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６年度）\M_財政\M4_財政診断\M409_財政状況資料集\01　令和４年度地方財政状況資料集の作成について（2回目・地方公会計関係）\05　HP掲載\HP掲載資料\"/>
    </mc:Choice>
  </mc:AlternateContent>
  <bookViews>
    <workbookView xWindow="-120" yWindow="-120" windowWidth="20730" windowHeight="11040" tabRatio="919"/>
  </bookViews>
  <sheets>
    <sheet name="総括表" sheetId="1" r:id="rId1"/>
    <sheet name="普通会計の状況" sheetId="2" r:id="rId2"/>
    <sheet name="各会計、関係団体の財政状況及び健全化判断比率" sheetId="3" r:id="rId3"/>
    <sheet name="財政比較分析表" sheetId="15" r:id="rId4"/>
    <sheet name="経常経費分析表（経常収支比率の分析）" sheetId="5" r:id="rId5"/>
    <sheet name="経常経費分析表（人件費・公債費・普通建設事業費の分析）" sheetId="6" r:id="rId6"/>
    <sheet name="性質別歳出決算分析表（住民一人当たりのコスト）" sheetId="7" r:id="rId7"/>
    <sheet name="目的別歳出決算分析表（住民一人当たりのコスト）" sheetId="8" r:id="rId8"/>
    <sheet name="実質収支比率等に係る経年分析" sheetId="9" r:id="rId9"/>
    <sheet name="連結実質赤字比率に係る赤字・黒字の構成分析" sheetId="10" r:id="rId10"/>
    <sheet name="実質公債費比率（分子）の構造" sheetId="11" r:id="rId11"/>
    <sheet name="将来負担比率（分子）の構造" sheetId="12" r:id="rId12"/>
    <sheet name="基金残高に係る経年分析" sheetId="13" r:id="rId13"/>
    <sheet name="公会計指標分析・財政指標組合せ分析表" sheetId="16" r:id="rId14"/>
    <sheet name="施設類型別ストック情報分析表①" sheetId="17" r:id="rId15"/>
    <sheet name="施設類型別ストック情報分析表②" sheetId="18" r:id="rId16"/>
    <sheet name="データシート" sheetId="14" state="hidden" r:id="rId17"/>
  </sheets>
  <definedNames>
    <definedName name="Z_146C77A7_D299_4EB4_BE38_5EA398200DBE_.wvu.Cols" localSheetId="2" hidden="1">'各会計、関係団体の財政状況及び健全化判断比率'!$EB:$XFD</definedName>
    <definedName name="Z_146C77A7_D299_4EB4_BE38_5EA398200DBE_.wvu.Cols" localSheetId="12" hidden="1">基金残高に係る経年分析!$P:$XFD</definedName>
    <definedName name="Z_146C77A7_D299_4EB4_BE38_5EA398200DBE_.wvu.Cols" localSheetId="4" hidden="1">'経常経費分析表（経常収支比率の分析）'!$DM:$XFD</definedName>
    <definedName name="Z_146C77A7_D299_4EB4_BE38_5EA398200DBE_.wvu.Cols" localSheetId="5" hidden="1">'経常経費分析表（人件費・公債費・普通建設事業費の分析）'!$AU:$XFD</definedName>
    <definedName name="Z_146C77A7_D299_4EB4_BE38_5EA398200DBE_.wvu.Cols" localSheetId="10" hidden="1">'実質公債費比率（分子）の構造'!$V:$XFD</definedName>
    <definedName name="Z_146C77A7_D299_4EB4_BE38_5EA398200DBE_.wvu.Cols" localSheetId="8" hidden="1">実質収支比率等に係る経年分析!$Q:$XFD</definedName>
    <definedName name="Z_146C77A7_D299_4EB4_BE38_5EA398200DBE_.wvu.Cols" localSheetId="11" hidden="1">'将来負担比率（分子）の構造'!$T:$XFD</definedName>
    <definedName name="Z_146C77A7_D299_4EB4_BE38_5EA398200DBE_.wvu.Cols" localSheetId="6" hidden="1">'性質別歳出決算分析表（住民一人当たりのコスト）'!$DV:$XFD</definedName>
    <definedName name="Z_146C77A7_D299_4EB4_BE38_5EA398200DBE_.wvu.Cols" localSheetId="0" hidden="1">総括表!$DP:$XFD</definedName>
    <definedName name="Z_146C77A7_D299_4EB4_BE38_5EA398200DBE_.wvu.Cols" localSheetId="1" hidden="1">普通会計の状況!$EN:$XFD</definedName>
    <definedName name="Z_146C77A7_D299_4EB4_BE38_5EA398200DBE_.wvu.Cols" localSheetId="7" hidden="1">'目的別歳出決算分析表（住民一人当たりのコスト）'!$DV:$XFD</definedName>
    <definedName name="Z_146C77A7_D299_4EB4_BE38_5EA398200DBE_.wvu.Cols" localSheetId="9" hidden="1">連結実質赤字比率に係る赤字・黒字の構成分析!$Q:$XFD</definedName>
    <definedName name="Z_146C77A7_D299_4EB4_BE38_5EA398200DBE_.wvu.Rows" localSheetId="2" hidden="1">'各会計、関係団体の財政状況及び健全化判断比率'!$136:$1048576,'各会計、関係団体の財政状況及び健全化判断比率'!$89:$101,'各会計、関係団体の財政状況及び健全化判断比率'!$135:$135</definedName>
    <definedName name="Z_146C77A7_D299_4EB4_BE38_5EA398200DBE_.wvu.Rows" localSheetId="12" hidden="1">基金残高に係る経年分析!$65:$1048576</definedName>
    <definedName name="Z_146C77A7_D299_4EB4_BE38_5EA398200DBE_.wvu.Rows" localSheetId="4" hidden="1">'経常経費分析表（経常収支比率の分析）'!$90:$1048576</definedName>
    <definedName name="Z_146C77A7_D299_4EB4_BE38_5EA398200DBE_.wvu.Rows" localSheetId="5" hidden="1">'経常経費分析表（人件費・公債費・普通建設事業費の分析）'!$74:$1048576,'経常経費分析表（人件費・公債費・普通建設事業費の分析）'!$67:$73</definedName>
    <definedName name="Z_146C77A7_D299_4EB4_BE38_5EA398200DBE_.wvu.Rows" localSheetId="10" hidden="1">'実質公債費比率（分子）の構造'!$65:$1048576</definedName>
    <definedName name="Z_146C77A7_D299_4EB4_BE38_5EA398200DBE_.wvu.Rows" localSheetId="8" hidden="1">実質収支比率等に係る経年分析!$51:$1048576</definedName>
    <definedName name="Z_146C77A7_D299_4EB4_BE38_5EA398200DBE_.wvu.Rows" localSheetId="11" hidden="1">'将来負担比率（分子）の構造'!$56:$1048576</definedName>
    <definedName name="Z_146C77A7_D299_4EB4_BE38_5EA398200DBE_.wvu.Rows" localSheetId="6" hidden="1">'性質別歳出決算分析表（住民一人当たりのコスト）'!$122:$1048576,'性質別歳出決算分析表（住民一人当たりのコスト）'!$117:$121</definedName>
    <definedName name="Z_146C77A7_D299_4EB4_BE38_5EA398200DBE_.wvu.Rows" localSheetId="0" hidden="1">総括表!$57:$1048576</definedName>
    <definedName name="Z_146C77A7_D299_4EB4_BE38_5EA398200DBE_.wvu.Rows" localSheetId="1" hidden="1">普通会計の状況!$50:$1048576</definedName>
    <definedName name="Z_146C77A7_D299_4EB4_BE38_5EA398200DBE_.wvu.Rows" localSheetId="7" hidden="1">'目的別歳出決算分析表（住民一人当たりのコスト）'!$117:$1048576</definedName>
    <definedName name="Z_146C77A7_D299_4EB4_BE38_5EA398200DBE_.wvu.Rows" localSheetId="9" hidden="1">連結実質赤字比率に係る赤字・黒字の構成分析!$46:$1048576</definedName>
  </definedNames>
  <calcPr calcId="191029"/>
  <customWorkbookViews>
    <customWorkbookView name="  - 個人用ビュー" guid="{146C77A7-D299-4EB4-BE38-5EA398200DBE}" mergeInterval="0" personalView="1" maximized="1" xWindow="-8" yWindow="-8" windowWidth="1382" windowHeight="736" activeSheetId="3"/>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 l="1"/>
  <c r="AO35" i="1"/>
  <c r="AO34" i="1"/>
  <c r="W36" i="1"/>
  <c r="W35" i="1"/>
  <c r="W34" i="1"/>
  <c r="CQ43" i="1"/>
  <c r="CQ42" i="1"/>
  <c r="CQ41" i="1"/>
  <c r="CQ40" i="1"/>
  <c r="CQ39" i="1"/>
  <c r="CQ38" i="1"/>
  <c r="CQ37" i="1"/>
  <c r="CQ36" i="1"/>
  <c r="CQ35" i="1"/>
  <c r="CQ34" i="1"/>
  <c r="DG43" i="1"/>
  <c r="DG42" i="1"/>
  <c r="DG41" i="1"/>
  <c r="DG40" i="1"/>
  <c r="DG39" i="1"/>
  <c r="DG38" i="1"/>
  <c r="DG37" i="1"/>
  <c r="DG36" i="1"/>
  <c r="DG35" i="1"/>
  <c r="DG34" i="1"/>
  <c r="BY43" i="1"/>
  <c r="BY42" i="1"/>
  <c r="BY41" i="1"/>
  <c r="BY40" i="1"/>
  <c r="BY39" i="1"/>
  <c r="BY38" i="1"/>
  <c r="BY37" i="1"/>
  <c r="BY36" i="1"/>
  <c r="BY35" i="1"/>
  <c r="BY34" i="1"/>
  <c r="E43" i="1"/>
  <c r="E42" i="1"/>
  <c r="E41" i="1"/>
  <c r="E40" i="1"/>
  <c r="E39" i="1"/>
  <c r="E38" i="1"/>
  <c r="E37" i="1"/>
  <c r="E36" i="1"/>
  <c r="E35" i="1"/>
  <c r="E34" i="1"/>
  <c r="CO43" i="1" l="1"/>
  <c r="BE43" i="1"/>
  <c r="AM43" i="1"/>
  <c r="U43" i="1"/>
  <c r="C43" i="1"/>
  <c r="CO42" i="1"/>
  <c r="BE42" i="1"/>
  <c r="AM42" i="1"/>
  <c r="U42" i="1"/>
  <c r="C42" i="1"/>
  <c r="CO41" i="1"/>
  <c r="BE41" i="1"/>
  <c r="AM41" i="1"/>
  <c r="U41" i="1"/>
  <c r="C41" i="1"/>
  <c r="CO40" i="1"/>
  <c r="BE40" i="1"/>
  <c r="AM40" i="1"/>
  <c r="U40" i="1"/>
  <c r="C40" i="1"/>
  <c r="CO39" i="1"/>
  <c r="BE39" i="1"/>
  <c r="AM39" i="1"/>
  <c r="U39" i="1"/>
  <c r="C39" i="1"/>
  <c r="CO38" i="1"/>
  <c r="BE38" i="1"/>
  <c r="AM38" i="1"/>
  <c r="U38" i="1"/>
  <c r="C38" i="1"/>
  <c r="CO37" i="1"/>
  <c r="BE37" i="1"/>
  <c r="AM37" i="1"/>
  <c r="U37" i="1"/>
  <c r="C37" i="1"/>
  <c r="CO36" i="1"/>
  <c r="BE36" i="1"/>
  <c r="AM36" i="1"/>
  <c r="C36" i="1"/>
  <c r="BE35" i="1"/>
  <c r="C34" i="1"/>
  <c r="C35" i="1" l="1"/>
  <c r="U34" i="1"/>
  <c r="U35" i="1" s="1"/>
  <c r="U36" i="1" s="1"/>
  <c r="D74" i="14"/>
  <c r="C74" i="14"/>
  <c r="B74" i="14"/>
  <c r="D73" i="14"/>
  <c r="C73" i="14"/>
  <c r="B73" i="14"/>
  <c r="D72" i="14"/>
  <c r="C72" i="14"/>
  <c r="B72" i="14"/>
  <c r="D71" i="14"/>
  <c r="C71" i="14"/>
  <c r="B71" i="14"/>
  <c r="P67" i="14"/>
  <c r="O67" i="14"/>
  <c r="N67" i="14"/>
  <c r="M67" i="14"/>
  <c r="L67" i="14"/>
  <c r="K67" i="14"/>
  <c r="J67" i="14"/>
  <c r="I67" i="14"/>
  <c r="H67" i="14"/>
  <c r="G67" i="14"/>
  <c r="F67" i="14"/>
  <c r="E67" i="14"/>
  <c r="D67" i="14"/>
  <c r="C67" i="14"/>
  <c r="B67" i="14"/>
  <c r="N66" i="14"/>
  <c r="K66" i="14"/>
  <c r="H66" i="14"/>
  <c r="E66" i="14"/>
  <c r="B66" i="14"/>
  <c r="N65" i="14"/>
  <c r="K65" i="14"/>
  <c r="H65" i="14"/>
  <c r="E65" i="14"/>
  <c r="B65" i="14"/>
  <c r="N64" i="14"/>
  <c r="K64" i="14"/>
  <c r="H64" i="14"/>
  <c r="E64" i="14"/>
  <c r="B64" i="14"/>
  <c r="N63" i="14"/>
  <c r="K63" i="14"/>
  <c r="H63" i="14"/>
  <c r="E63" i="14"/>
  <c r="B63" i="14"/>
  <c r="N62" i="14"/>
  <c r="K62" i="14"/>
  <c r="H62" i="14"/>
  <c r="E62" i="14"/>
  <c r="B62" i="14"/>
  <c r="N61" i="14"/>
  <c r="K61" i="14"/>
  <c r="H61" i="14"/>
  <c r="E61" i="14"/>
  <c r="B61" i="14"/>
  <c r="N60" i="14"/>
  <c r="K60" i="14"/>
  <c r="H60" i="14"/>
  <c r="E60" i="14"/>
  <c r="B60" i="14"/>
  <c r="N59" i="14"/>
  <c r="K59" i="14"/>
  <c r="H59" i="14"/>
  <c r="E59" i="14"/>
  <c r="B59" i="14"/>
  <c r="P58" i="14"/>
  <c r="M58" i="14"/>
  <c r="J58" i="14"/>
  <c r="G58" i="14"/>
  <c r="D58" i="14"/>
  <c r="P57" i="14"/>
  <c r="M57" i="14"/>
  <c r="J57" i="14"/>
  <c r="G57" i="14"/>
  <c r="D57" i="14"/>
  <c r="P56" i="14"/>
  <c r="M56" i="14"/>
  <c r="J56" i="14"/>
  <c r="G56" i="14"/>
  <c r="D56" i="14"/>
  <c r="N54" i="14"/>
  <c r="K54" i="14"/>
  <c r="H54" i="14"/>
  <c r="E54" i="14"/>
  <c r="B54" i="14"/>
  <c r="P50" i="14"/>
  <c r="O50" i="14"/>
  <c r="N50" i="14"/>
  <c r="M50" i="14"/>
  <c r="L50" i="14"/>
  <c r="K50" i="14"/>
  <c r="J50" i="14"/>
  <c r="I50" i="14"/>
  <c r="H50" i="14"/>
  <c r="G50" i="14"/>
  <c r="F50" i="14"/>
  <c r="E50" i="14"/>
  <c r="D50" i="14"/>
  <c r="C50" i="14"/>
  <c r="B50" i="14"/>
  <c r="N49" i="14"/>
  <c r="K49" i="14"/>
  <c r="H49" i="14"/>
  <c r="E49" i="14"/>
  <c r="B49" i="14"/>
  <c r="N48" i="14"/>
  <c r="K48" i="14"/>
  <c r="H48" i="14"/>
  <c r="E48" i="14"/>
  <c r="B48" i="14"/>
  <c r="N47" i="14"/>
  <c r="K47" i="14"/>
  <c r="H47" i="14"/>
  <c r="E47" i="14"/>
  <c r="B47" i="14"/>
  <c r="N46" i="14"/>
  <c r="K46" i="14"/>
  <c r="H46" i="14"/>
  <c r="E46" i="14"/>
  <c r="B46" i="14"/>
  <c r="N45" i="14"/>
  <c r="K45" i="14"/>
  <c r="H45" i="14"/>
  <c r="E45" i="14"/>
  <c r="B45" i="14"/>
  <c r="N44" i="14"/>
  <c r="K44" i="14"/>
  <c r="H44" i="14"/>
  <c r="E44" i="14"/>
  <c r="B44" i="14"/>
  <c r="N43" i="14"/>
  <c r="K43" i="14"/>
  <c r="H43" i="14"/>
  <c r="E43" i="14"/>
  <c r="B43" i="14"/>
  <c r="P42" i="14"/>
  <c r="M42" i="14"/>
  <c r="J42" i="14"/>
  <c r="G42" i="14"/>
  <c r="D42" i="14"/>
  <c r="N40" i="14"/>
  <c r="K40" i="14"/>
  <c r="H40" i="14"/>
  <c r="E40" i="14"/>
  <c r="B40" i="14"/>
  <c r="K36" i="14"/>
  <c r="J36" i="14"/>
  <c r="I36" i="14"/>
  <c r="H36" i="14"/>
  <c r="G36" i="14"/>
  <c r="F36" i="14"/>
  <c r="E36" i="14"/>
  <c r="D36" i="14"/>
  <c r="C36" i="14"/>
  <c r="B36" i="14"/>
  <c r="A36" i="14"/>
  <c r="K35" i="14"/>
  <c r="J35" i="14"/>
  <c r="I35" i="14"/>
  <c r="H35" i="14"/>
  <c r="G35" i="14"/>
  <c r="F35" i="14"/>
  <c r="E35" i="14"/>
  <c r="D35" i="14"/>
  <c r="C35" i="14"/>
  <c r="B35" i="14"/>
  <c r="A35" i="14"/>
  <c r="K34" i="14"/>
  <c r="J34" i="14"/>
  <c r="I34" i="14"/>
  <c r="H34" i="14"/>
  <c r="G34" i="14"/>
  <c r="F34" i="14"/>
  <c r="E34" i="14"/>
  <c r="D34" i="14"/>
  <c r="C34" i="14"/>
  <c r="B34" i="14"/>
  <c r="A34" i="14"/>
  <c r="K33" i="14"/>
  <c r="J33" i="14"/>
  <c r="I33" i="14"/>
  <c r="H33" i="14"/>
  <c r="G33" i="14"/>
  <c r="F33" i="14"/>
  <c r="E33" i="14"/>
  <c r="D33" i="14"/>
  <c r="C33" i="14"/>
  <c r="B33" i="14"/>
  <c r="A33" i="14"/>
  <c r="K32" i="14"/>
  <c r="J32" i="14"/>
  <c r="I32" i="14"/>
  <c r="H32" i="14"/>
  <c r="G32" i="14"/>
  <c r="F32" i="14"/>
  <c r="E32" i="14"/>
  <c r="D32" i="14"/>
  <c r="C32" i="14"/>
  <c r="B32" i="14"/>
  <c r="A32" i="14"/>
  <c r="K31" i="14"/>
  <c r="J31" i="14"/>
  <c r="I31" i="14"/>
  <c r="H31" i="14"/>
  <c r="G31" i="14"/>
  <c r="F31" i="14"/>
  <c r="E31" i="14"/>
  <c r="D31" i="14"/>
  <c r="C31" i="14"/>
  <c r="B31" i="14"/>
  <c r="A31" i="14"/>
  <c r="K30" i="14"/>
  <c r="J30" i="14"/>
  <c r="I30" i="14"/>
  <c r="H30" i="14"/>
  <c r="G30" i="14"/>
  <c r="F30" i="14"/>
  <c r="E30" i="14"/>
  <c r="D30" i="14"/>
  <c r="C30" i="14"/>
  <c r="B30" i="14"/>
  <c r="A30" i="14"/>
  <c r="K29" i="14"/>
  <c r="J29" i="14"/>
  <c r="I29" i="14"/>
  <c r="H29" i="14"/>
  <c r="G29" i="14"/>
  <c r="F29" i="14"/>
  <c r="E29" i="14"/>
  <c r="D29" i="14"/>
  <c r="C29" i="14"/>
  <c r="B29" i="14"/>
  <c r="A29" i="14"/>
  <c r="K28" i="14"/>
  <c r="J28" i="14"/>
  <c r="I28" i="14"/>
  <c r="H28" i="14"/>
  <c r="G28" i="14"/>
  <c r="F28" i="14"/>
  <c r="E28" i="14"/>
  <c r="D28" i="14"/>
  <c r="C28" i="14"/>
  <c r="B28" i="14"/>
  <c r="A28" i="14"/>
  <c r="K27" i="14"/>
  <c r="J27" i="14"/>
  <c r="I27" i="14"/>
  <c r="H27" i="14"/>
  <c r="G27" i="14"/>
  <c r="F27" i="14"/>
  <c r="E27" i="14"/>
  <c r="D27" i="14"/>
  <c r="C27" i="14"/>
  <c r="B27" i="14"/>
  <c r="A27" i="14"/>
  <c r="J25" i="14"/>
  <c r="H25" i="14"/>
  <c r="F25" i="14"/>
  <c r="D25" i="14"/>
  <c r="B25" i="14"/>
  <c r="F21" i="14"/>
  <c r="E21" i="14"/>
  <c r="D21" i="14"/>
  <c r="C21" i="14"/>
  <c r="B21" i="14"/>
  <c r="F20" i="14"/>
  <c r="E20" i="14"/>
  <c r="D20" i="14"/>
  <c r="C20" i="14"/>
  <c r="B20" i="14"/>
  <c r="F19" i="14"/>
  <c r="E19" i="14"/>
  <c r="D19" i="14"/>
  <c r="C19" i="14"/>
  <c r="B19" i="14"/>
  <c r="F18" i="14"/>
  <c r="E18" i="14"/>
  <c r="D18" i="14"/>
  <c r="C18" i="14"/>
  <c r="B18" i="14"/>
  <c r="AM34" i="1" l="1"/>
  <c r="AM35" i="1" s="1"/>
  <c r="BE34" i="1" l="1"/>
  <c r="BW34" i="1" s="1"/>
  <c r="BW35" i="1" l="1"/>
  <c r="BW36" i="1" s="1"/>
  <c r="BW37" i="1" s="1"/>
  <c r="BW38" i="1" s="1"/>
  <c r="BW39" i="1" s="1"/>
  <c r="BW40" i="1" s="1"/>
  <c r="BW41" i="1" s="1"/>
  <c r="BW42" i="1" s="1"/>
  <c r="BW43" i="1" s="1"/>
  <c r="CO34" i="1" l="1"/>
  <c r="CO35" i="1" s="1"/>
</calcChain>
</file>

<file path=xl/sharedStrings.xml><?xml version="1.0" encoding="utf-8"?>
<sst xmlns="http://schemas.openxmlformats.org/spreadsheetml/2006/main" count="1125" uniqueCount="614">
  <si>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</si>
  <si>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</si>
  <si>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</si>
  <si>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</si>
  <si>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</si>
  <si>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</si>
  <si>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</si>
  <si>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</si>
  <si>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</si>
  <si>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</si>
  <si>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</si>
  <si>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</si>
  <si>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</si>
  <si>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</si>
  <si>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</si>
  <si>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</si>
  <si>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</si>
  <si>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</si>
  <si>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</si>
  <si>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</si>
  <si>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</si>
  <si>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</si>
  <si>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</si>
  <si>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</si>
  <si>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</si>
  <si>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</si>
  <si>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</si>
  <si>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</si>
  <si>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</si>
  <si>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</si>
  <si>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</si>
  <si>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</si>
  <si>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</si>
  <si>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</si>
  <si>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</si>
  <si>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</si>
  <si>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</si>
  <si>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</si>
  <si>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</si>
  <si>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</si>
  <si>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</si>
  <si>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</si>
  <si>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</si>
  <si>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</si>
  <si>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</si>
  <si>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</si>
  <si>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</si>
  <si>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</si>
  <si>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</si>
  <si>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</si>
  <si>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</si>
  <si>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</si>
  <si>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</si>
  <si>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</si>
  <si>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</si>
  <si>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</si>
  <si>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</si>
  <si>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</si>
  <si>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</si>
  <si>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</si>
  <si>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</si>
  <si>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</si>
  <si>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</si>
  <si>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</si>
  <si>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</si>
  <si>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</si>
  <si>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</si>
  <si>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</si>
  <si>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</si>
  <si>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</si>
  <si>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</si>
  <si>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</si>
  <si>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</si>
  <si>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</si>
  <si>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</si>
  <si>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</si>
  <si>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</si>
  <si>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</si>
  <si>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</si>
  <si>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</si>
  <si>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</si>
  <si>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</si>
  <si>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</si>
  <si>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</si>
  <si>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</si>
  <si>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</si>
  <si>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</si>
  <si>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</si>
  <si>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</si>
  <si>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</si>
  <si>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</si>
  <si>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</si>
  <si>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</si>
  <si>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</si>
  <si>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</si>
  <si>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</si>
  <si>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</si>
  <si>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</si>
  <si>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</si>
  <si>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糸島市</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</si>
  <si>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</si>
  <si>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</si>
  <si>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</si>
  <si>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</si>
  <si>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</si>
  <si>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</si>
  <si>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</si>
  <si>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</si>
  <si>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</si>
  <si>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</si>
  <si>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</si>
  <si>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</si>
  <si>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</si>
  <si>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</si>
  <si>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</si>
  <si>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</si>
  <si>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</si>
  <si>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</si>
  <si>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</si>
  <si>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</si>
  <si>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</si>
  <si>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</si>
  <si>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</si>
  <si>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</si>
  <si>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</si>
  <si>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2.5</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</si>
  <si>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</si>
  <si>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</si>
  <si>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</si>
  <si>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</si>
  <si>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</si>
  <si>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</si>
  <si>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</si>
  <si>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</si>
  <si>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</si>
  <si>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</si>
  <si>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</si>
  <si>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</si>
  <si>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</si>
  <si>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</si>
  <si>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</si>
  <si>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</si>
  <si>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</si>
  <si>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</si>
  <si>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</si>
  <si>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</si>
  <si>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</si>
  <si>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</si>
  <si>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</si>
  <si>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</si>
  <si>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</si>
  <si>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</si>
  <si>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</si>
  <si>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</si>
  <si>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</si>
  <si>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</si>
  <si>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</si>
  <si>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</si>
  <si>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</si>
  <si>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</si>
  <si>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</si>
  <si>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</si>
  <si>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</si>
  <si>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</si>
  <si>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</si>
  <si>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</si>
  <si>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</si>
  <si>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</si>
  <si>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</si>
  <si>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</si>
  <si>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</si>
  <si>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</si>
  <si>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</si>
  <si>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</si>
  <si>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</si>
  <si>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</si>
  <si>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</si>
  <si>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</si>
  <si>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</si>
  <si>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</si>
  <si>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</si>
  <si>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</si>
  <si>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</si>
  <si>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</si>
  <si>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</si>
  <si>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</si>
  <si>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</si>
  <si>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</si>
  <si>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</si>
  <si>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</si>
  <si>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</si>
  <si>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</si>
  <si>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</si>
  <si>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</si>
  <si>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</si>
  <si>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</si>
  <si>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</si>
  <si>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</si>
  <si>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</si>
  <si>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</si>
  <si>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</si>
  <si>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</si>
  <si>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</si>
  <si>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</si>
  <si>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</si>
  <si>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</si>
  <si>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</si>
  <si>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</si>
  <si>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</si>
  <si>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</si>
  <si>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</si>
  <si>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</si>
  <si>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</si>
  <si>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</si>
  <si>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</si>
  <si>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</si>
  <si>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福岡県糸島市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</si>
  <si>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</si>
  <si>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</si>
  <si>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</si>
  <si>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</si>
  <si>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</si>
  <si>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</si>
  <si>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</si>
  <si>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</si>
  <si>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</si>
  <si>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</si>
  <si>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</si>
  <si>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</si>
  <si>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</si>
  <si>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</si>
  <si>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</si>
  <si>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</si>
  <si>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</si>
  <si>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</si>
  <si>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</si>
  <si>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</si>
  <si>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</si>
  <si>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</si>
  <si>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</si>
  <si>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</si>
  <si>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</si>
  <si>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</si>
  <si>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</si>
  <si>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</si>
  <si>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</si>
  <si>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</si>
  <si>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</si>
  <si>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</si>
  <si>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</si>
  <si>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</si>
  <si>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</si>
  <si>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</si>
  <si>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</si>
  <si>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</si>
  <si>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</si>
  <si>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</si>
  <si>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</si>
  <si>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</si>
  <si>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</si>
  <si>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</si>
  <si>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</si>
  <si>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</si>
  <si>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</si>
  <si>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</si>
  <si>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</si>
  <si>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</si>
  <si>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</si>
  <si>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</si>
  <si>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</si>
  <si>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</si>
  <si>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</si>
  <si>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</si>
  <si>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</si>
  <si>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</si>
  <si>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</si>
  <si>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</si>
  <si>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</si>
  <si>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</si>
  <si>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</si>
  <si>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</si>
  <si>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</si>
  <si>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</si>
  <si>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</si>
  <si>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</si>
  <si>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</si>
  <si>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</si>
  <si>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</si>
  <si>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</si>
  <si>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</si>
  <si>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</si>
  <si>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</si>
  <si>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</si>
  <si>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</si>
  <si>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</si>
  <si>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</si>
  <si>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</si>
  <si>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</si>
  <si>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</si>
  <si>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</si>
  <si>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</si>
  <si>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</si>
  <si>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</si>
  <si>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</si>
  <si>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</si>
  <si>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</si>
  <si>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</si>
  <si>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</si>
  <si>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</si>
  <si>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</si>
  <si>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</si>
  <si>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</si>
  <si>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</si>
  <si>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</si>
  <si>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</si>
  <si>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</si>
  <si>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</si>
  <si>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</si>
  <si>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</si>
  <si>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</si>
  <si>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</si>
  <si>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</si>
  <si>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</si>
  <si>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</si>
  <si>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</si>
  <si>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</si>
  <si>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</si>
  <si>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</si>
  <si>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</si>
  <si>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</si>
  <si>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</si>
  <si>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</si>
  <si>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</si>
  <si>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</si>
  <si>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</si>
  <si>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</si>
  <si>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</si>
  <si>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</si>
  <si>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</si>
  <si>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</si>
  <si>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交通</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</si>
  <si>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</si>
  <si>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</si>
  <si>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</si>
  <si>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</si>
  <si>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</si>
  <si>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</si>
  <si>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</si>
  <si>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</si>
  <si>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</si>
  <si>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</si>
  <si>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</si>
  <si>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</si>
  <si>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</si>
  <si>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</si>
  <si>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</si>
  <si>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</si>
  <si>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</si>
  <si>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</si>
  <si>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</si>
  <si>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</si>
  <si>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</si>
  <si>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</si>
  <si>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</si>
  <si>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</si>
  <si>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</si>
  <si>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</si>
  <si>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</si>
  <si>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福岡県糸島市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</si>
  <si>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</si>
  <si>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</si>
  <si>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</si>
  <si>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</si>
  <si>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</si>
  <si>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</si>
  <si>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</si>
  <si>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</si>
  <si>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</si>
  <si>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</si>
  <si>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</si>
  <si>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</si>
  <si>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</si>
  <si>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</si>
  <si>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</si>
  <si>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</si>
  <si>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</si>
  <si>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</si>
  <si>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</si>
  <si>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</si>
  <si>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</si>
  <si>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</si>
  <si>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</si>
  <si>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</si>
  <si>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</si>
  <si>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</si>
  <si>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</si>
  <si>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</si>
  <si>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</si>
  <si>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</si>
  <si>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</si>
  <si>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</si>
  <si>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</si>
  <si>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</si>
  <si>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</si>
  <si>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</si>
  <si>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</si>
  <si>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</si>
  <si>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</si>
  <si>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下水道事業会計</t>
    <phoneticPr fontId="5"/>
  </si>
  <si>
    <t>渡船事業特別会計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</si>
  <si>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</si>
  <si>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</si>
  <si>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</si>
  <si>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</si>
  <si>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</si>
  <si>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</si>
  <si>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</si>
  <si>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</si>
  <si>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</si>
  <si>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</si>
  <si>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</si>
  <si>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</si>
  <si>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</si>
  <si>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</si>
  <si>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</si>
  <si>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</si>
  <si>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</si>
  <si>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</si>
  <si>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</si>
  <si>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</si>
  <si>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</si>
  <si>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</si>
  <si>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</si>
  <si>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</si>
  <si>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</si>
  <si>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</si>
  <si>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</si>
  <si>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</si>
  <si>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</si>
  <si>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</si>
  <si>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</si>
  <si>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</si>
  <si>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</si>
  <si>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</si>
  <si>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</si>
  <si>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</si>
  <si>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</si>
  <si>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</si>
  <si>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</si>
  <si>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</si>
  <si>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</si>
  <si>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</si>
  <si>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</si>
  <si>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</si>
  <si>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</si>
  <si>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</si>
  <si>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</si>
  <si>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</si>
  <si>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</si>
  <si>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</si>
  <si>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</si>
  <si>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</si>
  <si>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</si>
  <si>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</si>
  <si>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</si>
  <si>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</si>
  <si>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</si>
  <si>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</si>
  <si>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</si>
  <si>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</si>
  <si>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</si>
  <si>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</si>
  <si>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</si>
  <si>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渡船事業特別会計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</si>
  <si>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</si>
  <si>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</si>
  <si>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</si>
  <si>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</si>
  <si>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</si>
  <si>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</si>
  <si>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</si>
  <si>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</si>
  <si>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</si>
  <si>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</si>
  <si>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</si>
  <si>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</si>
  <si>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</si>
  <si>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</si>
  <si>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</si>
  <si>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</si>
  <si>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</si>
  <si>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</si>
  <si>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</si>
  <si>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</si>
  <si>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</si>
  <si>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</si>
  <si>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</si>
  <si>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</si>
  <si>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</si>
  <si>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</si>
  <si>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</si>
  <si>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</si>
  <si>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</si>
  <si>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</si>
  <si>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</si>
  <si>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</si>
  <si>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</si>
  <si>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</si>
  <si>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</si>
  <si>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</si>
  <si>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</si>
  <si>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</si>
  <si>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</si>
  <si>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</si>
  <si>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</si>
  <si>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</si>
  <si>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</si>
  <si>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</si>
  <si>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</si>
  <si>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</si>
  <si>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</si>
  <si>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</si>
  <si>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</si>
  <si>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</si>
  <si>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</si>
  <si>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</si>
  <si>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</si>
  <si>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</si>
  <si>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</si>
  <si>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</si>
  <si>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</si>
  <si>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</si>
  <si>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</si>
  <si>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</si>
  <si>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</si>
  <si>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</si>
  <si>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</si>
  <si>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</si>
  <si>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</si>
  <si>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</si>
  <si>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</si>
  <si>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</si>
  <si>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</si>
  <si>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</si>
  <si>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</si>
  <si>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</si>
  <si>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</si>
  <si>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</si>
  <si>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</si>
  <si>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</si>
  <si>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</si>
  <si>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</si>
  <si>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</si>
  <si>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</si>
  <si>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</si>
  <si>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</si>
  <si>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</si>
  <si>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</si>
  <si>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</si>
  <si>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</si>
  <si>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0.25</t>
  </si>
  <si>
    <t>水道事業会計</t>
  </si>
  <si>
    <t>下水道事業会計</t>
  </si>
  <si>
    <t>一般会計</t>
  </si>
  <si>
    <t>介護保険事業特別会計</t>
  </si>
  <si>
    <t>国民健康保険事業特別会計</t>
  </si>
  <si>
    <t>後期高齢者医療特別会計</t>
  </si>
  <si>
    <t>住宅新築資金等貸付事業特別会計</t>
  </si>
  <si>
    <t>渡船事業特別会計</t>
  </si>
  <si>
    <t>その他会計（赤字）</t>
  </si>
  <si>
    <t>その他会計（黒字）</t>
  </si>
  <si>
    <t>（百万円）</t>
    <phoneticPr fontId="5"/>
  </si>
  <si>
    <t>H30</t>
    <phoneticPr fontId="5"/>
  </si>
  <si>
    <t>R01</t>
    <phoneticPr fontId="5"/>
  </si>
  <si>
    <t>R02</t>
    <phoneticPr fontId="5"/>
  </si>
  <si>
    <t>R03</t>
    <phoneticPr fontId="5"/>
  </si>
  <si>
    <t>R04</t>
    <phoneticPr fontId="5"/>
  </si>
  <si>
    <t>公共施設等総合管理推進基金</t>
    <rPh sb="0" eb="2">
      <t>コウキョウ</t>
    </rPh>
    <rPh sb="2" eb="4">
      <t>シセツ</t>
    </rPh>
    <rPh sb="4" eb="5">
      <t>ナド</t>
    </rPh>
    <rPh sb="5" eb="7">
      <t>ソウゴウ</t>
    </rPh>
    <rPh sb="7" eb="9">
      <t>カンリ</t>
    </rPh>
    <rPh sb="9" eb="11">
      <t>スイシン</t>
    </rPh>
    <rPh sb="11" eb="13">
      <t>キキン</t>
    </rPh>
    <phoneticPr fontId="5"/>
  </si>
  <si>
    <t>ふるさと応援基金</t>
    <rPh sb="4" eb="6">
      <t>オウエン</t>
    </rPh>
    <rPh sb="6" eb="8">
      <t>キキン</t>
    </rPh>
    <phoneticPr fontId="2"/>
  </si>
  <si>
    <t>再生可能エネルギー推進基金</t>
    <rPh sb="0" eb="2">
      <t>サイセイ</t>
    </rPh>
    <rPh sb="2" eb="4">
      <t>カノウ</t>
    </rPh>
    <rPh sb="9" eb="11">
      <t>スイシン</t>
    </rPh>
    <rPh sb="11" eb="13">
      <t>キキン</t>
    </rPh>
    <phoneticPr fontId="2"/>
  </si>
  <si>
    <t>水源保全基金</t>
    <rPh sb="0" eb="2">
      <t>スイゲン</t>
    </rPh>
    <rPh sb="2" eb="4">
      <t>ホゼン</t>
    </rPh>
    <rPh sb="4" eb="6">
      <t>キキン</t>
    </rPh>
    <phoneticPr fontId="2"/>
  </si>
  <si>
    <t>森林環境譲与税基金</t>
    <rPh sb="0" eb="2">
      <t>シンリン</t>
    </rPh>
    <rPh sb="2" eb="4">
      <t>カンキョウ</t>
    </rPh>
    <rPh sb="4" eb="6">
      <t>ジョウヨ</t>
    </rPh>
    <rPh sb="6" eb="7">
      <t>ゼイ</t>
    </rPh>
    <rPh sb="7" eb="9">
      <t>キキン</t>
    </rPh>
    <phoneticPr fontId="2"/>
  </si>
  <si>
    <t>志摩海洋センター</t>
    <rPh sb="0" eb="2">
      <t>シマ</t>
    </rPh>
    <rPh sb="2" eb="4">
      <t>カイヨウ</t>
    </rPh>
    <phoneticPr fontId="2"/>
  </si>
  <si>
    <t>糸島市土地開発公社</t>
    <rPh sb="0" eb="3">
      <t>イトシマシ</t>
    </rPh>
    <rPh sb="3" eb="5">
      <t>トチ</t>
    </rPh>
    <rPh sb="5" eb="7">
      <t>カイハツ</t>
    </rPh>
    <rPh sb="7" eb="9">
      <t>コウシャ</t>
    </rPh>
    <phoneticPr fontId="2"/>
  </si>
  <si>
    <t>-</t>
    <phoneticPr fontId="2"/>
  </si>
  <si>
    <t>-</t>
    <phoneticPr fontId="2"/>
  </si>
  <si>
    <t>福岡県市町村消防団員等公務災害補償組合</t>
    <phoneticPr fontId="2"/>
  </si>
  <si>
    <t>福岡県市町村職員退職手当組合（一般会計）</t>
    <rPh sb="15" eb="17">
      <t>イッパン</t>
    </rPh>
    <rPh sb="17" eb="19">
      <t>カイケイ</t>
    </rPh>
    <phoneticPr fontId="2"/>
  </si>
  <si>
    <t>-</t>
    <phoneticPr fontId="2"/>
  </si>
  <si>
    <t>-</t>
    <phoneticPr fontId="2"/>
  </si>
  <si>
    <t>福岡県市町村職員退職手当組合（基金特別会計）</t>
    <rPh sb="15" eb="17">
      <t>キキン</t>
    </rPh>
    <rPh sb="17" eb="19">
      <t>トクベツ</t>
    </rPh>
    <rPh sb="19" eb="21">
      <t>カイケイ</t>
    </rPh>
    <phoneticPr fontId="2"/>
  </si>
  <si>
    <t>福岡地区水道企業団</t>
    <phoneticPr fontId="2"/>
  </si>
  <si>
    <t>福岡県自治振興組合（一般会計）</t>
    <rPh sb="10" eb="12">
      <t>イッパン</t>
    </rPh>
    <rPh sb="12" eb="14">
      <t>カイケイ</t>
    </rPh>
    <phoneticPr fontId="2"/>
  </si>
  <si>
    <t>福岡県自治振興組合（公文書館事業特別会計）</t>
    <rPh sb="10" eb="14">
      <t>コウブンショカン</t>
    </rPh>
    <rPh sb="14" eb="16">
      <t>ジギョウ</t>
    </rPh>
    <rPh sb="16" eb="18">
      <t>トクベツ</t>
    </rPh>
    <rPh sb="18" eb="20">
      <t>カイケイ</t>
    </rPh>
    <phoneticPr fontId="2"/>
  </si>
  <si>
    <t>福岡都市圏広域行政事業組合（一般会計）</t>
    <rPh sb="14" eb="16">
      <t>イッパン</t>
    </rPh>
    <rPh sb="16" eb="18">
      <t>カイケイ</t>
    </rPh>
    <phoneticPr fontId="2"/>
  </si>
  <si>
    <t>-</t>
    <phoneticPr fontId="2"/>
  </si>
  <si>
    <t>福岡都市圏広域行政事業組合（流域連携事業特別会計）</t>
    <rPh sb="14" eb="16">
      <t>リュウイキ</t>
    </rPh>
    <rPh sb="16" eb="18">
      <t>レンケイ</t>
    </rPh>
    <rPh sb="18" eb="20">
      <t>ジギョウ</t>
    </rPh>
    <rPh sb="20" eb="22">
      <t>トクベツ</t>
    </rPh>
    <rPh sb="22" eb="24">
      <t>カイケイ</t>
    </rPh>
    <phoneticPr fontId="2"/>
  </si>
  <si>
    <t>福岡都市圏広域行政事業組合（競艇事業特別会計）</t>
    <rPh sb="14" eb="16">
      <t>キョウテイ</t>
    </rPh>
    <rPh sb="16" eb="18">
      <t>ジギョウ</t>
    </rPh>
    <rPh sb="18" eb="20">
      <t>トクベツ</t>
    </rPh>
    <rPh sb="20" eb="22">
      <t>カイケイ</t>
    </rPh>
    <phoneticPr fontId="2"/>
  </si>
  <si>
    <t>福岡県後期高齢者医療広域連合（一般会計）</t>
    <rPh sb="15" eb="17">
      <t>イッパン</t>
    </rPh>
    <rPh sb="17" eb="19">
      <t>カイケイ</t>
    </rPh>
    <phoneticPr fontId="2"/>
  </si>
  <si>
    <t>福岡県後期高齢者医療広域連合（後期高齢者医療特別会計）</t>
    <rPh sb="15" eb="17">
      <t>コウキ</t>
    </rPh>
    <rPh sb="17" eb="20">
      <t>コウレイシャ</t>
    </rPh>
    <rPh sb="20" eb="22">
      <t>イリョウ</t>
    </rPh>
    <rPh sb="22" eb="24">
      <t>トクベツ</t>
    </rPh>
    <rPh sb="24" eb="26">
      <t>カイケイ</t>
    </rPh>
    <phoneticPr fontId="2"/>
  </si>
  <si>
    <t>-</t>
    <phoneticPr fontId="2"/>
  </si>
  <si>
    <t>法適用企業</t>
    <rPh sb="0" eb="5">
      <t>ホウテキヨウキギョウ</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</si>
  <si>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</si>
  <si>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</si>
  <si>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</si>
  <si>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有形固定資産減価償却率が年々増加している一方で、将来負担比率は令和元年度以降算定がない状況である。
　現在実施している新庁舎及び運動公園の整備のほか、今後は公共施設等総合管理計画に基づく公共施設等の統廃合、改修を実施する予定であり、有形固定資産減価償却率は減少する見込みである。　老朽化が進んだ公共施設等に対しては、公共施設等総合管理計画に基づき、計画的な統廃合、改修等を行っていく。</t>
    <rPh sb="52" eb="54">
      <t>ゲンザイ</t>
    </rPh>
    <rPh sb="54" eb="56">
      <t>ジッシ</t>
    </rPh>
    <rPh sb="76" eb="78">
      <t>コンゴ</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</si>
  <si>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</si>
  <si>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</si>
  <si>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</si>
  <si>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</si>
  <si>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</si>
  <si>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</si>
  <si>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将来負担比率及び実質公債費比率は、類似団体平均値を下回っており、健全な状態にある。これは、行財政健全化計画に基づく取組みの効果が表れたものと考える。
　今後は、新庁舎の整備といった大型事業の実施に伴い、地方債残高、公債費が増加する予定であり、将来負担比率及び実質公債費比率の増加が見込まれる。引き続き、行財政健全化計画に基づく取組みを通じて健全な財政運営に努め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</si>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</sst>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69185</c:v>
                </c:pt>
                <c:pt idx="1">
                  <c:v>70166</c:v>
                </c:pt>
                <c:pt idx="2">
                  <c:v>70329</c:v>
                </c:pt>
                <c:pt idx="3">
                  <c:v>71871</c:v>
                </c:pt>
                <c:pt idx="4">
                  <c:v>71807</c:v>
                </c:pt>
              </c:numCache>
            </c:numRef>
          </c:val>
          <c:smooth val="0"/>
          <c:extLst xmlns:c16r2="http://schemas.microsoft.com/office/drawing/2015/06/chart">
            <c:ext xmlns:c16="http://schemas.microsoft.com/office/drawing/2014/chart" uri="{C3380CC4-5D6E-409C-BE32-E72D297353CC}">
              <c16:uniqueId val="{00000000-0058-4D7F-91C1-B3E351E6B55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49507</c:v>
                </c:pt>
                <c:pt idx="1">
                  <c:v>30277</c:v>
                </c:pt>
                <c:pt idx="2">
                  <c:v>37866</c:v>
                </c:pt>
                <c:pt idx="3">
                  <c:v>57347</c:v>
                </c:pt>
                <c:pt idx="4">
                  <c:v>86472</c:v>
                </c:pt>
              </c:numCache>
            </c:numRef>
          </c:val>
          <c:smooth val="0"/>
          <c:extLst xmlns:c16r2="http://schemas.microsoft.com/office/drawing/2015/06/chart">
            <c:ext xmlns:c16="http://schemas.microsoft.com/office/drawing/2014/chart" uri="{C3380CC4-5D6E-409C-BE32-E72D297353CC}">
              <c16:uniqueId val="{00000001-0058-4D7F-91C1-B3E351E6B552}"/>
            </c:ext>
          </c:extLst>
        </c:ser>
        <c:dLbls>
          <c:showLegendKey val="0"/>
          <c:showVal val="0"/>
          <c:showCatName val="0"/>
          <c:showSerName val="0"/>
          <c:showPercent val="0"/>
          <c:showBubbleSize val="0"/>
        </c:dLbls>
        <c:marker val="1"/>
        <c:smooth val="0"/>
        <c:axId val="412707336"/>
        <c:axId val="501417648"/>
      </c:lineChart>
      <c:catAx>
        <c:axId val="41270733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01417648"/>
        <c:crosses val="autoZero"/>
        <c:auto val="1"/>
        <c:lblAlgn val="ctr"/>
        <c:lblOffset val="100"/>
        <c:tickLblSkip val="1"/>
        <c:tickMarkSkip val="1"/>
        <c:noMultiLvlLbl val="0"/>
      </c:catAx>
      <c:valAx>
        <c:axId val="501417648"/>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1270733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4.05</c:v>
                </c:pt>
                <c:pt idx="1">
                  <c:v>3.93</c:v>
                </c:pt>
                <c:pt idx="2">
                  <c:v>4.21</c:v>
                </c:pt>
                <c:pt idx="3">
                  <c:v>6.48</c:v>
                </c:pt>
                <c:pt idx="4">
                  <c:v>8.16</c:v>
                </c:pt>
              </c:numCache>
            </c:numRef>
          </c:val>
          <c:extLst xmlns:c16r2="http://schemas.microsoft.com/office/drawing/2015/06/chart">
            <c:ext xmlns:c16="http://schemas.microsoft.com/office/drawing/2014/chart" uri="{C3380CC4-5D6E-409C-BE32-E72D297353CC}">
              <c16:uniqueId val="{00000000-E123-4E9E-9A84-98CC20976CD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29.23</c:v>
                </c:pt>
                <c:pt idx="1">
                  <c:v>28.27</c:v>
                </c:pt>
                <c:pt idx="2">
                  <c:v>28.31</c:v>
                </c:pt>
                <c:pt idx="3">
                  <c:v>34.479999999999997</c:v>
                </c:pt>
                <c:pt idx="4">
                  <c:v>42.75</c:v>
                </c:pt>
              </c:numCache>
            </c:numRef>
          </c:val>
          <c:extLst xmlns:c16r2="http://schemas.microsoft.com/office/drawing/2015/06/chart">
            <c:ext xmlns:c16="http://schemas.microsoft.com/office/drawing/2014/chart" uri="{C3380CC4-5D6E-409C-BE32-E72D297353CC}">
              <c16:uniqueId val="{00000001-E123-4E9E-9A84-98CC20976CD8}"/>
            </c:ext>
          </c:extLst>
        </c:ser>
        <c:dLbls>
          <c:showLegendKey val="0"/>
          <c:showVal val="0"/>
          <c:showCatName val="0"/>
          <c:showSerName val="0"/>
          <c:showPercent val="0"/>
          <c:showBubbleSize val="0"/>
        </c:dLbls>
        <c:gapWidth val="250"/>
        <c:overlap val="100"/>
        <c:axId val="501856872"/>
        <c:axId val="50458706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-0.25</c:v>
                </c:pt>
                <c:pt idx="1">
                  <c:v>1.17</c:v>
                </c:pt>
                <c:pt idx="2">
                  <c:v>1.01</c:v>
                </c:pt>
                <c:pt idx="3">
                  <c:v>10.4</c:v>
                </c:pt>
                <c:pt idx="4">
                  <c:v>9.5</c:v>
                </c:pt>
              </c:numCache>
            </c:numRef>
          </c:val>
          <c:smooth val="0"/>
          <c:extLst xmlns:c16r2="http://schemas.microsoft.com/office/drawing/2015/06/chart">
            <c:ext xmlns:c16="http://schemas.microsoft.com/office/drawing/2014/chart" uri="{C3380CC4-5D6E-409C-BE32-E72D297353CC}">
              <c16:uniqueId val="{00000002-E123-4E9E-9A84-98CC20976CD8}"/>
            </c:ext>
          </c:extLst>
        </c:ser>
        <c:dLbls>
          <c:showLegendKey val="0"/>
          <c:showVal val="0"/>
          <c:showCatName val="0"/>
          <c:showSerName val="0"/>
          <c:showPercent val="0"/>
          <c:showBubbleSize val="0"/>
        </c:dLbls>
        <c:marker val="1"/>
        <c:smooth val="0"/>
        <c:axId val="501856872"/>
        <c:axId val="504587064"/>
      </c:lineChart>
      <c:catAx>
        <c:axId val="5018568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04587064"/>
        <c:crosses val="autoZero"/>
        <c:auto val="1"/>
        <c:lblAlgn val="ctr"/>
        <c:lblOffset val="100"/>
        <c:tickLblSkip val="1"/>
        <c:tickMarkSkip val="1"/>
        <c:noMultiLvlLbl val="0"/>
      </c:catAx>
      <c:valAx>
        <c:axId val="5045870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18568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A81-4521-8EF2-4CCABEE8813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A81-4521-8EF2-4CCABEE88130}"/>
            </c:ext>
          </c:extLst>
        </c:ser>
        <c:ser>
          <c:idx val="2"/>
          <c:order val="2"/>
          <c:tx>
            <c:strRef>
              <c:f>データシート!$A$29</c:f>
              <c:strCache>
                <c:ptCount val="1"/>
                <c:pt idx="0">
                  <c:v>渡船事業特別会計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EA81-4521-8EF2-4CCABEE88130}"/>
            </c:ext>
          </c:extLst>
        </c:ser>
        <c:ser>
          <c:idx val="3"/>
          <c:order val="3"/>
          <c:tx>
            <c:strRef>
              <c:f>データシート!$A$30</c:f>
              <c:strCache>
                <c:ptCount val="1"/>
                <c:pt idx="0">
                  <c:v>住宅新築資金等貸付事業特別会計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0.01</c:v>
                </c:pt>
                <c:pt idx="2">
                  <c:v>#N/A</c:v>
                </c:pt>
                <c:pt idx="3">
                  <c:v>0.01</c:v>
                </c:pt>
                <c:pt idx="4">
                  <c:v>#N/A</c:v>
                </c:pt>
                <c:pt idx="5">
                  <c:v>7.0000000000000007E-2</c:v>
                </c:pt>
                <c:pt idx="6">
                  <c:v>#N/A</c:v>
                </c:pt>
                <c:pt idx="7">
                  <c:v>0.03</c:v>
                </c:pt>
                <c:pt idx="8">
                  <c:v>#N/A</c:v>
                </c:pt>
                <c:pt idx="9">
                  <c:v>0</c:v>
                </c:pt>
              </c:numCache>
            </c:numRef>
          </c:val>
          <c:extLst xmlns:c16r2="http://schemas.microsoft.com/office/drawing/2015/06/chart">
            <c:ext xmlns:c16="http://schemas.microsoft.com/office/drawing/2014/chart" uri="{C3380CC4-5D6E-409C-BE32-E72D297353CC}">
              <c16:uniqueId val="{00000003-EA81-4521-8EF2-4CCABEE88130}"/>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0.17</c:v>
                </c:pt>
                <c:pt idx="2">
                  <c:v>#N/A</c:v>
                </c:pt>
                <c:pt idx="3">
                  <c:v>0.17</c:v>
                </c:pt>
                <c:pt idx="4">
                  <c:v>#N/A</c:v>
                </c:pt>
                <c:pt idx="5">
                  <c:v>0.18</c:v>
                </c:pt>
                <c:pt idx="6">
                  <c:v>#N/A</c:v>
                </c:pt>
                <c:pt idx="7">
                  <c:v>0.16</c:v>
                </c:pt>
                <c:pt idx="8">
                  <c:v>#N/A</c:v>
                </c:pt>
                <c:pt idx="9">
                  <c:v>0.17</c:v>
                </c:pt>
              </c:numCache>
            </c:numRef>
          </c:val>
          <c:extLst xmlns:c16r2="http://schemas.microsoft.com/office/drawing/2015/06/chart">
            <c:ext xmlns:c16="http://schemas.microsoft.com/office/drawing/2014/chart" uri="{C3380CC4-5D6E-409C-BE32-E72D297353CC}">
              <c16:uniqueId val="{00000004-EA81-4521-8EF2-4CCABEE88130}"/>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3.46</c:v>
                </c:pt>
                <c:pt idx="2">
                  <c:v>#N/A</c:v>
                </c:pt>
                <c:pt idx="3">
                  <c:v>1.85</c:v>
                </c:pt>
                <c:pt idx="4">
                  <c:v>#N/A</c:v>
                </c:pt>
                <c:pt idx="5">
                  <c:v>0.84</c:v>
                </c:pt>
                <c:pt idx="6">
                  <c:v>#N/A</c:v>
                </c:pt>
                <c:pt idx="7">
                  <c:v>0.64</c:v>
                </c:pt>
                <c:pt idx="8">
                  <c:v>#N/A</c:v>
                </c:pt>
                <c:pt idx="9">
                  <c:v>0.24</c:v>
                </c:pt>
              </c:numCache>
            </c:numRef>
          </c:val>
          <c:extLst xmlns:c16r2="http://schemas.microsoft.com/office/drawing/2015/06/chart">
            <c:ext xmlns:c16="http://schemas.microsoft.com/office/drawing/2014/chart" uri="{C3380CC4-5D6E-409C-BE32-E72D297353CC}">
              <c16:uniqueId val="{00000005-EA81-4521-8EF2-4CCABEE88130}"/>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1.91</c:v>
                </c:pt>
                <c:pt idx="2">
                  <c:v>#N/A</c:v>
                </c:pt>
                <c:pt idx="3">
                  <c:v>2.64</c:v>
                </c:pt>
                <c:pt idx="4">
                  <c:v>#N/A</c:v>
                </c:pt>
                <c:pt idx="5">
                  <c:v>3.78</c:v>
                </c:pt>
                <c:pt idx="6">
                  <c:v>#N/A</c:v>
                </c:pt>
                <c:pt idx="7">
                  <c:v>2.73</c:v>
                </c:pt>
                <c:pt idx="8">
                  <c:v>#N/A</c:v>
                </c:pt>
                <c:pt idx="9">
                  <c:v>3.43</c:v>
                </c:pt>
              </c:numCache>
            </c:numRef>
          </c:val>
          <c:extLst xmlns:c16r2="http://schemas.microsoft.com/office/drawing/2015/06/chart">
            <c:ext xmlns:c16="http://schemas.microsoft.com/office/drawing/2014/chart" uri="{C3380CC4-5D6E-409C-BE32-E72D297353CC}">
              <c16:uniqueId val="{00000006-EA81-4521-8EF2-4CCABEE88130}"/>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4.03</c:v>
                </c:pt>
                <c:pt idx="2">
                  <c:v>#N/A</c:v>
                </c:pt>
                <c:pt idx="3">
                  <c:v>3.91</c:v>
                </c:pt>
                <c:pt idx="4">
                  <c:v>#N/A</c:v>
                </c:pt>
                <c:pt idx="5">
                  <c:v>4.1399999999999997</c:v>
                </c:pt>
                <c:pt idx="6">
                  <c:v>#N/A</c:v>
                </c:pt>
                <c:pt idx="7">
                  <c:v>6.44</c:v>
                </c:pt>
                <c:pt idx="8">
                  <c:v>#N/A</c:v>
                </c:pt>
                <c:pt idx="9">
                  <c:v>8.15</c:v>
                </c:pt>
              </c:numCache>
            </c:numRef>
          </c:val>
          <c:extLst xmlns:c16r2="http://schemas.microsoft.com/office/drawing/2015/06/chart">
            <c:ext xmlns:c16="http://schemas.microsoft.com/office/drawing/2014/chart" uri="{C3380CC4-5D6E-409C-BE32-E72D297353CC}">
              <c16:uniqueId val="{00000007-EA81-4521-8EF2-4CCABEE88130}"/>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8.66</c:v>
                </c:pt>
                <c:pt idx="2">
                  <c:v>#N/A</c:v>
                </c:pt>
                <c:pt idx="3">
                  <c:v>9.01</c:v>
                </c:pt>
                <c:pt idx="4">
                  <c:v>#N/A</c:v>
                </c:pt>
                <c:pt idx="5">
                  <c:v>8.98</c:v>
                </c:pt>
                <c:pt idx="6">
                  <c:v>#N/A</c:v>
                </c:pt>
                <c:pt idx="7">
                  <c:v>8.83</c:v>
                </c:pt>
                <c:pt idx="8">
                  <c:v>#N/A</c:v>
                </c:pt>
                <c:pt idx="9">
                  <c:v>9.24</c:v>
                </c:pt>
              </c:numCache>
            </c:numRef>
          </c:val>
          <c:extLst xmlns:c16r2="http://schemas.microsoft.com/office/drawing/2015/06/chart">
            <c:ext xmlns:c16="http://schemas.microsoft.com/office/drawing/2014/chart" uri="{C3380CC4-5D6E-409C-BE32-E72D297353CC}">
              <c16:uniqueId val="{00000008-EA81-4521-8EF2-4CCABEE88130}"/>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10.06</c:v>
                </c:pt>
                <c:pt idx="2">
                  <c:v>#N/A</c:v>
                </c:pt>
                <c:pt idx="3">
                  <c:v>10.75</c:v>
                </c:pt>
                <c:pt idx="4">
                  <c:v>#N/A</c:v>
                </c:pt>
                <c:pt idx="5">
                  <c:v>10.73</c:v>
                </c:pt>
                <c:pt idx="6">
                  <c:v>#N/A</c:v>
                </c:pt>
                <c:pt idx="7">
                  <c:v>9.8000000000000007</c:v>
                </c:pt>
                <c:pt idx="8">
                  <c:v>#N/A</c:v>
                </c:pt>
                <c:pt idx="9">
                  <c:v>10.19</c:v>
                </c:pt>
              </c:numCache>
            </c:numRef>
          </c:val>
          <c:extLst xmlns:c16r2="http://schemas.microsoft.com/office/drawing/2015/06/chart">
            <c:ext xmlns:c16="http://schemas.microsoft.com/office/drawing/2014/chart" uri="{C3380CC4-5D6E-409C-BE32-E72D297353CC}">
              <c16:uniqueId val="{00000009-EA81-4521-8EF2-4CCABEE88130}"/>
            </c:ext>
          </c:extLst>
        </c:ser>
        <c:dLbls>
          <c:showLegendKey val="0"/>
          <c:showVal val="0"/>
          <c:showCatName val="0"/>
          <c:showSerName val="0"/>
          <c:showPercent val="0"/>
          <c:showBubbleSize val="0"/>
        </c:dLbls>
        <c:gapWidth val="150"/>
        <c:overlap val="100"/>
        <c:axId val="515244648"/>
        <c:axId val="412297984"/>
      </c:barChart>
      <c:catAx>
        <c:axId val="515244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2297984"/>
        <c:crosses val="autoZero"/>
        <c:auto val="1"/>
        <c:lblAlgn val="ctr"/>
        <c:lblOffset val="100"/>
        <c:tickLblSkip val="1"/>
        <c:tickMarkSkip val="1"/>
        <c:noMultiLvlLbl val="0"/>
      </c:catAx>
      <c:valAx>
        <c:axId val="4122979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524464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2726</c:v>
                </c:pt>
                <c:pt idx="5">
                  <c:v>2637</c:v>
                </c:pt>
                <c:pt idx="8">
                  <c:v>2510</c:v>
                </c:pt>
                <c:pt idx="11">
                  <c:v>2448</c:v>
                </c:pt>
                <c:pt idx="14">
                  <c:v>2470</c:v>
                </c:pt>
              </c:numCache>
            </c:numRef>
          </c:val>
          <c:extLst xmlns:c16r2="http://schemas.microsoft.com/office/drawing/2015/06/chart">
            <c:ext xmlns:c16="http://schemas.microsoft.com/office/drawing/2014/chart" uri="{C3380CC4-5D6E-409C-BE32-E72D297353CC}">
              <c16:uniqueId val="{00000000-4B9D-4FBA-A8A7-9822500C5B3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4B9D-4FBA-A8A7-9822500C5B3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31</c:v>
                </c:pt>
                <c:pt idx="3">
                  <c:v>21</c:v>
                </c:pt>
                <c:pt idx="6">
                  <c:v>16</c:v>
                </c:pt>
                <c:pt idx="9">
                  <c:v>11</c:v>
                </c:pt>
                <c:pt idx="12">
                  <c:v>10</c:v>
                </c:pt>
              </c:numCache>
            </c:numRef>
          </c:val>
          <c:extLst xmlns:c16r2="http://schemas.microsoft.com/office/drawing/2015/06/chart">
            <c:ext xmlns:c16="http://schemas.microsoft.com/office/drawing/2014/chart" uri="{C3380CC4-5D6E-409C-BE32-E72D297353CC}">
              <c16:uniqueId val="{00000002-4B9D-4FBA-A8A7-9822500C5B3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2</c:v>
                </c:pt>
                <c:pt idx="3">
                  <c:v>1</c:v>
                </c:pt>
                <c:pt idx="6">
                  <c:v>1</c:v>
                </c:pt>
                <c:pt idx="9">
                  <c:v>1</c:v>
                </c:pt>
                <c:pt idx="12">
                  <c:v>1</c:v>
                </c:pt>
              </c:numCache>
            </c:numRef>
          </c:val>
          <c:extLst xmlns:c16r2="http://schemas.microsoft.com/office/drawing/2015/06/chart">
            <c:ext xmlns:c16="http://schemas.microsoft.com/office/drawing/2014/chart" uri="{C3380CC4-5D6E-409C-BE32-E72D297353CC}">
              <c16:uniqueId val="{00000003-4B9D-4FBA-A8A7-9822500C5B3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844</c:v>
                </c:pt>
                <c:pt idx="3">
                  <c:v>826</c:v>
                </c:pt>
                <c:pt idx="6">
                  <c:v>657</c:v>
                </c:pt>
                <c:pt idx="9">
                  <c:v>624</c:v>
                </c:pt>
                <c:pt idx="12">
                  <c:v>621</c:v>
                </c:pt>
              </c:numCache>
            </c:numRef>
          </c:val>
          <c:extLst xmlns:c16r2="http://schemas.microsoft.com/office/drawing/2015/06/chart">
            <c:ext xmlns:c16="http://schemas.microsoft.com/office/drawing/2014/chart" uri="{C3380CC4-5D6E-409C-BE32-E72D297353CC}">
              <c16:uniqueId val="{00000004-4B9D-4FBA-A8A7-9822500C5B3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4B9D-4FBA-A8A7-9822500C5B3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4B9D-4FBA-A8A7-9822500C5B3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2950</c:v>
                </c:pt>
                <c:pt idx="3">
                  <c:v>3113</c:v>
                </c:pt>
                <c:pt idx="6">
                  <c:v>2985</c:v>
                </c:pt>
                <c:pt idx="9">
                  <c:v>2982</c:v>
                </c:pt>
                <c:pt idx="12">
                  <c:v>3068</c:v>
                </c:pt>
              </c:numCache>
            </c:numRef>
          </c:val>
          <c:extLst xmlns:c16r2="http://schemas.microsoft.com/office/drawing/2015/06/chart">
            <c:ext xmlns:c16="http://schemas.microsoft.com/office/drawing/2014/chart" uri="{C3380CC4-5D6E-409C-BE32-E72D297353CC}">
              <c16:uniqueId val="{00000007-4B9D-4FBA-A8A7-9822500C5B36}"/>
            </c:ext>
          </c:extLst>
        </c:ser>
        <c:dLbls>
          <c:showLegendKey val="0"/>
          <c:showVal val="0"/>
          <c:showCatName val="0"/>
          <c:showSerName val="0"/>
          <c:showPercent val="0"/>
          <c:showBubbleSize val="0"/>
        </c:dLbls>
        <c:gapWidth val="100"/>
        <c:overlap val="100"/>
        <c:axId val="504026464"/>
        <c:axId val="4122591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1101</c:v>
                </c:pt>
                <c:pt idx="2">
                  <c:v>#N/A</c:v>
                </c:pt>
                <c:pt idx="3">
                  <c:v>#N/A</c:v>
                </c:pt>
                <c:pt idx="4">
                  <c:v>1324</c:v>
                </c:pt>
                <c:pt idx="5">
                  <c:v>#N/A</c:v>
                </c:pt>
                <c:pt idx="6">
                  <c:v>#N/A</c:v>
                </c:pt>
                <c:pt idx="7">
                  <c:v>1149</c:v>
                </c:pt>
                <c:pt idx="8">
                  <c:v>#N/A</c:v>
                </c:pt>
                <c:pt idx="9">
                  <c:v>#N/A</c:v>
                </c:pt>
                <c:pt idx="10">
                  <c:v>1170</c:v>
                </c:pt>
                <c:pt idx="11">
                  <c:v>#N/A</c:v>
                </c:pt>
                <c:pt idx="12">
                  <c:v>#N/A</c:v>
                </c:pt>
                <c:pt idx="13">
                  <c:v>1230</c:v>
                </c:pt>
                <c:pt idx="14">
                  <c:v>#N/A</c:v>
                </c:pt>
              </c:numCache>
            </c:numRef>
          </c:val>
          <c:smooth val="0"/>
          <c:extLst xmlns:c16r2="http://schemas.microsoft.com/office/drawing/2015/06/chart">
            <c:ext xmlns:c16="http://schemas.microsoft.com/office/drawing/2014/chart" uri="{C3380CC4-5D6E-409C-BE32-E72D297353CC}">
              <c16:uniqueId val="{00000008-4B9D-4FBA-A8A7-9822500C5B36}"/>
            </c:ext>
          </c:extLst>
        </c:ser>
        <c:dLbls>
          <c:showLegendKey val="0"/>
          <c:showVal val="0"/>
          <c:showCatName val="0"/>
          <c:showSerName val="0"/>
          <c:showPercent val="0"/>
          <c:showBubbleSize val="0"/>
        </c:dLbls>
        <c:marker val="1"/>
        <c:smooth val="0"/>
        <c:axId val="504026464"/>
        <c:axId val="412259128"/>
      </c:lineChart>
      <c:catAx>
        <c:axId val="5040264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2259128"/>
        <c:crosses val="autoZero"/>
        <c:auto val="1"/>
        <c:lblAlgn val="ctr"/>
        <c:lblOffset val="100"/>
        <c:tickLblSkip val="1"/>
        <c:tickMarkSkip val="1"/>
        <c:noMultiLvlLbl val="0"/>
      </c:catAx>
      <c:valAx>
        <c:axId val="4122591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40264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29727</c:v>
                </c:pt>
                <c:pt idx="5">
                  <c:v>28879</c:v>
                </c:pt>
                <c:pt idx="8">
                  <c:v>28360</c:v>
                </c:pt>
                <c:pt idx="11">
                  <c:v>28652</c:v>
                </c:pt>
                <c:pt idx="14">
                  <c:v>28488</c:v>
                </c:pt>
              </c:numCache>
            </c:numRef>
          </c:val>
          <c:extLst xmlns:c16r2="http://schemas.microsoft.com/office/drawing/2015/06/chart">
            <c:ext xmlns:c16="http://schemas.microsoft.com/office/drawing/2014/chart" uri="{C3380CC4-5D6E-409C-BE32-E72D297353CC}">
              <c16:uniqueId val="{00000000-2F0C-4ABE-9B45-1A6C462CD4B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219</c:v>
                </c:pt>
                <c:pt idx="5">
                  <c:v>165</c:v>
                </c:pt>
                <c:pt idx="8">
                  <c:v>137</c:v>
                </c:pt>
                <c:pt idx="11">
                  <c:v>125</c:v>
                </c:pt>
                <c:pt idx="14">
                  <c:v>107</c:v>
                </c:pt>
              </c:numCache>
            </c:numRef>
          </c:val>
          <c:extLst xmlns:c16r2="http://schemas.microsoft.com/office/drawing/2015/06/chart">
            <c:ext xmlns:c16="http://schemas.microsoft.com/office/drawing/2014/chart" uri="{C3380CC4-5D6E-409C-BE32-E72D297353CC}">
              <c16:uniqueId val="{00000001-2F0C-4ABE-9B45-1A6C462CD4B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11320</c:v>
                </c:pt>
                <c:pt idx="5">
                  <c:v>12003</c:v>
                </c:pt>
                <c:pt idx="8">
                  <c:v>13381</c:v>
                </c:pt>
                <c:pt idx="11">
                  <c:v>16216</c:v>
                </c:pt>
                <c:pt idx="14">
                  <c:v>18072</c:v>
                </c:pt>
              </c:numCache>
            </c:numRef>
          </c:val>
          <c:extLst xmlns:c16r2="http://schemas.microsoft.com/office/drawing/2015/06/chart">
            <c:ext xmlns:c16="http://schemas.microsoft.com/office/drawing/2014/chart" uri="{C3380CC4-5D6E-409C-BE32-E72D297353CC}">
              <c16:uniqueId val="{00000002-2F0C-4ABE-9B45-1A6C462CD4B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2F0C-4ABE-9B45-1A6C462CD4B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2F0C-4ABE-9B45-1A6C462CD4B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2F0C-4ABE-9B45-1A6C462CD4B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3613</c:v>
                </c:pt>
                <c:pt idx="3">
                  <c:v>3320</c:v>
                </c:pt>
                <c:pt idx="6">
                  <c:v>3177</c:v>
                </c:pt>
                <c:pt idx="9">
                  <c:v>2985</c:v>
                </c:pt>
                <c:pt idx="12">
                  <c:v>3043</c:v>
                </c:pt>
              </c:numCache>
            </c:numRef>
          </c:val>
          <c:extLst xmlns:c16r2="http://schemas.microsoft.com/office/drawing/2015/06/chart">
            <c:ext xmlns:c16="http://schemas.microsoft.com/office/drawing/2014/chart" uri="{C3380CC4-5D6E-409C-BE32-E72D297353CC}">
              <c16:uniqueId val="{00000006-2F0C-4ABE-9B45-1A6C462CD4B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2F0C-4ABE-9B45-1A6C462CD4B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9563</c:v>
                </c:pt>
                <c:pt idx="3">
                  <c:v>9025</c:v>
                </c:pt>
                <c:pt idx="6">
                  <c:v>7900</c:v>
                </c:pt>
                <c:pt idx="9">
                  <c:v>6934</c:v>
                </c:pt>
                <c:pt idx="12">
                  <c:v>5962</c:v>
                </c:pt>
              </c:numCache>
            </c:numRef>
          </c:val>
          <c:extLst xmlns:c16r2="http://schemas.microsoft.com/office/drawing/2015/06/chart">
            <c:ext xmlns:c16="http://schemas.microsoft.com/office/drawing/2014/chart" uri="{C3380CC4-5D6E-409C-BE32-E72D297353CC}">
              <c16:uniqueId val="{00000008-2F0C-4ABE-9B45-1A6C462CD4B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84</c:v>
                </c:pt>
                <c:pt idx="3">
                  <c:v>64</c:v>
                </c:pt>
                <c:pt idx="6">
                  <c:v>49</c:v>
                </c:pt>
                <c:pt idx="9">
                  <c:v>39</c:v>
                </c:pt>
                <c:pt idx="12">
                  <c:v>29</c:v>
                </c:pt>
              </c:numCache>
            </c:numRef>
          </c:val>
          <c:extLst xmlns:c16r2="http://schemas.microsoft.com/office/drawing/2015/06/chart">
            <c:ext xmlns:c16="http://schemas.microsoft.com/office/drawing/2014/chart" uri="{C3380CC4-5D6E-409C-BE32-E72D297353CC}">
              <c16:uniqueId val="{00000009-2F0C-4ABE-9B45-1A6C462CD4B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29744</c:v>
                </c:pt>
                <c:pt idx="3">
                  <c:v>28152</c:v>
                </c:pt>
                <c:pt idx="6">
                  <c:v>27889</c:v>
                </c:pt>
                <c:pt idx="9">
                  <c:v>28981</c:v>
                </c:pt>
                <c:pt idx="12">
                  <c:v>30992</c:v>
                </c:pt>
              </c:numCache>
            </c:numRef>
          </c:val>
          <c:extLst xmlns:c16r2="http://schemas.microsoft.com/office/drawing/2015/06/chart">
            <c:ext xmlns:c16="http://schemas.microsoft.com/office/drawing/2014/chart" uri="{C3380CC4-5D6E-409C-BE32-E72D297353CC}">
              <c16:uniqueId val="{0000000A-2F0C-4ABE-9B45-1A6C462CD4B1}"/>
            </c:ext>
          </c:extLst>
        </c:ser>
        <c:dLbls>
          <c:showLegendKey val="0"/>
          <c:showVal val="0"/>
          <c:showCatName val="0"/>
          <c:showSerName val="0"/>
          <c:showPercent val="0"/>
          <c:showBubbleSize val="0"/>
        </c:dLbls>
        <c:gapWidth val="100"/>
        <c:overlap val="100"/>
        <c:axId val="515137192"/>
        <c:axId val="50205360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1738</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2F0C-4ABE-9B45-1A6C462CD4B1}"/>
            </c:ext>
          </c:extLst>
        </c:ser>
        <c:dLbls>
          <c:showLegendKey val="0"/>
          <c:showVal val="0"/>
          <c:showCatName val="0"/>
          <c:showSerName val="0"/>
          <c:showPercent val="0"/>
          <c:showBubbleSize val="0"/>
        </c:dLbls>
        <c:marker val="1"/>
        <c:smooth val="0"/>
        <c:axId val="515137192"/>
        <c:axId val="502053608"/>
      </c:lineChart>
      <c:catAx>
        <c:axId val="5151371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02053608"/>
        <c:crosses val="autoZero"/>
        <c:auto val="1"/>
        <c:lblAlgn val="ctr"/>
        <c:lblOffset val="100"/>
        <c:tickLblSkip val="1"/>
        <c:tickMarkSkip val="1"/>
        <c:noMultiLvlLbl val="0"/>
      </c:catAx>
      <c:valAx>
        <c:axId val="5020536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51371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5812</c:v>
                </c:pt>
                <c:pt idx="1">
                  <c:v>7532</c:v>
                </c:pt>
                <c:pt idx="2">
                  <c:v>9238</c:v>
                </c:pt>
              </c:numCache>
            </c:numRef>
          </c:val>
          <c:extLst xmlns:c16r2="http://schemas.microsoft.com/office/drawing/2015/06/chart">
            <c:ext xmlns:c16="http://schemas.microsoft.com/office/drawing/2014/chart" uri="{C3380CC4-5D6E-409C-BE32-E72D297353CC}">
              <c16:uniqueId val="{00000000-F5B8-4332-A58F-70E2E4C2C9C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316</c:v>
                </c:pt>
                <c:pt idx="1">
                  <c:v>701</c:v>
                </c:pt>
                <c:pt idx="2">
                  <c:v>717</c:v>
                </c:pt>
              </c:numCache>
            </c:numRef>
          </c:val>
          <c:extLst xmlns:c16r2="http://schemas.microsoft.com/office/drawing/2015/06/chart">
            <c:ext xmlns:c16="http://schemas.microsoft.com/office/drawing/2014/chart" uri="{C3380CC4-5D6E-409C-BE32-E72D297353CC}">
              <c16:uniqueId val="{00000001-F5B8-4332-A58F-70E2E4C2C9C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5432</c:v>
                </c:pt>
                <c:pt idx="1">
                  <c:v>5723</c:v>
                </c:pt>
                <c:pt idx="2">
                  <c:v>5773</c:v>
                </c:pt>
              </c:numCache>
            </c:numRef>
          </c:val>
          <c:extLst xmlns:c16r2="http://schemas.microsoft.com/office/drawing/2015/06/chart">
            <c:ext xmlns:c16="http://schemas.microsoft.com/office/drawing/2014/chart" uri="{C3380CC4-5D6E-409C-BE32-E72D297353CC}">
              <c16:uniqueId val="{00000002-F5B8-4332-A58F-70E2E4C2C9C7}"/>
            </c:ext>
          </c:extLst>
        </c:ser>
        <c:dLbls>
          <c:showLegendKey val="0"/>
          <c:showVal val="0"/>
          <c:showCatName val="0"/>
          <c:showSerName val="0"/>
          <c:showPercent val="0"/>
          <c:showBubbleSize val="0"/>
        </c:dLbls>
        <c:gapWidth val="120"/>
        <c:overlap val="100"/>
        <c:axId val="515627880"/>
        <c:axId val="515113624"/>
      </c:barChart>
      <c:catAx>
        <c:axId val="5156278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15113624"/>
        <c:crosses val="autoZero"/>
        <c:auto val="1"/>
        <c:lblAlgn val="ctr"/>
        <c:lblOffset val="100"/>
        <c:tickLblSkip val="1"/>
        <c:tickMarkSkip val="1"/>
        <c:noMultiLvlLbl val="0"/>
      </c:catAx>
      <c:valAx>
        <c:axId val="51511362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156278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2BE6-4A9E-9017-07FB84C8989E}"/>
                </c:ext>
                <c:ext xmlns:c15="http://schemas.microsoft.com/office/drawing/2012/chart" uri="{CE6537A1-D6FC-4f65-9D91-7224C49458BB}">
                  <c15:dlblFieldTable>
                    <c15:dlblFTEntry>
                      <c15:txfldGUID>{C85DCCF3-4AC5-4933-9373-C961A89E8EDC}</c15:txfldGUID>
                      <c15:f>公会計指標分析・財政指標組合せ分析表!$BP$50</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2BE6-4A9E-9017-07FB84C8989E}"/>
                </c:ext>
                <c:ext xmlns:c15="http://schemas.microsoft.com/office/drawing/2012/chart" uri="{CE6537A1-D6FC-4f65-9D91-7224C49458BB}">
                  <c15:dlblFieldTable>
                    <c15:dlblFTEntry>
                      <c15:txfldGUID>{DA641C12-894C-484F-AE74-4B90F7A9D7DC}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2BE6-4A9E-9017-07FB84C8989E}"/>
                </c:ext>
                <c:ext xmlns:c15="http://schemas.microsoft.com/office/drawing/2012/chart" uri="{CE6537A1-D6FC-4f65-9D91-7224C49458BB}">
                  <c15:dlblFieldTable>
                    <c15:dlblFTEntry>
                      <c15:txfldGUID>{9009B42A-89A1-4451-988B-12D787CA3907}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2BE6-4A9E-9017-07FB84C8989E}"/>
                </c:ext>
                <c:ext xmlns:c15="http://schemas.microsoft.com/office/drawing/2012/chart" uri="{CE6537A1-D6FC-4f65-9D91-7224C49458BB}">
                  <c15:dlblFieldTable>
                    <c15:dlblFTEntry>
                      <c15:txfldGUID>{A679A743-4240-4179-B425-E38AD06B66F0}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2BE6-4A9E-9017-07FB84C8989E}"/>
                </c:ext>
                <c:ext xmlns:c15="http://schemas.microsoft.com/office/drawing/2012/chart" uri="{CE6537A1-D6FC-4f65-9D91-7224C49458BB}">
                  <c15:dlblFieldTable>
                    <c15:dlblFTEntry>
                      <c15:txfldGUID>{F913C0FF-628C-4419-8FA3-5229755D2C8B}</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2BE6-4A9E-9017-07FB84C8989E}"/>
                </c:ext>
                <c:ext xmlns:c15="http://schemas.microsoft.com/office/drawing/2012/chart" uri="{CE6537A1-D6FC-4f65-9D91-7224C49458BB}">
                  <c15:dlblFieldTable>
                    <c15:dlblFTEntry>
                      <c15:txfldGUID>{C498E9C4-C6C8-465C-BC4F-3B5A735FF3BE}</c15:txfldGUID>
                      <c15:f>公会計指標分析・財政指標組合せ分析表!$BX$50</c15:f>
                      <c15:dlblFieldTableCache>
                        <c:ptCount val="1"/>
                        <c:pt idx="0">
                          <c:v>R01</c:v>
                        </c:pt>
                      </c15:dlblFieldTableCache>
                    </c15:dlblFTEntry>
                  </c15:dlblFieldTable>
                  <c15:showDataLabelsRange val="0"/>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2BE6-4A9E-9017-07FB84C8989E}"/>
                </c:ext>
                <c:ext xmlns:c15="http://schemas.microsoft.com/office/drawing/2012/chart" uri="{CE6537A1-D6FC-4f65-9D91-7224C49458BB}">
                  <c15:dlblFieldTable>
                    <c15:dlblFTEntry>
                      <c15:txfldGUID>{46D6293D-F08F-4B33-B633-F8AC2E1D7897}</c15:txfldGUID>
                      <c15:f>公会計指標分析・財政指標組合せ分析表!$CF$50</c15:f>
                      <c15:dlblFieldTableCache>
                        <c:ptCount val="1"/>
                        <c:pt idx="0">
                          <c:v>R02</c:v>
                        </c:pt>
                      </c15:dlblFieldTableCache>
                    </c15:dlblFTEntry>
                  </c15:dlblFieldTable>
                  <c15:showDataLabelsRange val="0"/>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2BE6-4A9E-9017-07FB84C8989E}"/>
                </c:ext>
                <c:ext xmlns:c15="http://schemas.microsoft.com/office/drawing/2012/chart" uri="{CE6537A1-D6FC-4f65-9D91-7224C49458BB}">
                  <c15:dlblFieldTable>
                    <c15:dlblFTEntry>
                      <c15:txfldGUID>{12081AC1-731D-47A8-8CC4-C92CC5B14211}</c15:txfldGUID>
                      <c15:f>公会計指標分析・財政指標組合せ分析表!$CN$50</c15:f>
                      <c15:dlblFieldTableCache>
                        <c:ptCount val="1"/>
                        <c:pt idx="0">
                          <c:v>R03</c:v>
                        </c:pt>
                      </c15:dlblFieldTableCache>
                    </c15:dlblFTEntry>
                  </c15:dlblFieldTable>
                  <c15:showDataLabelsRange val="0"/>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2BE6-4A9E-9017-07FB84C8989E}"/>
                </c:ext>
                <c:ext xmlns:c15="http://schemas.microsoft.com/office/drawing/2012/chart" uri="{CE6537A1-D6FC-4f65-9D91-7224C49458BB}">
                  <c15:dlblFieldTable>
                    <c15:dlblFTEntry>
                      <c15:txfldGUID>{6E3342DC-C69D-4A75-92A3-06E536A7E1E6}</c15:txfldGUID>
                      <c15:f>公会計指標分析・財政指標組合せ分析表!$CV$50</c15:f>
                      <c15:dlblFieldTableCache>
                        <c:ptCount val="1"/>
                        <c:pt idx="0">
                          <c:v>R04</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57.7</c:v>
                </c:pt>
                <c:pt idx="8">
                  <c:v>59.3</c:v>
                </c:pt>
                <c:pt idx="16">
                  <c:v>60.7</c:v>
                </c:pt>
                <c:pt idx="24">
                  <c:v>62</c:v>
                </c:pt>
                <c:pt idx="32">
                  <c:v>63.1</c:v>
                </c:pt>
              </c:numCache>
            </c:numRef>
          </c:xVal>
          <c:yVal>
            <c:numRef>
              <c:f>公会計指標分析・財政指標組合せ分析表!$BP$51:$DC$51</c:f>
              <c:numCache>
                <c:formatCode>#,##0.0;"▲ "#,##0.0</c:formatCode>
                <c:ptCount val="40"/>
                <c:pt idx="0">
                  <c:v>10</c:v>
                </c:pt>
              </c:numCache>
            </c:numRef>
          </c:yVal>
          <c:smooth val="0"/>
          <c:extLst xmlns:c16r2="http://schemas.microsoft.com/office/drawing/2015/06/chart">
            <c:ext xmlns:c16="http://schemas.microsoft.com/office/drawing/2014/chart" uri="{C3380CC4-5D6E-409C-BE32-E72D297353CC}">
              <c16:uniqueId val="{00000009-2BE6-4A9E-9017-07FB84C8989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2BE6-4A9E-9017-07FB84C8989E}"/>
                </c:ext>
                <c:ext xmlns:c15="http://schemas.microsoft.com/office/drawing/2012/chart" uri="{CE6537A1-D6FC-4f65-9D91-7224C49458BB}">
                  <c15:dlblFieldTable>
                    <c15:dlblFTEntry>
                      <c15:txfldGUID>{457D9321-8D69-4A00-AC4F-ADFBA80E0D58}</c15:txfldGUID>
                      <c15:f>公会計指標分析・財政指標組合せ分析表!$BP$50</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2BE6-4A9E-9017-07FB84C8989E}"/>
                </c:ext>
                <c:ext xmlns:c15="http://schemas.microsoft.com/office/drawing/2012/chart" uri="{CE6537A1-D6FC-4f65-9D91-7224C49458BB}">
                  <c15:dlblFieldTable>
                    <c15:dlblFTEntry>
                      <c15:txfldGUID>{5E06443E-0D6B-4673-8E08-1BA1C736FD20}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2BE6-4A9E-9017-07FB84C8989E}"/>
                </c:ext>
                <c:ext xmlns:c15="http://schemas.microsoft.com/office/drawing/2012/chart" uri="{CE6537A1-D6FC-4f65-9D91-7224C49458BB}">
                  <c15:dlblFieldTable>
                    <c15:dlblFTEntry>
                      <c15:txfldGUID>{DE9F57C6-05FD-4869-A366-6299CB521F66}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2BE6-4A9E-9017-07FB84C8989E}"/>
                </c:ext>
                <c:ext xmlns:c15="http://schemas.microsoft.com/office/drawing/2012/chart" uri="{CE6537A1-D6FC-4f65-9D91-7224C49458BB}">
                  <c15:dlblFieldTable>
                    <c15:dlblFTEntry>
                      <c15:txfldGUID>{FD0562BA-8B48-486C-89BF-D2C1AC49E179}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2BE6-4A9E-9017-07FB84C8989E}"/>
                </c:ext>
                <c:ext xmlns:c15="http://schemas.microsoft.com/office/drawing/2012/chart" uri="{CE6537A1-D6FC-4f65-9D91-7224C49458BB}">
                  <c15:dlblFieldTable>
                    <c15:dlblFTEntry>
                      <c15:txfldGUID>{554B760E-6032-4A16-AF1E-D85FCC568C30}</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2BE6-4A9E-9017-07FB84C8989E}"/>
                </c:ext>
                <c:ext xmlns:c15="http://schemas.microsoft.com/office/drawing/2012/chart" uri="{CE6537A1-D6FC-4f65-9D91-7224C49458BB}">
                  <c15:dlblFieldTable>
                    <c15:dlblFTEntry>
                      <c15:txfldGUID>{BB556FAF-038A-4C99-9EC0-625C76ED4D1B}</c15:txfldGUID>
                      <c15:f>公会計指標分析・財政指標組合せ分析表!$BX$50</c15:f>
                      <c15:dlblFieldTableCache>
                        <c:ptCount val="1"/>
                        <c:pt idx="0">
                          <c:v>R01</c:v>
                        </c:pt>
                      </c15:dlblFieldTableCache>
                    </c15:dlblFTEntry>
                  </c15:dlblFieldTable>
                  <c15:showDataLabelsRange val="0"/>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2BE6-4A9E-9017-07FB84C8989E}"/>
                </c:ext>
                <c:ext xmlns:c15="http://schemas.microsoft.com/office/drawing/2012/chart" uri="{CE6537A1-D6FC-4f65-9D91-7224C49458BB}">
                  <c15:dlblFieldTable>
                    <c15:dlblFTEntry>
                      <c15:txfldGUID>{AB7E66C9-325B-406A-A74A-25DDD78741E5}</c15:txfldGUID>
                      <c15:f>公会計指標分析・財政指標組合せ分析表!$CF$50</c15:f>
                      <c15:dlblFieldTableCache>
                        <c:ptCount val="1"/>
                        <c:pt idx="0">
                          <c:v>R02</c:v>
                        </c:pt>
                      </c15:dlblFieldTableCache>
                    </c15:dlblFTEntry>
                  </c15:dlblFieldTable>
                  <c15:showDataLabelsRange val="0"/>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2BE6-4A9E-9017-07FB84C8989E}"/>
                </c:ext>
                <c:ext xmlns:c15="http://schemas.microsoft.com/office/drawing/2012/chart" uri="{CE6537A1-D6FC-4f65-9D91-7224C49458BB}">
                  <c15:dlblFieldTable>
                    <c15:dlblFTEntry>
                      <c15:txfldGUID>{9774A8AC-44DD-4EF3-8FFE-0B6975FA0F3C}</c15:txfldGUID>
                      <c15:f>公会計指標分析・財政指標組合せ分析表!$CN$50</c15:f>
                      <c15:dlblFieldTableCache>
                        <c:ptCount val="1"/>
                        <c:pt idx="0">
                          <c:v>R03</c:v>
                        </c:pt>
                      </c15:dlblFieldTableCache>
                    </c15:dlblFTEntry>
                  </c15:dlblFieldTable>
                  <c15:showDataLabelsRange val="0"/>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2BE6-4A9E-9017-07FB84C8989E}"/>
                </c:ext>
                <c:ext xmlns:c15="http://schemas.microsoft.com/office/drawing/2012/chart" uri="{CE6537A1-D6FC-4f65-9D91-7224C49458BB}">
                  <c15:dlblFieldTable>
                    <c15:dlblFTEntry>
                      <c15:txfldGUID>{0C04C557-A247-4C69-876A-D863B0E61EDF}</c15:txfldGUID>
                      <c15:f>公会計指標分析・財政指標組合せ分析表!$CV$50</c15:f>
                      <c15:dlblFieldTableCache>
                        <c:ptCount val="1"/>
                        <c:pt idx="0">
                          <c:v>R04</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c:v>
                </c:pt>
                <c:pt idx="8">
                  <c:v>60.6</c:v>
                </c:pt>
                <c:pt idx="16">
                  <c:v>62.3</c:v>
                </c:pt>
                <c:pt idx="24">
                  <c:v>62.2</c:v>
                </c:pt>
                <c:pt idx="32">
                  <c:v>63.5</c:v>
                </c:pt>
              </c:numCache>
            </c:numRef>
          </c:xVal>
          <c:yVal>
            <c:numRef>
              <c:f>公会計指標分析・財政指標組合せ分析表!$BP$55:$DC$55</c:f>
              <c:numCache>
                <c:formatCode>#,##0.0;"▲ "#,##0.0</c:formatCode>
                <c:ptCount val="40"/>
                <c:pt idx="0">
                  <c:v>25.4</c:v>
                </c:pt>
                <c:pt idx="8">
                  <c:v>23</c:v>
                </c:pt>
                <c:pt idx="16">
                  <c:v>28</c:v>
                </c:pt>
                <c:pt idx="24">
                  <c:v>19.2</c:v>
                </c:pt>
                <c:pt idx="32">
                  <c:v>4</c:v>
                </c:pt>
              </c:numCache>
            </c:numRef>
          </c:yVal>
          <c:smooth val="0"/>
          <c:extLst xmlns:c16r2="http://schemas.microsoft.com/office/drawing/2015/06/chart">
            <c:ext xmlns:c16="http://schemas.microsoft.com/office/drawing/2014/chart" uri="{C3380CC4-5D6E-409C-BE32-E72D297353CC}">
              <c16:uniqueId val="{00000013-2BE6-4A9E-9017-07FB84C8989E}"/>
            </c:ext>
          </c:extLst>
        </c:ser>
        <c:dLbls>
          <c:showLegendKey val="0"/>
          <c:showVal val="1"/>
          <c:showCatName val="0"/>
          <c:showSerName val="0"/>
          <c:showPercent val="0"/>
          <c:showBubbleSize val="0"/>
        </c:dLbls>
        <c:axId val="515114800"/>
        <c:axId val="515113232"/>
      </c:scatterChart>
      <c:valAx>
        <c:axId val="515114800"/>
        <c:scaling>
          <c:orientation val="maxMin"/>
          <c:max val="64"/>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15113232"/>
        <c:crosses val="autoZero"/>
        <c:crossBetween val="midCat"/>
      </c:valAx>
      <c:valAx>
        <c:axId val="515113232"/>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1511480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B82F-4B04-BF84-1DE043682658}"/>
                </c:ext>
                <c:ext xmlns:c15="http://schemas.microsoft.com/office/drawing/2012/chart" uri="{CE6537A1-D6FC-4f65-9D91-7224C49458BB}">
                  <c15:dlblFieldTable>
                    <c15:dlblFTEntry>
                      <c15:txfldGUID>{9F44952C-0FD1-4F71-87A6-CB22848DB05E}</c15:txfldGUID>
                      <c15:f>公会計指標分析・財政指標組合せ分析表!$BP$72</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B82F-4B04-BF84-1DE043682658}"/>
                </c:ext>
                <c:ext xmlns:c15="http://schemas.microsoft.com/office/drawing/2012/chart" uri="{CE6537A1-D6FC-4f65-9D91-7224C49458BB}">
                  <c15:dlblFieldTable>
                    <c15:dlblFTEntry>
                      <c15:txfldGUID>{FDABEC2D-0506-4166-BB92-1B19C8EF974B}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B82F-4B04-BF84-1DE043682658}"/>
                </c:ext>
                <c:ext xmlns:c15="http://schemas.microsoft.com/office/drawing/2012/chart" uri="{CE6537A1-D6FC-4f65-9D91-7224C49458BB}">
                  <c15:dlblFieldTable>
                    <c15:dlblFTEntry>
                      <c15:txfldGUID>{D42BBDC8-C600-4772-872E-61A21D49201E}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B82F-4B04-BF84-1DE043682658}"/>
                </c:ext>
                <c:ext xmlns:c15="http://schemas.microsoft.com/office/drawing/2012/chart" uri="{CE6537A1-D6FC-4f65-9D91-7224C49458BB}">
                  <c15:dlblFieldTable>
                    <c15:dlblFTEntry>
                      <c15:txfldGUID>{2EAC8901-8CD4-4226-9780-FBE7F3EDA699}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B82F-4B04-BF84-1DE043682658}"/>
                </c:ext>
                <c:ext xmlns:c15="http://schemas.microsoft.com/office/drawing/2012/chart" uri="{CE6537A1-D6FC-4f65-9D91-7224C49458BB}">
                  <c15:dlblFieldTable>
                    <c15:dlblFTEntry>
                      <c15:txfldGUID>{16E09C05-B0DF-4386-9E9E-35761A41EFFA}</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B82F-4B04-BF84-1DE043682658}"/>
                </c:ext>
                <c:ext xmlns:c15="http://schemas.microsoft.com/office/drawing/2012/chart" uri="{CE6537A1-D6FC-4f65-9D91-7224C49458BB}">
                  <c15:dlblFieldTable>
                    <c15:dlblFTEntry>
                      <c15:txfldGUID>{4CA31E7B-9488-472E-9341-77CE8743A460}</c15:txfldGUID>
                      <c15:f>公会計指標分析・財政指標組合せ分析表!$BX$72</c15:f>
                      <c15:dlblFieldTableCache>
                        <c:ptCount val="1"/>
                        <c:pt idx="0">
                          <c:v>R01</c:v>
                        </c:pt>
                      </c15:dlblFieldTableCache>
                    </c15:dlblFTEntry>
                  </c15:dlblFieldTable>
                  <c15:showDataLabelsRange val="0"/>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B82F-4B04-BF84-1DE043682658}"/>
                </c:ext>
                <c:ext xmlns:c15="http://schemas.microsoft.com/office/drawing/2012/chart" uri="{CE6537A1-D6FC-4f65-9D91-7224C49458BB}">
                  <c15:dlblFieldTable>
                    <c15:dlblFTEntry>
                      <c15:txfldGUID>{37F211A6-3800-4A17-8DDB-7297806C009A}</c15:txfldGUID>
                      <c15:f>公会計指標分析・財政指標組合せ分析表!$CF$72</c15:f>
                      <c15:dlblFieldTableCache>
                        <c:ptCount val="1"/>
                        <c:pt idx="0">
                          <c:v>R02</c:v>
                        </c:pt>
                      </c15:dlblFieldTableCache>
                    </c15:dlblFTEntry>
                  </c15:dlblFieldTable>
                  <c15:showDataLabelsRange val="0"/>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B82F-4B04-BF84-1DE043682658}"/>
                </c:ext>
                <c:ext xmlns:c15="http://schemas.microsoft.com/office/drawing/2012/chart" uri="{CE6537A1-D6FC-4f65-9D91-7224C49458BB}">
                  <c15:dlblFieldTable>
                    <c15:dlblFTEntry>
                      <c15:txfldGUID>{7DCB7C6E-9E66-47DF-A23B-F2DBE1EC6F72}</c15:txfldGUID>
                      <c15:f>公会計指標分析・財政指標組合せ分析表!$CN$72</c15:f>
                      <c15:dlblFieldTableCache>
                        <c:ptCount val="1"/>
                        <c:pt idx="0">
                          <c:v>R03</c:v>
                        </c:pt>
                      </c15:dlblFieldTableCache>
                    </c15:dlblFTEntry>
                  </c15:dlblFieldTable>
                  <c15:showDataLabelsRange val="0"/>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B82F-4B04-BF84-1DE043682658}"/>
                </c:ext>
                <c:ext xmlns:c15="http://schemas.microsoft.com/office/drawing/2012/chart" uri="{CE6537A1-D6FC-4f65-9D91-7224C49458BB}">
                  <c15:dlblFieldTable>
                    <c15:dlblFTEntry>
                      <c15:txfldGUID>{8D494960-30B6-46EA-9294-95B812D5FE00}</c15:txfldGUID>
                      <c15:f>公会計指標分析・財政指標組合せ分析表!$CV$72</c15:f>
                      <c15:dlblFieldTableCache>
                        <c:ptCount val="1"/>
                        <c:pt idx="0">
                          <c:v>R04</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5.5</c:v>
                </c:pt>
                <c:pt idx="8">
                  <c:v>6.5</c:v>
                </c:pt>
                <c:pt idx="16">
                  <c:v>6.7</c:v>
                </c:pt>
                <c:pt idx="24">
                  <c:v>6.6</c:v>
                </c:pt>
                <c:pt idx="32">
                  <c:v>6.2</c:v>
                </c:pt>
              </c:numCache>
            </c:numRef>
          </c:xVal>
          <c:yVal>
            <c:numRef>
              <c:f>公会計指標分析・財政指標組合せ分析表!$BP$73:$DC$73</c:f>
              <c:numCache>
                <c:formatCode>#,##0.0;"▲ "#,##0.0</c:formatCode>
                <c:ptCount val="40"/>
                <c:pt idx="0">
                  <c:v>10</c:v>
                </c:pt>
              </c:numCache>
            </c:numRef>
          </c:yVal>
          <c:smooth val="0"/>
          <c:extLst xmlns:c16r2="http://schemas.microsoft.com/office/drawing/2015/06/chart">
            <c:ext xmlns:c16="http://schemas.microsoft.com/office/drawing/2014/chart" uri="{C3380CC4-5D6E-409C-BE32-E72D297353CC}">
              <c16:uniqueId val="{00000009-B82F-4B04-BF84-1DE04368265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2.2124696984114988E-4"/>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B82F-4B04-BF84-1DE043682658}"/>
                </c:ext>
                <c:ext xmlns:c15="http://schemas.microsoft.com/office/drawing/2012/chart" uri="{CE6537A1-D6FC-4f65-9D91-7224C49458BB}">
                  <c15:dlblFieldTable>
                    <c15:dlblFTEntry>
                      <c15:txfldGUID>{279FCD59-54DB-4E71-A248-B9E96E4651A5}</c15:txfldGUID>
                      <c15:f>公会計指標分析・財政指標組合せ分析表!$BP$72</c15:f>
                      <c15:dlblFieldTableCache>
                        <c:ptCount val="1"/>
                        <c:pt idx="0">
                          <c:v>H30</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B82F-4B04-BF84-1DE043682658}"/>
                </c:ext>
                <c:ext xmlns:c15="http://schemas.microsoft.com/office/drawing/2012/chart" uri="{CE6537A1-D6FC-4f65-9D91-7224C49458BB}">
                  <c15:dlblFieldTable>
                    <c15:dlblFTEntry>
                      <c15:txfldGUID>{E3B7BDA4-CA38-452A-AC8F-4E2BCD15FDDE}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B82F-4B04-BF84-1DE043682658}"/>
                </c:ext>
                <c:ext xmlns:c15="http://schemas.microsoft.com/office/drawing/2012/chart" uri="{CE6537A1-D6FC-4f65-9D91-7224C49458BB}">
                  <c15:dlblFieldTable>
                    <c15:dlblFTEntry>
                      <c15:txfldGUID>{916FEEC3-6081-43DE-B997-CE7EE9827A2A}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B82F-4B04-BF84-1DE043682658}"/>
                </c:ext>
                <c:ext xmlns:c15="http://schemas.microsoft.com/office/drawing/2012/chart" uri="{CE6537A1-D6FC-4f65-9D91-7224C49458BB}">
                  <c15:dlblFieldTable>
                    <c15:dlblFTEntry>
                      <c15:txfldGUID>{2F30638D-F557-458A-B6E4-68DB7BCD13ED}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B82F-4B04-BF84-1DE043682658}"/>
                </c:ext>
                <c:ext xmlns:c15="http://schemas.microsoft.com/office/drawing/2012/chart" uri="{CE6537A1-D6FC-4f65-9D91-7224C49458BB}">
                  <c15:dlblFieldTable>
                    <c15:dlblFTEntry>
                      <c15:txfldGUID>{CFF2549D-64C3-4DAC-9E03-AC8528A399C2}</c15:txfldGUID>
                      <c15:f>#REF!</c15:f>
                      <c15:dlblFieldTableCache>
                        <c:ptCount val="1"/>
                        <c:pt idx="0">
                          <c:v>#REF!</c:v>
                        </c:pt>
                      </c15:dlblFieldTableCache>
                    </c15:dlblFTEntry>
                  </c15:dlblFieldTable>
                  <c15:showDataLabelsRange val="0"/>
                </c:ext>
              </c:extLst>
            </c:dLbl>
            <c:dLbl>
              <c:idx val="8"/>
              <c:layout>
                <c:manualLayout>
                  <c:x val="0"/>
                  <c:y val="-2.2124696984122963E-4"/>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B82F-4B04-BF84-1DE043682658}"/>
                </c:ext>
                <c:ext xmlns:c15="http://schemas.microsoft.com/office/drawing/2012/chart" uri="{CE6537A1-D6FC-4f65-9D91-7224C49458BB}">
                  <c15:dlblFieldTable>
                    <c15:dlblFTEntry>
                      <c15:txfldGUID>{124E1318-B570-494A-85E6-4174B2853CE4}</c15:txfldGUID>
                      <c15:f>公会計指標分析・財政指標組合せ分析表!$BX$72</c15:f>
                      <c15:dlblFieldTableCache>
                        <c:ptCount val="1"/>
                        <c:pt idx="0">
                          <c:v>R01</c:v>
                        </c:pt>
                      </c15:dlblFieldTableCache>
                    </c15:dlblFTEntry>
                  </c15:dlblFieldTable>
                  <c15:showDataLabelsRange val="0"/>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B82F-4B04-BF84-1DE043682658}"/>
                </c:ext>
                <c:ext xmlns:c15="http://schemas.microsoft.com/office/drawing/2012/chart" uri="{CE6537A1-D6FC-4f65-9D91-7224C49458BB}">
                  <c15:dlblFieldTable>
                    <c15:dlblFTEntry>
                      <c15:txfldGUID>{36E2B3AB-E6B0-4F08-9399-79919B1ED994}</c15:txfldGUID>
                      <c15:f>公会計指標分析・財政指標組合せ分析表!$CF$72</c15:f>
                      <c15:dlblFieldTableCache>
                        <c:ptCount val="1"/>
                        <c:pt idx="0">
                          <c:v>R02</c:v>
                        </c:pt>
                      </c15:dlblFieldTableCache>
                    </c15:dlblFTEntry>
                  </c15:dlblFieldTable>
                  <c15:showDataLabelsRange val="0"/>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B82F-4B04-BF84-1DE043682658}"/>
                </c:ext>
                <c:ext xmlns:c15="http://schemas.microsoft.com/office/drawing/2012/chart" uri="{CE6537A1-D6FC-4f65-9D91-7224C49458BB}">
                  <c15:dlblFieldTable>
                    <c15:dlblFTEntry>
                      <c15:txfldGUID>{01FD3EB4-1405-4F3E-9A66-C88F9FD0A2E2}</c15:txfldGUID>
                      <c15:f>公会計指標分析・財政指標組合せ分析表!$CN$72</c15:f>
                      <c15:dlblFieldTableCache>
                        <c:ptCount val="1"/>
                        <c:pt idx="0">
                          <c:v>R03</c:v>
                        </c:pt>
                      </c15:dlblFieldTableCache>
                    </c15:dlblFTEntry>
                  </c15:dlblFieldTable>
                  <c15:showDataLabelsRange val="0"/>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B82F-4B04-BF84-1DE043682658}"/>
                </c:ext>
                <c:ext xmlns:c15="http://schemas.microsoft.com/office/drawing/2012/chart" uri="{CE6537A1-D6FC-4f65-9D91-7224C49458BB}">
                  <c15:dlblFieldTable>
                    <c15:dlblFTEntry>
                      <c15:txfldGUID>{6F2AA676-AFB5-4C88-BB53-0B4A47BB9517}</c15:txfldGUID>
                      <c15:f>公会計指標分析・財政指標組合せ分析表!$CV$72</c15:f>
                      <c15:dlblFieldTableCache>
                        <c:ptCount val="1"/>
                        <c:pt idx="0">
                          <c:v>R04</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7.8</c:v>
                </c:pt>
                <c:pt idx="8">
                  <c:v>7.7</c:v>
                </c:pt>
                <c:pt idx="16">
                  <c:v>7.5</c:v>
                </c:pt>
                <c:pt idx="24">
                  <c:v>8</c:v>
                </c:pt>
                <c:pt idx="32">
                  <c:v>8</c:v>
                </c:pt>
              </c:numCache>
            </c:numRef>
          </c:xVal>
          <c:yVal>
            <c:numRef>
              <c:f>公会計指標分析・財政指標組合せ分析表!$BP$77:$DC$77</c:f>
              <c:numCache>
                <c:formatCode>#,##0.0;"▲ "#,##0.0</c:formatCode>
                <c:ptCount val="40"/>
                <c:pt idx="0">
                  <c:v>25.4</c:v>
                </c:pt>
                <c:pt idx="8">
                  <c:v>23</c:v>
                </c:pt>
                <c:pt idx="16">
                  <c:v>28</c:v>
                </c:pt>
                <c:pt idx="24">
                  <c:v>19.2</c:v>
                </c:pt>
                <c:pt idx="32">
                  <c:v>4</c:v>
                </c:pt>
              </c:numCache>
            </c:numRef>
          </c:yVal>
          <c:smooth val="0"/>
          <c:extLst xmlns:c16r2="http://schemas.microsoft.com/office/drawing/2015/06/chart">
            <c:ext xmlns:c16="http://schemas.microsoft.com/office/drawing/2014/chart" uri="{C3380CC4-5D6E-409C-BE32-E72D297353CC}">
              <c16:uniqueId val="{00000013-B82F-4B04-BF84-1DE043682658}"/>
            </c:ext>
          </c:extLst>
        </c:ser>
        <c:dLbls>
          <c:showLegendKey val="0"/>
          <c:showVal val="1"/>
          <c:showCatName val="0"/>
          <c:showSerName val="0"/>
          <c:showPercent val="0"/>
          <c:showBubbleSize val="0"/>
        </c:dLbls>
        <c:axId val="515112056"/>
        <c:axId val="515111664"/>
      </c:scatterChart>
      <c:valAx>
        <c:axId val="515112056"/>
        <c:scaling>
          <c:orientation val="maxMin"/>
          <c:max val="9"/>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15111664"/>
        <c:crosses val="autoZero"/>
        <c:crossBetween val="midCat"/>
      </c:valAx>
      <c:valAx>
        <c:axId val="515111664"/>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1511205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福岡県糸島市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令和４年度の元利償還金は、はしご付き消防自動車整備事業（Ｒ２借入）や小学校校舎大規模改造事業（Ｒ２借入）などの地方債元金の償還が開始されたことなどから、前年度から増額となっている。また、災害復旧費等に伴う算入公債費等の増により、実質公債費比率分子全体は６１百万円増となっている。</a:t>
          </a:r>
        </a:p>
        <a:p>
          <a:r>
            <a:rPr kumimoji="1" lang="ja-JP" altLang="en-US" sz="1400">
              <a:solidFill>
                <a:sysClr val="windowText" lastClr="000000"/>
              </a:solidFill>
              <a:latin typeface="ＭＳ ゴシック" pitchFamily="49" charset="-128"/>
              <a:ea typeface="ＭＳ ゴシック" pitchFamily="49" charset="-128"/>
            </a:rPr>
            <a:t>　運動公園や新庁舎整備などの地方債借入、償還が発生するが、中期財政計画に沿った地方債の計画的な発行、公債費の抑制に努めることで、元利償還金は３０億円前後で推移する見込みである。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xmlns=""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xmlns=""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xmlns=""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xmlns=""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福岡県糸島市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令和３年度から令和５年度にかけて運動公園や新庁舎などの整備に伴う地方債発行額が増大することから、令和元年度に約４．４億円の繰上償還を行ったことで、令和元年度から将来負担の分子はマイナスとなっている。</a:t>
          </a:r>
        </a:p>
        <a:p>
          <a:r>
            <a:rPr kumimoji="1" lang="ja-JP" altLang="en-US" sz="1400">
              <a:solidFill>
                <a:sysClr val="windowText" lastClr="000000"/>
              </a:solidFill>
              <a:latin typeface="ＭＳ ゴシック" pitchFamily="49" charset="-128"/>
              <a:ea typeface="ＭＳ ゴシック" pitchFamily="49" charset="-128"/>
            </a:rPr>
            <a:t>　令和４年度については、新庁舎整備事業（約１７．４億円）、運動公園に係る借入（約１３．３億円）などにより地方債残高は増加したが、ふるさと応援基金の増などにより充当可能基金が増加しているため、将来負担比率の分子は年度ごとに改善している。</a:t>
          </a:r>
        </a:p>
        <a:p>
          <a:r>
            <a:rPr kumimoji="1" lang="ja-JP" altLang="en-US" sz="1400">
              <a:solidFill>
                <a:sysClr val="windowText" lastClr="000000"/>
              </a:solidFill>
              <a:latin typeface="ＭＳ ゴシック" pitchFamily="49" charset="-128"/>
              <a:ea typeface="ＭＳ ゴシック" pitchFamily="49" charset="-128"/>
            </a:rPr>
            <a:t>　運動公園及び新庁舎整備などにより、令和５年度までは、地方債発行が増加する見込みであるため、今後も中期財政計画に沿った地方債の発行、公債費の抑制に努め、適正な財政運営を確保する。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福岡県糸島市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の歳入歳出の決算上生じた剰余金の増加などにより、財政調整基金に１，７０６百万円を積み立て、さらに、ふるさと応援基金に２，０９３百万円（取崩し１，７５６百万円）を積み立てたことなどにより、基金全体としては１，７７１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・財政調整基金と公共施設等総合管理推進基金を合算した基金残高は、運動公園及び新庁舎などの大型事業により基金の取崩しを行うものの、６９億円程度を維持していく。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・公共施設等総合管理推進基金：庁舎、学校、コミュニティセンター等の公共建築物及び道路、橋りょう等のインフラ施設の建設、改修及び除却の計画的な推進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・ふるさと応援基金：ふるさと応援寄附を活用し、寄付者の思いを個性豊かで活力あるまちづくりに資する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・再生可能エネルギー推進基金：発電設備の維持管理、改修等又は新たな再生可能エネルギー関連事業等</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・公共施設等総合管理推進基金：公共施設の改修等に活用するため３２５百万円を取り崩したことによる減少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・ふるさと応援基金：１，７５６百万円の取崩しを行ったものの、寄附額増加により２，０９３百万円を積み立てたことによる増加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・再生可能エネルギー推進基金：発電設備の維持管理等に伴い１４百万円の取崩しを行ったものの、１９百万円を積み立てたことによる増加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・公共施設等総合管理推進基金：将来の大型事業に備えて積立を行う。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・ふるさと応援基金：ふるさと応援寄附金の動向に応じて、積立を行いながら、寄附者のふるさと糸島への想いを反映し、個性豊かで活力あるまちづくりに資する事業への取崩しを行う。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・再生可能エネルギー推進基金：今後も小水力発電所の売電収入等を基金で管理し、再生可能エネルギーの推進に活用する。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・決算剰余金などの積み立てによる増加。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型事業の実施により投資的経費が増加（前年度比５２％増）したが、地方債を最大限活用（前年度比２６％増）したことなどから、財政調整基金は令和４年度に１，７０６百万円積み立てることができ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運動公園や新庁舎の整備、公共施設の長寿命化対策及び扶助費の増により、財政調整基金は減少していくことが想定されるが、中期財政計画に沿った財政運営を行い、基金残高は毎年度５５億円程度を維持していくことで、経済情勢などによる突発的な事象や災害等へも対応できる財源を確保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・一般会計及び住宅新築資金等貸付特別会計の運用益２百万円を積み立てたことによる増加。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・住宅新築資金等貸付特別会計の決算剰余金１４百万円を積み立てたことによる増加。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・市債の償還及びその適正な管理に必要な財源を確保し、将来にわたる市財政の健全な運営に努める。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F79D876D-D4A1-472B-B5E2-1F50710A029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ED80BD44-3627-458B-ACE9-41F43BAD39A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xmlns="" id="{9BD8AD41-083F-4760-9C96-450F1B9C30ED}"/>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xmlns="" id="{3FD65265-2D0B-4ED2-950E-B536D6D06E14}"/>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xmlns="" id="{37D6F38F-6D61-4436-A431-199BC6468457}"/>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xmlns="" id="{22FB6A62-B6F0-45A9-A47E-C2DC0405C456}"/>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a:extLst>
            <a:ext uri="{FF2B5EF4-FFF2-40B4-BE49-F238E27FC236}">
              <a16:creationId xmlns:a16="http://schemas.microsoft.com/office/drawing/2014/main" xmlns="" id="{D4ACF785-8E65-440C-89B3-B6CFC67DD35B}"/>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xmlns="" id="{01305AEF-2760-4EAC-8934-31D1A7095859}"/>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a:extLst>
            <a:ext uri="{FF2B5EF4-FFF2-40B4-BE49-F238E27FC236}">
              <a16:creationId xmlns:a16="http://schemas.microsoft.com/office/drawing/2014/main" xmlns="" id="{CA8023B0-CE08-4204-A21A-29E7A190945D}"/>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xmlns="" id="{B4FA8A31-1A10-43C8-A89E-81B3A49693BF}"/>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xmlns="" id="{8C9133CC-A98D-4B23-9052-B14DFBA14585}"/>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xmlns="" id="{650E1D89-D77D-4386-A9A8-DCFDB2382921}"/>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xmlns="" id="{58870238-45EA-443A-8144-C4F07AB3A538}"/>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xmlns="" id="{5210BB3D-2073-4FD5-B3EC-E0CECC90CF97}"/>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福岡県糸島市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xmlns="" id="{B1864A5E-8767-4949-810B-37F2F01BBF5D}"/>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xmlns="" id="{0DFB9E6E-FFBB-4E0E-A340-E4936443E269}"/>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xmlns="" id="{2848B557-D756-4E93-84A9-9F9854BF639E}"/>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xmlns="" id="{B7A0F8AD-B52F-47D7-A544-0A927B29D623}"/>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xmlns="" id="{054E96FA-3D3F-47D1-97F0-7922005382AB}"/>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xmlns="" id="{98D6E97C-D118-4B79-84E0-0056722E0A6A}"/>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103,702
102,123
215.69
49,984,272
48,193,971
1,762,953
21,609,051
30,991,600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xmlns="" id="{D81D02A2-5F14-4DAF-9A96-757214942979}"/>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xmlns="" id="{6ECBF59F-DCB7-43D4-8790-070E60ECF593}"/>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xmlns="" id="{013CCCE7-95F2-488F-B86B-463468490427}"/>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xmlns="" id="{F4073D6D-EC46-40A1-BC76-16FC37F40D56}"/>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xmlns="" id="{269ED3A0-3931-4F33-B1F4-524936B87044}"/>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xmlns="" id="{FA6E4487-DB01-41F1-8A74-621673B88DD9}"/>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xmlns="" id="{CF7530A6-9579-437D-8681-78B3E210235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xmlns="" id="{F282D0A5-C500-4F79-AC71-B54EA1320A0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xmlns="" id="{4E3F3AE8-A4FC-49FE-A1DE-B82055BA138E}"/>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xmlns="" id="{D246693A-7CA7-43EE-BC49-690A1FA78EDA}"/>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xmlns="" id="{6B8FF02D-A951-4CA6-AF6E-B791488C8FA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xmlns="" id="{50029B1F-FEA8-496A-9C3E-484274E76A0E}"/>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xmlns="" id="{8775049A-D3E7-4CFF-A5CF-A64342F69363}"/>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xmlns="" id="{16B74C54-40B4-42B3-B7BD-29FA8C0CF26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xmlns="" id="{C1C7F96D-1F0F-45B3-AF04-18C3F0FE03EA}"/>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xmlns="" id="{61147D85-AFB8-4374-80F6-4C7A91ADCD8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xmlns="" id="{FF6AABF6-F219-42D7-A1EB-277054E55458}"/>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a:extLst>
            <a:ext uri="{FF2B5EF4-FFF2-40B4-BE49-F238E27FC236}">
              <a16:creationId xmlns:a16="http://schemas.microsoft.com/office/drawing/2014/main" xmlns="" id="{04C4F264-9274-4301-AA46-B6B6EDD69A49}"/>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a:extLst>
            <a:ext uri="{FF2B5EF4-FFF2-40B4-BE49-F238E27FC236}">
              <a16:creationId xmlns:a16="http://schemas.microsoft.com/office/drawing/2014/main" xmlns="" id="{4819FB14-7AE6-45B0-A9D5-7869516488C5}"/>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a:extLst>
            <a:ext uri="{FF2B5EF4-FFF2-40B4-BE49-F238E27FC236}">
              <a16:creationId xmlns:a16="http://schemas.microsoft.com/office/drawing/2014/main" xmlns="" id="{D164546D-A521-49E0-9D67-7C2A0EFEA4A9}"/>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2" name="テキスト ボックス 41">
          <a:extLst>
            <a:ext uri="{FF2B5EF4-FFF2-40B4-BE49-F238E27FC236}">
              <a16:creationId xmlns:a16="http://schemas.microsoft.com/office/drawing/2014/main" xmlns="" id="{76D84B65-6773-4E68-A12C-40CFBB418A04}"/>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3" name="テキスト ボックス 42">
          <a:extLst>
            <a:ext uri="{FF2B5EF4-FFF2-40B4-BE49-F238E27FC236}">
              <a16:creationId xmlns:a16="http://schemas.microsoft.com/office/drawing/2014/main" xmlns="" id="{A11ECC80-24FA-40E6-89F8-F3AE78962941}"/>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xmlns="" id="{714BD7A3-5373-42FD-9258-4C9A23573D97}"/>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xmlns="" id="{5880A4BA-6A29-40DD-BF2E-6D34D56EEF1E}"/>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xmlns="" id="{1013DE7E-E363-4A05-BEBD-A1237EC44E2F}"/>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xmlns="" id="{B7C3CBF4-BC5F-4A78-9514-97A197BCC45D}"/>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xmlns="" id="{7FA02F41-4282-41B6-88AB-18139113A2B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xmlns="" id="{82197933-A952-47A0-A7BF-4A33FF8F5C6A}"/>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xmlns="" id="{916ACE3B-CFEF-4DC8-BC76-E2FFDE3A32CA}"/>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xmlns="" id="{4DE3D694-D22F-4492-B4C8-AB13A186D98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xmlns="" id="{DCB3F75D-6811-4086-91AD-CE59F2F19041}"/>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xmlns="" id="{2223FBA8-0999-473B-807F-958E97791DFD}"/>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xmlns="" id="{64FF7A2D-5353-42BA-B52E-A695680831AB}"/>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xmlns="" id="{E8F0364D-6F3F-4394-B4F6-B90FCB51DF6C}"/>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xmlns="" id="{5CF694FC-F330-4371-8AFD-1B01ED374518}"/>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有形固定資産減価償却率は、類似団体平均値をわずかに下回っているものの年々増加している傾向にあり、公共施設等の老朽化が進んでいる。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老朽化が進んだ公共施設等に対しては、公共施設等総合管理計画に基づき、計画的な統廃合、改修等を行っていく。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xmlns="" id="{D73794A0-ED44-40B2-B071-71AF8993D511}"/>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xmlns="" id="{7459152A-D352-4584-ADAD-D986E6A4D298}"/>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a:extLst>
            <a:ext uri="{FF2B5EF4-FFF2-40B4-BE49-F238E27FC236}">
              <a16:creationId xmlns:a16="http://schemas.microsoft.com/office/drawing/2014/main" xmlns="" id="{3F4D957B-AF4A-45D8-B04B-4FA81831D06C}"/>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0" name="直線コネクタ 59">
          <a:extLst>
            <a:ext uri="{FF2B5EF4-FFF2-40B4-BE49-F238E27FC236}">
              <a16:creationId xmlns:a16="http://schemas.microsoft.com/office/drawing/2014/main" xmlns="" id="{66417316-93F3-4EDE-B240-1356AED1758B}"/>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1" name="テキスト ボックス 60">
          <a:extLst>
            <a:ext uri="{FF2B5EF4-FFF2-40B4-BE49-F238E27FC236}">
              <a16:creationId xmlns:a16="http://schemas.microsoft.com/office/drawing/2014/main" xmlns="" id="{3586C02E-1884-4AC3-9FF4-257E45330138}"/>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2" name="直線コネクタ 61">
          <a:extLst>
            <a:ext uri="{FF2B5EF4-FFF2-40B4-BE49-F238E27FC236}">
              <a16:creationId xmlns:a16="http://schemas.microsoft.com/office/drawing/2014/main" xmlns="" id="{B862C7D2-3F03-44D4-80E7-C5C147BEE105}"/>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3" name="テキスト ボックス 62">
          <a:extLst>
            <a:ext uri="{FF2B5EF4-FFF2-40B4-BE49-F238E27FC236}">
              <a16:creationId xmlns:a16="http://schemas.microsoft.com/office/drawing/2014/main" xmlns="" id="{AF0F3213-E4A1-4F05-9018-5B6ED115476C}"/>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4" name="直線コネクタ 63">
          <a:extLst>
            <a:ext uri="{FF2B5EF4-FFF2-40B4-BE49-F238E27FC236}">
              <a16:creationId xmlns:a16="http://schemas.microsoft.com/office/drawing/2014/main" xmlns="" id="{D037C747-D2CC-4336-8C87-7C578A680A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5" name="テキスト ボックス 64">
          <a:extLst>
            <a:ext uri="{FF2B5EF4-FFF2-40B4-BE49-F238E27FC236}">
              <a16:creationId xmlns:a16="http://schemas.microsoft.com/office/drawing/2014/main" xmlns="" id="{2F88EE9D-17D4-48C0-A07D-011D6307598F}"/>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6" name="直線コネクタ 65">
          <a:extLst>
            <a:ext uri="{FF2B5EF4-FFF2-40B4-BE49-F238E27FC236}">
              <a16:creationId xmlns:a16="http://schemas.microsoft.com/office/drawing/2014/main" xmlns="" id="{1EA1C147-AC48-4D4E-BD8F-ADB45C0CF96F}"/>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7" name="テキスト ボックス 66">
          <a:extLst>
            <a:ext uri="{FF2B5EF4-FFF2-40B4-BE49-F238E27FC236}">
              <a16:creationId xmlns:a16="http://schemas.microsoft.com/office/drawing/2014/main" xmlns="" id="{91093948-DA70-4446-9EFE-68F1A90D328C}"/>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8" name="直線コネクタ 67">
          <a:extLst>
            <a:ext uri="{FF2B5EF4-FFF2-40B4-BE49-F238E27FC236}">
              <a16:creationId xmlns:a16="http://schemas.microsoft.com/office/drawing/2014/main" xmlns="" id="{8B5B2C38-DED5-4345-A205-34A44759296B}"/>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9" name="テキスト ボックス 68">
          <a:extLst>
            <a:ext uri="{FF2B5EF4-FFF2-40B4-BE49-F238E27FC236}">
              <a16:creationId xmlns:a16="http://schemas.microsoft.com/office/drawing/2014/main" xmlns="" id="{20A3A8D9-E9E2-49D1-8AA4-3B7502B4F99A}"/>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xmlns="" id="{37A79648-9588-4822-ADC9-D33A5CBC1142}"/>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xmlns="" id="{E09BA435-0CC8-4129-8F2F-AF9123072348}"/>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xmlns="" id="{BC06692F-B25F-4BA3-A2C6-230BB5913FD6}"/>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128058</xdr:rowOff>
    </xdr:from>
    <xdr:to>
      <xdr:col>23</xdr:col>
      <xdr:colOff>85090</xdr:colOff>
      <xdr:row>34</xdr:row>
      <xdr:rowOff>3810</xdr:rowOff>
    </xdr:to>
    <xdr:cxnSp macro="">
      <xdr:nvCxnSpPr>
        <xdr:cNvPr id="73" name="直線コネクタ 72">
          <a:extLst>
            <a:ext uri="{FF2B5EF4-FFF2-40B4-BE49-F238E27FC236}">
              <a16:creationId xmlns:a16="http://schemas.microsoft.com/office/drawing/2014/main" xmlns="" id="{2BFE6A24-AA2B-47CF-99ED-81F008054D39}"/>
            </a:ext>
          </a:extLst>
        </xdr:cNvPr>
        <xdr:cNvCxnSpPr/>
      </xdr:nvCxnSpPr>
      <xdr:spPr>
        <a:xfrm flipV="1">
          <a:off x="4760595" y="5528733"/>
          <a:ext cx="1270" cy="1075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7637</xdr:rowOff>
    </xdr:from>
    <xdr:ext cx="405111" cy="259045"/>
    <xdr:sp macro="" textlink="">
      <xdr:nvSpPr>
        <xdr:cNvPr id="74" name="有形固定資産減価償却率最小値テキスト">
          <a:extLst>
            <a:ext uri="{FF2B5EF4-FFF2-40B4-BE49-F238E27FC236}">
              <a16:creationId xmlns:a16="http://schemas.microsoft.com/office/drawing/2014/main" xmlns="" id="{8A07558F-F61D-413E-80F4-F116B140D685}"/>
            </a:ext>
          </a:extLst>
        </xdr:cNvPr>
        <xdr:cNvSpPr txBox="1"/>
      </xdr:nvSpPr>
      <xdr:spPr>
        <a:xfrm>
          <a:off x="4813300" y="660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3810</xdr:rowOff>
    </xdr:from>
    <xdr:to>
      <xdr:col>23</xdr:col>
      <xdr:colOff>174625</xdr:colOff>
      <xdr:row>34</xdr:row>
      <xdr:rowOff>3810</xdr:rowOff>
    </xdr:to>
    <xdr:cxnSp macro="">
      <xdr:nvCxnSpPr>
        <xdr:cNvPr id="75" name="直線コネクタ 74">
          <a:extLst>
            <a:ext uri="{FF2B5EF4-FFF2-40B4-BE49-F238E27FC236}">
              <a16:creationId xmlns:a16="http://schemas.microsoft.com/office/drawing/2014/main" xmlns="" id="{D433751D-AA72-4E54-87BE-446BC248B3D7}"/>
            </a:ext>
          </a:extLst>
        </xdr:cNvPr>
        <xdr:cNvCxnSpPr/>
      </xdr:nvCxnSpPr>
      <xdr:spPr>
        <a:xfrm>
          <a:off x="4673600" y="6604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74735</xdr:rowOff>
    </xdr:from>
    <xdr:ext cx="405111" cy="259045"/>
    <xdr:sp macro="" textlink="">
      <xdr:nvSpPr>
        <xdr:cNvPr id="76" name="有形固定資産減価償却率最大値テキスト">
          <a:extLst>
            <a:ext uri="{FF2B5EF4-FFF2-40B4-BE49-F238E27FC236}">
              <a16:creationId xmlns:a16="http://schemas.microsoft.com/office/drawing/2014/main" xmlns="" id="{D78CA99F-D185-41BE-8EB5-1325EFD74A78}"/>
            </a:ext>
          </a:extLst>
        </xdr:cNvPr>
        <xdr:cNvSpPr txBox="1"/>
      </xdr:nvSpPr>
      <xdr:spPr>
        <a:xfrm>
          <a:off x="4813300" y="5303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128058</xdr:rowOff>
    </xdr:from>
    <xdr:to>
      <xdr:col>23</xdr:col>
      <xdr:colOff>174625</xdr:colOff>
      <xdr:row>27</xdr:row>
      <xdr:rowOff>128058</xdr:rowOff>
    </xdr:to>
    <xdr:cxnSp macro="">
      <xdr:nvCxnSpPr>
        <xdr:cNvPr id="77" name="直線コネクタ 76">
          <a:extLst>
            <a:ext uri="{FF2B5EF4-FFF2-40B4-BE49-F238E27FC236}">
              <a16:creationId xmlns:a16="http://schemas.microsoft.com/office/drawing/2014/main" xmlns="" id="{589B9235-DA5B-408E-9E56-9B0835C1C1EE}"/>
            </a:ext>
          </a:extLst>
        </xdr:cNvPr>
        <xdr:cNvCxnSpPr/>
      </xdr:nvCxnSpPr>
      <xdr:spPr>
        <a:xfrm>
          <a:off x="4673600" y="552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171044</xdr:rowOff>
    </xdr:from>
    <xdr:ext cx="405111" cy="259045"/>
    <xdr:sp macro="" textlink="">
      <xdr:nvSpPr>
        <xdr:cNvPr id="78" name="有形固定資産減価償却率平均値テキスト">
          <a:extLst>
            <a:ext uri="{FF2B5EF4-FFF2-40B4-BE49-F238E27FC236}">
              <a16:creationId xmlns:a16="http://schemas.microsoft.com/office/drawing/2014/main" xmlns="" id="{6A097735-6ECE-485A-AA3C-6D54C39879B1}"/>
            </a:ext>
          </a:extLst>
        </xdr:cNvPr>
        <xdr:cNvSpPr txBox="1"/>
      </xdr:nvSpPr>
      <xdr:spPr>
        <a:xfrm>
          <a:off x="4813300" y="60860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79" name="フローチャート: 判断 78">
          <a:extLst>
            <a:ext uri="{FF2B5EF4-FFF2-40B4-BE49-F238E27FC236}">
              <a16:creationId xmlns:a16="http://schemas.microsoft.com/office/drawing/2014/main" xmlns="" id="{FE7CE1C8-A822-4CE4-A441-B324AFFCD579}"/>
            </a:ext>
          </a:extLst>
        </xdr:cNvPr>
        <xdr:cNvSpPr/>
      </xdr:nvSpPr>
      <xdr:spPr>
        <a:xfrm>
          <a:off x="4711700" y="610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145838</xdr:rowOff>
    </xdr:from>
    <xdr:to>
      <xdr:col>19</xdr:col>
      <xdr:colOff>187325</xdr:colOff>
      <xdr:row>31</xdr:row>
      <xdr:rowOff>75988</xdr:rowOff>
    </xdr:to>
    <xdr:sp macro="" textlink="">
      <xdr:nvSpPr>
        <xdr:cNvPr id="80" name="フローチャート: 判断 79">
          <a:extLst>
            <a:ext uri="{FF2B5EF4-FFF2-40B4-BE49-F238E27FC236}">
              <a16:creationId xmlns:a16="http://schemas.microsoft.com/office/drawing/2014/main" xmlns="" id="{4934ED3F-25BC-4FB5-B0F6-B9B6B1BC1B74}"/>
            </a:ext>
          </a:extLst>
        </xdr:cNvPr>
        <xdr:cNvSpPr/>
      </xdr:nvSpPr>
      <xdr:spPr>
        <a:xfrm>
          <a:off x="4000500" y="6060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149437</xdr:rowOff>
    </xdr:from>
    <xdr:to>
      <xdr:col>15</xdr:col>
      <xdr:colOff>187325</xdr:colOff>
      <xdr:row>31</xdr:row>
      <xdr:rowOff>79587</xdr:rowOff>
    </xdr:to>
    <xdr:sp macro="" textlink="">
      <xdr:nvSpPr>
        <xdr:cNvPr id="81" name="フローチャート: 判断 80">
          <a:extLst>
            <a:ext uri="{FF2B5EF4-FFF2-40B4-BE49-F238E27FC236}">
              <a16:creationId xmlns:a16="http://schemas.microsoft.com/office/drawing/2014/main" xmlns="" id="{E0CCCB5F-309E-4674-A61F-4B8DCCB17DED}"/>
            </a:ext>
          </a:extLst>
        </xdr:cNvPr>
        <xdr:cNvSpPr/>
      </xdr:nvSpPr>
      <xdr:spPr>
        <a:xfrm>
          <a:off x="3238500" y="606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88265</xdr:rowOff>
    </xdr:from>
    <xdr:to>
      <xdr:col>11</xdr:col>
      <xdr:colOff>187325</xdr:colOff>
      <xdr:row>31</xdr:row>
      <xdr:rowOff>18415</xdr:rowOff>
    </xdr:to>
    <xdr:sp macro="" textlink="">
      <xdr:nvSpPr>
        <xdr:cNvPr id="82" name="フローチャート: 判断 81">
          <a:extLst>
            <a:ext uri="{FF2B5EF4-FFF2-40B4-BE49-F238E27FC236}">
              <a16:creationId xmlns:a16="http://schemas.microsoft.com/office/drawing/2014/main" xmlns="" id="{9118B2F3-8FAE-40B7-AB99-D5D7DB4EF959}"/>
            </a:ext>
          </a:extLst>
        </xdr:cNvPr>
        <xdr:cNvSpPr/>
      </xdr:nvSpPr>
      <xdr:spPr>
        <a:xfrm>
          <a:off x="2476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66675</xdr:rowOff>
    </xdr:from>
    <xdr:to>
      <xdr:col>7</xdr:col>
      <xdr:colOff>187325</xdr:colOff>
      <xdr:row>30</xdr:row>
      <xdr:rowOff>168275</xdr:rowOff>
    </xdr:to>
    <xdr:sp macro="" textlink="">
      <xdr:nvSpPr>
        <xdr:cNvPr id="83" name="フローチャート: 判断 82">
          <a:extLst>
            <a:ext uri="{FF2B5EF4-FFF2-40B4-BE49-F238E27FC236}">
              <a16:creationId xmlns:a16="http://schemas.microsoft.com/office/drawing/2014/main" xmlns="" id="{F6EEED0D-E10B-4C7C-9328-E7F59B8D8D7A}"/>
            </a:ext>
          </a:extLst>
        </xdr:cNvPr>
        <xdr:cNvSpPr/>
      </xdr:nvSpPr>
      <xdr:spPr>
        <a:xfrm>
          <a:off x="1714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xmlns="" id="{64825C63-7BCF-46FC-8279-FBA8D5809F58}"/>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xmlns="" id="{2D0FDA2D-F692-44FF-B735-D7941730422C}"/>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xmlns="" id="{57D85FB4-D024-45D0-A4DE-9E9E2798E01E}"/>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xmlns="" id="{58FF452A-937A-4128-A060-7790B33DA50A}"/>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xmlns="" id="{4968BE59-3DC3-4946-AB4B-BA6CCC933E25}"/>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6773</xdr:rowOff>
    </xdr:from>
    <xdr:to>
      <xdr:col>23</xdr:col>
      <xdr:colOff>136525</xdr:colOff>
      <xdr:row>31</xdr:row>
      <xdr:rowOff>108373</xdr:rowOff>
    </xdr:to>
    <xdr:sp macro="" textlink="">
      <xdr:nvSpPr>
        <xdr:cNvPr id="89" name="楕円 88">
          <a:extLst>
            <a:ext uri="{FF2B5EF4-FFF2-40B4-BE49-F238E27FC236}">
              <a16:creationId xmlns:a16="http://schemas.microsoft.com/office/drawing/2014/main" xmlns="" id="{6DEDF22D-4A04-445A-80A2-5DD57F5AFCD7}"/>
            </a:ext>
          </a:extLst>
        </xdr:cNvPr>
        <xdr:cNvSpPr/>
      </xdr:nvSpPr>
      <xdr:spPr>
        <a:xfrm>
          <a:off x="4711700" y="609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29650</xdr:rowOff>
    </xdr:from>
    <xdr:ext cx="405111" cy="259045"/>
    <xdr:sp macro="" textlink="">
      <xdr:nvSpPr>
        <xdr:cNvPr id="90" name="有形固定資産減価償却率該当値テキスト">
          <a:extLst>
            <a:ext uri="{FF2B5EF4-FFF2-40B4-BE49-F238E27FC236}">
              <a16:creationId xmlns:a16="http://schemas.microsoft.com/office/drawing/2014/main" xmlns="" id="{79E7CD0A-72CB-4290-9A09-3D3AAA99F718}"/>
            </a:ext>
          </a:extLst>
        </xdr:cNvPr>
        <xdr:cNvSpPr txBox="1"/>
      </xdr:nvSpPr>
      <xdr:spPr>
        <a:xfrm>
          <a:off x="4813300" y="5944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138642</xdr:rowOff>
    </xdr:from>
    <xdr:to>
      <xdr:col>19</xdr:col>
      <xdr:colOff>187325</xdr:colOff>
      <xdr:row>31</xdr:row>
      <xdr:rowOff>68792</xdr:rowOff>
    </xdr:to>
    <xdr:sp macro="" textlink="">
      <xdr:nvSpPr>
        <xdr:cNvPr id="91" name="楕円 90">
          <a:extLst>
            <a:ext uri="{FF2B5EF4-FFF2-40B4-BE49-F238E27FC236}">
              <a16:creationId xmlns:a16="http://schemas.microsoft.com/office/drawing/2014/main" xmlns="" id="{E226FAD8-02E9-4D2A-9646-D174E0584733}"/>
            </a:ext>
          </a:extLst>
        </xdr:cNvPr>
        <xdr:cNvSpPr/>
      </xdr:nvSpPr>
      <xdr:spPr>
        <a:xfrm>
          <a:off x="4000500" y="605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17992</xdr:rowOff>
    </xdr:from>
    <xdr:to>
      <xdr:col>23</xdr:col>
      <xdr:colOff>85725</xdr:colOff>
      <xdr:row>31</xdr:row>
      <xdr:rowOff>57573</xdr:rowOff>
    </xdr:to>
    <xdr:cxnSp macro="">
      <xdr:nvCxnSpPr>
        <xdr:cNvPr id="92" name="直線コネクタ 91">
          <a:extLst>
            <a:ext uri="{FF2B5EF4-FFF2-40B4-BE49-F238E27FC236}">
              <a16:creationId xmlns:a16="http://schemas.microsoft.com/office/drawing/2014/main" xmlns="" id="{4C530E85-1F55-4BD5-859F-0B98CEB564BE}"/>
            </a:ext>
          </a:extLst>
        </xdr:cNvPr>
        <xdr:cNvCxnSpPr/>
      </xdr:nvCxnSpPr>
      <xdr:spPr>
        <a:xfrm>
          <a:off x="4051300" y="6104467"/>
          <a:ext cx="711200" cy="3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91863</xdr:rowOff>
    </xdr:from>
    <xdr:to>
      <xdr:col>15</xdr:col>
      <xdr:colOff>187325</xdr:colOff>
      <xdr:row>31</xdr:row>
      <xdr:rowOff>22013</xdr:rowOff>
    </xdr:to>
    <xdr:sp macro="" textlink="">
      <xdr:nvSpPr>
        <xdr:cNvPr id="93" name="楕円 92">
          <a:extLst>
            <a:ext uri="{FF2B5EF4-FFF2-40B4-BE49-F238E27FC236}">
              <a16:creationId xmlns:a16="http://schemas.microsoft.com/office/drawing/2014/main" xmlns="" id="{8FBA9366-4905-4CFB-AFE0-A5EB4FDC5DF9}"/>
            </a:ext>
          </a:extLst>
        </xdr:cNvPr>
        <xdr:cNvSpPr/>
      </xdr:nvSpPr>
      <xdr:spPr>
        <a:xfrm>
          <a:off x="3238500" y="600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142663</xdr:rowOff>
    </xdr:from>
    <xdr:to>
      <xdr:col>19</xdr:col>
      <xdr:colOff>136525</xdr:colOff>
      <xdr:row>31</xdr:row>
      <xdr:rowOff>17992</xdr:rowOff>
    </xdr:to>
    <xdr:cxnSp macro="">
      <xdr:nvCxnSpPr>
        <xdr:cNvPr id="94" name="直線コネクタ 93">
          <a:extLst>
            <a:ext uri="{FF2B5EF4-FFF2-40B4-BE49-F238E27FC236}">
              <a16:creationId xmlns:a16="http://schemas.microsoft.com/office/drawing/2014/main" xmlns="" id="{4F9E3764-B57C-4F1B-BF9D-A9D035A75083}"/>
            </a:ext>
          </a:extLst>
        </xdr:cNvPr>
        <xdr:cNvCxnSpPr/>
      </xdr:nvCxnSpPr>
      <xdr:spPr>
        <a:xfrm>
          <a:off x="3289300" y="6057688"/>
          <a:ext cx="762000" cy="4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41487</xdr:rowOff>
    </xdr:from>
    <xdr:to>
      <xdr:col>11</xdr:col>
      <xdr:colOff>187325</xdr:colOff>
      <xdr:row>30</xdr:row>
      <xdr:rowOff>143087</xdr:rowOff>
    </xdr:to>
    <xdr:sp macro="" textlink="">
      <xdr:nvSpPr>
        <xdr:cNvPr id="95" name="楕円 94">
          <a:extLst>
            <a:ext uri="{FF2B5EF4-FFF2-40B4-BE49-F238E27FC236}">
              <a16:creationId xmlns:a16="http://schemas.microsoft.com/office/drawing/2014/main" xmlns="" id="{A0EBE566-0F28-4E33-ACC2-87130B95F232}"/>
            </a:ext>
          </a:extLst>
        </xdr:cNvPr>
        <xdr:cNvSpPr/>
      </xdr:nvSpPr>
      <xdr:spPr>
        <a:xfrm>
          <a:off x="2476500" y="595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92287</xdr:rowOff>
    </xdr:from>
    <xdr:to>
      <xdr:col>15</xdr:col>
      <xdr:colOff>136525</xdr:colOff>
      <xdr:row>30</xdr:row>
      <xdr:rowOff>142663</xdr:rowOff>
    </xdr:to>
    <xdr:cxnSp macro="">
      <xdr:nvCxnSpPr>
        <xdr:cNvPr id="96" name="直線コネクタ 95">
          <a:extLst>
            <a:ext uri="{FF2B5EF4-FFF2-40B4-BE49-F238E27FC236}">
              <a16:creationId xmlns:a16="http://schemas.microsoft.com/office/drawing/2014/main" xmlns="" id="{BEC3634F-0CE8-4463-BE11-11527CFB365B}"/>
            </a:ext>
          </a:extLst>
        </xdr:cNvPr>
        <xdr:cNvCxnSpPr/>
      </xdr:nvCxnSpPr>
      <xdr:spPr>
        <a:xfrm>
          <a:off x="2527300" y="6007312"/>
          <a:ext cx="762000" cy="5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155363</xdr:rowOff>
    </xdr:from>
    <xdr:to>
      <xdr:col>7</xdr:col>
      <xdr:colOff>187325</xdr:colOff>
      <xdr:row>30</xdr:row>
      <xdr:rowOff>85513</xdr:rowOff>
    </xdr:to>
    <xdr:sp macro="" textlink="">
      <xdr:nvSpPr>
        <xdr:cNvPr id="97" name="楕円 96">
          <a:extLst>
            <a:ext uri="{FF2B5EF4-FFF2-40B4-BE49-F238E27FC236}">
              <a16:creationId xmlns:a16="http://schemas.microsoft.com/office/drawing/2014/main" xmlns="" id="{671EF782-B7EC-488B-A2C8-FC2A32A0D01F}"/>
            </a:ext>
          </a:extLst>
        </xdr:cNvPr>
        <xdr:cNvSpPr/>
      </xdr:nvSpPr>
      <xdr:spPr>
        <a:xfrm>
          <a:off x="1714500" y="589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34713</xdr:rowOff>
    </xdr:from>
    <xdr:to>
      <xdr:col>11</xdr:col>
      <xdr:colOff>136525</xdr:colOff>
      <xdr:row>30</xdr:row>
      <xdr:rowOff>92287</xdr:rowOff>
    </xdr:to>
    <xdr:cxnSp macro="">
      <xdr:nvCxnSpPr>
        <xdr:cNvPr id="98" name="直線コネクタ 97">
          <a:extLst>
            <a:ext uri="{FF2B5EF4-FFF2-40B4-BE49-F238E27FC236}">
              <a16:creationId xmlns:a16="http://schemas.microsoft.com/office/drawing/2014/main" xmlns="" id="{CD63E939-BBCF-4E06-B590-D9C8823E06B0}"/>
            </a:ext>
          </a:extLst>
        </xdr:cNvPr>
        <xdr:cNvCxnSpPr/>
      </xdr:nvCxnSpPr>
      <xdr:spPr>
        <a:xfrm>
          <a:off x="1765300" y="5949738"/>
          <a:ext cx="762000" cy="5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67115</xdr:rowOff>
    </xdr:from>
    <xdr:ext cx="405111" cy="259045"/>
    <xdr:sp macro="" textlink="">
      <xdr:nvSpPr>
        <xdr:cNvPr id="99" name="n_1aveValue有形固定資産減価償却率">
          <a:extLst>
            <a:ext uri="{FF2B5EF4-FFF2-40B4-BE49-F238E27FC236}">
              <a16:creationId xmlns:a16="http://schemas.microsoft.com/office/drawing/2014/main" xmlns="" id="{44D315AB-93CE-49B2-A437-D1D7088D3221}"/>
            </a:ext>
          </a:extLst>
        </xdr:cNvPr>
        <xdr:cNvSpPr txBox="1"/>
      </xdr:nvSpPr>
      <xdr:spPr>
        <a:xfrm>
          <a:off x="3836044" y="6153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70714</xdr:rowOff>
    </xdr:from>
    <xdr:ext cx="405111" cy="259045"/>
    <xdr:sp macro="" textlink="">
      <xdr:nvSpPr>
        <xdr:cNvPr id="100" name="n_2aveValue有形固定資産減価償却率">
          <a:extLst>
            <a:ext uri="{FF2B5EF4-FFF2-40B4-BE49-F238E27FC236}">
              <a16:creationId xmlns:a16="http://schemas.microsoft.com/office/drawing/2014/main" xmlns="" id="{A488FD21-B64D-412E-BBA5-A032DAE63170}"/>
            </a:ext>
          </a:extLst>
        </xdr:cNvPr>
        <xdr:cNvSpPr txBox="1"/>
      </xdr:nvSpPr>
      <xdr:spPr>
        <a:xfrm>
          <a:off x="3086744" y="6157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9542</xdr:rowOff>
    </xdr:from>
    <xdr:ext cx="405111" cy="259045"/>
    <xdr:sp macro="" textlink="">
      <xdr:nvSpPr>
        <xdr:cNvPr id="101" name="n_3aveValue有形固定資産減価償却率">
          <a:extLst>
            <a:ext uri="{FF2B5EF4-FFF2-40B4-BE49-F238E27FC236}">
              <a16:creationId xmlns:a16="http://schemas.microsoft.com/office/drawing/2014/main" xmlns="" id="{99BFD5B2-2A85-4AE2-9807-9EC635003529}"/>
            </a:ext>
          </a:extLst>
        </xdr:cNvPr>
        <xdr:cNvSpPr txBox="1"/>
      </xdr:nvSpPr>
      <xdr:spPr>
        <a:xfrm>
          <a:off x="2324744" y="609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159402</xdr:rowOff>
    </xdr:from>
    <xdr:ext cx="405111" cy="259045"/>
    <xdr:sp macro="" textlink="">
      <xdr:nvSpPr>
        <xdr:cNvPr id="102" name="n_4aveValue有形固定資産減価償却率">
          <a:extLst>
            <a:ext uri="{FF2B5EF4-FFF2-40B4-BE49-F238E27FC236}">
              <a16:creationId xmlns:a16="http://schemas.microsoft.com/office/drawing/2014/main" xmlns="" id="{5555683E-2B8A-49BF-8383-B37D7FD772C9}"/>
            </a:ext>
          </a:extLst>
        </xdr:cNvPr>
        <xdr:cNvSpPr txBox="1"/>
      </xdr:nvSpPr>
      <xdr:spPr>
        <a:xfrm>
          <a:off x="1562744" y="6074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85319</xdr:rowOff>
    </xdr:from>
    <xdr:ext cx="405111" cy="259045"/>
    <xdr:sp macro="" textlink="">
      <xdr:nvSpPr>
        <xdr:cNvPr id="103" name="n_1mainValue有形固定資産減価償却率">
          <a:extLst>
            <a:ext uri="{FF2B5EF4-FFF2-40B4-BE49-F238E27FC236}">
              <a16:creationId xmlns:a16="http://schemas.microsoft.com/office/drawing/2014/main" xmlns="" id="{F3CD550C-D6BB-41A8-9547-7748A1E29704}"/>
            </a:ext>
          </a:extLst>
        </xdr:cNvPr>
        <xdr:cNvSpPr txBox="1"/>
      </xdr:nvSpPr>
      <xdr:spPr>
        <a:xfrm>
          <a:off x="3836044" y="5828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38540</xdr:rowOff>
    </xdr:from>
    <xdr:ext cx="405111" cy="259045"/>
    <xdr:sp macro="" textlink="">
      <xdr:nvSpPr>
        <xdr:cNvPr id="104" name="n_2mainValue有形固定資産減価償却率">
          <a:extLst>
            <a:ext uri="{FF2B5EF4-FFF2-40B4-BE49-F238E27FC236}">
              <a16:creationId xmlns:a16="http://schemas.microsoft.com/office/drawing/2014/main" xmlns="" id="{78E07A00-3AE6-4F8B-9063-1E612A3DACC5}"/>
            </a:ext>
          </a:extLst>
        </xdr:cNvPr>
        <xdr:cNvSpPr txBox="1"/>
      </xdr:nvSpPr>
      <xdr:spPr>
        <a:xfrm>
          <a:off x="3086744" y="5782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159614</xdr:rowOff>
    </xdr:from>
    <xdr:ext cx="405111" cy="259045"/>
    <xdr:sp macro="" textlink="">
      <xdr:nvSpPr>
        <xdr:cNvPr id="105" name="n_3mainValue有形固定資産減価償却率">
          <a:extLst>
            <a:ext uri="{FF2B5EF4-FFF2-40B4-BE49-F238E27FC236}">
              <a16:creationId xmlns:a16="http://schemas.microsoft.com/office/drawing/2014/main" xmlns="" id="{1D08FA50-4F1F-45B0-A690-2D8A2622A8E4}"/>
            </a:ext>
          </a:extLst>
        </xdr:cNvPr>
        <xdr:cNvSpPr txBox="1"/>
      </xdr:nvSpPr>
      <xdr:spPr>
        <a:xfrm>
          <a:off x="2324744" y="573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102040</xdr:rowOff>
    </xdr:from>
    <xdr:ext cx="405111" cy="259045"/>
    <xdr:sp macro="" textlink="">
      <xdr:nvSpPr>
        <xdr:cNvPr id="106" name="n_4mainValue有形固定資産減価償却率">
          <a:extLst>
            <a:ext uri="{FF2B5EF4-FFF2-40B4-BE49-F238E27FC236}">
              <a16:creationId xmlns:a16="http://schemas.microsoft.com/office/drawing/2014/main" xmlns="" id="{914C648E-183B-417D-B9C6-14A1ED7EE8A4}"/>
            </a:ext>
          </a:extLst>
        </xdr:cNvPr>
        <xdr:cNvSpPr txBox="1"/>
      </xdr:nvSpPr>
      <xdr:spPr>
        <a:xfrm>
          <a:off x="1562744" y="5674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xmlns="" id="{FF1CBDCF-CF6D-4B2A-B223-BE0E542480C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xmlns="" id="{CA66AE49-19D2-4794-8FE0-564B5680520F}"/>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xmlns="" id="{62E84A99-8F8F-44B0-B6AA-F640A6B06619}"/>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[ 309.2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xmlns="" id="{255FBCC7-1359-4134-B8B1-094952F00B2D}"/>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xmlns="" id="{653D1F9C-13D2-45D0-87DA-CBC1B60EF5C2}"/>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xmlns="" id="{5F94BC07-79AD-4A6D-9C4C-BBF379C1F2B8}"/>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xmlns="" id="{7FC9F904-951E-4CF2-BFEF-8F77DAF1A81B}"/>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xmlns="" id="{BDA6B6CA-1317-4770-BD7B-712BE5393057}"/>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xmlns="" id="{C8C824DA-76A5-4AD9-8294-2816D5E233CA}"/>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xmlns="" id="{F376B285-B2C5-444D-9582-D462A9F69388}"/>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xmlns="" id="{871F903E-5136-4771-901D-4418B9CA2814}"/>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xmlns="" id="{9BAC653D-7AB1-4322-A7DE-1B6E51167094}"/>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xmlns="" id="{349309D4-CF5B-44FB-A5D1-15CF1B8B2D91}"/>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財政調整基金やふるさと応援基金などの充当可能基金残高の増により、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債務償還比率は、類似団体平均値を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大きく</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下回って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次年度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新</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庁舎の整備といった大型事業の実施に伴い、地方債借入額が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大きく</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増加する予定であり、債務償還比率も増加する見込みである。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地方債については、交付税措置があるものに限るなど計画的な借入を行っていく。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xmlns="" id="{C5F3919A-92AD-409A-AC06-ACB08508DEF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xmlns="" id="{8732A1BE-9212-400E-8ADE-E8EF87130EB4}"/>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xmlns="" id="{65D9AD06-3145-49F7-9159-C4F2E267DD2D}"/>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xmlns="" id="{63B3EE2F-AEFE-4831-8F74-7E1F1792A59C}"/>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a:extLst>
            <a:ext uri="{FF2B5EF4-FFF2-40B4-BE49-F238E27FC236}">
              <a16:creationId xmlns:a16="http://schemas.microsoft.com/office/drawing/2014/main" xmlns="" id="{55D4E692-741F-48AC-9C16-1118308475E5}"/>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xmlns="" id="{E8DAFC80-9D91-4C21-801B-2558044119C5}"/>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xmlns="" id="{5ADFCF1D-4E92-4FD4-BEC8-BD8B5C41DA53}"/>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xmlns="" id="{2FB2B48B-F48D-4A59-BD5E-09FED30E9CB6}"/>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xmlns="" id="{BDE93768-97C5-4579-B40C-EF48D510CF55}"/>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xmlns="" id="{D1BAC05A-0CB1-4FF5-83D2-B8749140C0F2}"/>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xmlns="" id="{099A3AC1-3C01-407C-9F17-99EAFD2623A8}"/>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xmlns="" id="{010DC198-99E3-483E-9E85-E3447236536D}"/>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xmlns="" id="{9113A708-8510-48F5-8DF1-FF75CF974C57}"/>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xmlns="" id="{F8D5482E-7CEE-4051-971B-D3E7AFF08A09}"/>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xmlns="" id="{C5EA9FE6-DC2E-4556-A35B-7181B05FAD4F}"/>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137717</xdr:rowOff>
    </xdr:to>
    <xdr:cxnSp macro="">
      <xdr:nvCxnSpPr>
        <xdr:cNvPr id="135" name="直線コネクタ 134">
          <a:extLst>
            <a:ext uri="{FF2B5EF4-FFF2-40B4-BE49-F238E27FC236}">
              <a16:creationId xmlns:a16="http://schemas.microsoft.com/office/drawing/2014/main" xmlns="" id="{9370E0EF-5B01-4A49-91BA-CAE1A12EE705}"/>
            </a:ext>
          </a:extLst>
        </xdr:cNvPr>
        <xdr:cNvCxnSpPr/>
      </xdr:nvCxnSpPr>
      <xdr:spPr>
        <a:xfrm flipV="1">
          <a:off x="14793595" y="5312833"/>
          <a:ext cx="1269" cy="1254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141544</xdr:rowOff>
    </xdr:from>
    <xdr:ext cx="560923" cy="259045"/>
    <xdr:sp macro="" textlink="">
      <xdr:nvSpPr>
        <xdr:cNvPr id="136" name="債務償還比率最小値テキスト">
          <a:extLst>
            <a:ext uri="{FF2B5EF4-FFF2-40B4-BE49-F238E27FC236}">
              <a16:creationId xmlns:a16="http://schemas.microsoft.com/office/drawing/2014/main" xmlns="" id="{45FB7EB6-2318-4129-B8B7-ACAE442CCD48}"/>
            </a:ext>
          </a:extLst>
        </xdr:cNvPr>
        <xdr:cNvSpPr txBox="1"/>
      </xdr:nvSpPr>
      <xdr:spPr>
        <a:xfrm>
          <a:off x="14846300" y="657091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137717</xdr:rowOff>
    </xdr:from>
    <xdr:to>
      <xdr:col>76</xdr:col>
      <xdr:colOff>111125</xdr:colOff>
      <xdr:row>33</xdr:row>
      <xdr:rowOff>137717</xdr:rowOff>
    </xdr:to>
    <xdr:cxnSp macro="">
      <xdr:nvCxnSpPr>
        <xdr:cNvPr id="137" name="直線コネクタ 136">
          <a:extLst>
            <a:ext uri="{FF2B5EF4-FFF2-40B4-BE49-F238E27FC236}">
              <a16:creationId xmlns:a16="http://schemas.microsoft.com/office/drawing/2014/main" xmlns="" id="{10BF7BF9-3397-47BD-8076-D999ED2683C4}"/>
            </a:ext>
          </a:extLst>
        </xdr:cNvPr>
        <xdr:cNvCxnSpPr/>
      </xdr:nvCxnSpPr>
      <xdr:spPr>
        <a:xfrm>
          <a:off x="14706600" y="6567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xmlns="" id="{0C43CC9D-292F-428A-B50F-1DA5EF2ABEE7}"/>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xmlns="" id="{DE82642C-78C5-47B4-A39C-A08F8F425BFC}"/>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135829</xdr:rowOff>
    </xdr:from>
    <xdr:ext cx="469744" cy="259045"/>
    <xdr:sp macro="" textlink="">
      <xdr:nvSpPr>
        <xdr:cNvPr id="140" name="債務償還比率平均値テキスト">
          <a:extLst>
            <a:ext uri="{FF2B5EF4-FFF2-40B4-BE49-F238E27FC236}">
              <a16:creationId xmlns:a16="http://schemas.microsoft.com/office/drawing/2014/main" xmlns="" id="{FFC45CAB-89D1-4965-A876-C81536DB28B8}"/>
            </a:ext>
          </a:extLst>
        </xdr:cNvPr>
        <xdr:cNvSpPr txBox="1"/>
      </xdr:nvSpPr>
      <xdr:spPr>
        <a:xfrm>
          <a:off x="14846300" y="58794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157402</xdr:rowOff>
    </xdr:from>
    <xdr:to>
      <xdr:col>76</xdr:col>
      <xdr:colOff>73025</xdr:colOff>
      <xdr:row>30</xdr:row>
      <xdr:rowOff>87552</xdr:rowOff>
    </xdr:to>
    <xdr:sp macro="" textlink="">
      <xdr:nvSpPr>
        <xdr:cNvPr id="141" name="フローチャート: 判断 140">
          <a:extLst>
            <a:ext uri="{FF2B5EF4-FFF2-40B4-BE49-F238E27FC236}">
              <a16:creationId xmlns:a16="http://schemas.microsoft.com/office/drawing/2014/main" xmlns="" id="{9948B1B9-23D6-4D73-AC70-651D7CC40715}"/>
            </a:ext>
          </a:extLst>
        </xdr:cNvPr>
        <xdr:cNvSpPr/>
      </xdr:nvSpPr>
      <xdr:spPr>
        <a:xfrm>
          <a:off x="14744700" y="5900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155003</xdr:rowOff>
    </xdr:from>
    <xdr:to>
      <xdr:col>72</xdr:col>
      <xdr:colOff>123825</xdr:colOff>
      <xdr:row>30</xdr:row>
      <xdr:rowOff>85153</xdr:rowOff>
    </xdr:to>
    <xdr:sp macro="" textlink="">
      <xdr:nvSpPr>
        <xdr:cNvPr id="142" name="フローチャート: 判断 141">
          <a:extLst>
            <a:ext uri="{FF2B5EF4-FFF2-40B4-BE49-F238E27FC236}">
              <a16:creationId xmlns:a16="http://schemas.microsoft.com/office/drawing/2014/main" xmlns="" id="{208C4937-E58F-4EF4-A5EB-F1C6758C6ADA}"/>
            </a:ext>
          </a:extLst>
        </xdr:cNvPr>
        <xdr:cNvSpPr/>
      </xdr:nvSpPr>
      <xdr:spPr>
        <a:xfrm>
          <a:off x="14033500" y="589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115972</xdr:rowOff>
    </xdr:from>
    <xdr:to>
      <xdr:col>68</xdr:col>
      <xdr:colOff>123825</xdr:colOff>
      <xdr:row>31</xdr:row>
      <xdr:rowOff>46122</xdr:rowOff>
    </xdr:to>
    <xdr:sp macro="" textlink="">
      <xdr:nvSpPr>
        <xdr:cNvPr id="143" name="フローチャート: 判断 142">
          <a:extLst>
            <a:ext uri="{FF2B5EF4-FFF2-40B4-BE49-F238E27FC236}">
              <a16:creationId xmlns:a16="http://schemas.microsoft.com/office/drawing/2014/main" xmlns="" id="{28CA5452-907D-4E62-83C8-14EDA461FD0C}"/>
            </a:ext>
          </a:extLst>
        </xdr:cNvPr>
        <xdr:cNvSpPr/>
      </xdr:nvSpPr>
      <xdr:spPr>
        <a:xfrm>
          <a:off x="13271500" y="603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117651</xdr:rowOff>
    </xdr:from>
    <xdr:to>
      <xdr:col>64</xdr:col>
      <xdr:colOff>123825</xdr:colOff>
      <xdr:row>31</xdr:row>
      <xdr:rowOff>47801</xdr:rowOff>
    </xdr:to>
    <xdr:sp macro="" textlink="">
      <xdr:nvSpPr>
        <xdr:cNvPr id="144" name="フローチャート: 判断 143">
          <a:extLst>
            <a:ext uri="{FF2B5EF4-FFF2-40B4-BE49-F238E27FC236}">
              <a16:creationId xmlns:a16="http://schemas.microsoft.com/office/drawing/2014/main" xmlns="" id="{BAD0AB4E-ADD3-475B-AFAD-B05D952DBB62}"/>
            </a:ext>
          </a:extLst>
        </xdr:cNvPr>
        <xdr:cNvSpPr/>
      </xdr:nvSpPr>
      <xdr:spPr>
        <a:xfrm>
          <a:off x="12509500" y="603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117532</xdr:rowOff>
    </xdr:from>
    <xdr:to>
      <xdr:col>60</xdr:col>
      <xdr:colOff>123825</xdr:colOff>
      <xdr:row>31</xdr:row>
      <xdr:rowOff>47682</xdr:rowOff>
    </xdr:to>
    <xdr:sp macro="" textlink="">
      <xdr:nvSpPr>
        <xdr:cNvPr id="145" name="フローチャート: 判断 144">
          <a:extLst>
            <a:ext uri="{FF2B5EF4-FFF2-40B4-BE49-F238E27FC236}">
              <a16:creationId xmlns:a16="http://schemas.microsoft.com/office/drawing/2014/main" xmlns="" id="{5448B19F-8D09-46DD-A11F-4C8AFA50B1A1}"/>
            </a:ext>
          </a:extLst>
        </xdr:cNvPr>
        <xdr:cNvSpPr/>
      </xdr:nvSpPr>
      <xdr:spPr>
        <a:xfrm>
          <a:off x="11747500" y="603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xmlns="" id="{58322114-05F4-4ED1-BAB4-EF1A8F852561}"/>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xmlns="" id="{71A887BE-DC0F-44EA-8D13-9C2410EBFDD6}"/>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xmlns="" id="{4537077F-5F64-4519-86A8-C7627B11AA7C}"/>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xmlns="" id="{DE481ADC-60A3-40FF-950A-7B6B91A5CD17}"/>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xmlns="" id="{CC00670A-983C-46D5-A1FF-5896BC49C60A}"/>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60777</xdr:rowOff>
    </xdr:from>
    <xdr:to>
      <xdr:col>76</xdr:col>
      <xdr:colOff>73025</xdr:colOff>
      <xdr:row>28</xdr:row>
      <xdr:rowOff>162377</xdr:rowOff>
    </xdr:to>
    <xdr:sp macro="" textlink="">
      <xdr:nvSpPr>
        <xdr:cNvPr id="151" name="楕円 150">
          <a:extLst>
            <a:ext uri="{FF2B5EF4-FFF2-40B4-BE49-F238E27FC236}">
              <a16:creationId xmlns:a16="http://schemas.microsoft.com/office/drawing/2014/main" xmlns="" id="{94553CEF-6996-496F-9270-D59C160CAD88}"/>
            </a:ext>
          </a:extLst>
        </xdr:cNvPr>
        <xdr:cNvSpPr/>
      </xdr:nvSpPr>
      <xdr:spPr>
        <a:xfrm>
          <a:off x="14744700" y="5632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83654</xdr:rowOff>
    </xdr:from>
    <xdr:ext cx="469744" cy="259045"/>
    <xdr:sp macro="" textlink="">
      <xdr:nvSpPr>
        <xdr:cNvPr id="152" name="債務償還比率該当値テキスト">
          <a:extLst>
            <a:ext uri="{FF2B5EF4-FFF2-40B4-BE49-F238E27FC236}">
              <a16:creationId xmlns:a16="http://schemas.microsoft.com/office/drawing/2014/main" xmlns="" id="{41974986-D97E-4926-B32B-00AF377C1D7C}"/>
            </a:ext>
          </a:extLst>
        </xdr:cNvPr>
        <xdr:cNvSpPr txBox="1"/>
      </xdr:nvSpPr>
      <xdr:spPr>
        <a:xfrm>
          <a:off x="14846300" y="5484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52381</xdr:rowOff>
    </xdr:from>
    <xdr:to>
      <xdr:col>72</xdr:col>
      <xdr:colOff>123825</xdr:colOff>
      <xdr:row>28</xdr:row>
      <xdr:rowOff>153981</xdr:rowOff>
    </xdr:to>
    <xdr:sp macro="" textlink="">
      <xdr:nvSpPr>
        <xdr:cNvPr id="153" name="楕円 152">
          <a:extLst>
            <a:ext uri="{FF2B5EF4-FFF2-40B4-BE49-F238E27FC236}">
              <a16:creationId xmlns:a16="http://schemas.microsoft.com/office/drawing/2014/main" xmlns="" id="{4E1AE591-FA8C-45AD-ACA6-59D133694D8A}"/>
            </a:ext>
          </a:extLst>
        </xdr:cNvPr>
        <xdr:cNvSpPr/>
      </xdr:nvSpPr>
      <xdr:spPr>
        <a:xfrm>
          <a:off x="14033500" y="5624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103181</xdr:rowOff>
    </xdr:from>
    <xdr:to>
      <xdr:col>76</xdr:col>
      <xdr:colOff>22225</xdr:colOff>
      <xdr:row>28</xdr:row>
      <xdr:rowOff>111577</xdr:rowOff>
    </xdr:to>
    <xdr:cxnSp macro="">
      <xdr:nvCxnSpPr>
        <xdr:cNvPr id="154" name="直線コネクタ 153">
          <a:extLst>
            <a:ext uri="{FF2B5EF4-FFF2-40B4-BE49-F238E27FC236}">
              <a16:creationId xmlns:a16="http://schemas.microsoft.com/office/drawing/2014/main" xmlns="" id="{2613C62A-6757-418C-89D7-9D6819B5DC28}"/>
            </a:ext>
          </a:extLst>
        </xdr:cNvPr>
        <xdr:cNvCxnSpPr/>
      </xdr:nvCxnSpPr>
      <xdr:spPr>
        <a:xfrm>
          <a:off x="14084300" y="5675306"/>
          <a:ext cx="711200" cy="8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66365</xdr:rowOff>
    </xdr:from>
    <xdr:to>
      <xdr:col>68</xdr:col>
      <xdr:colOff>123825</xdr:colOff>
      <xdr:row>29</xdr:row>
      <xdr:rowOff>167965</xdr:rowOff>
    </xdr:to>
    <xdr:sp macro="" textlink="">
      <xdr:nvSpPr>
        <xdr:cNvPr id="155" name="楕円 154">
          <a:extLst>
            <a:ext uri="{FF2B5EF4-FFF2-40B4-BE49-F238E27FC236}">
              <a16:creationId xmlns:a16="http://schemas.microsoft.com/office/drawing/2014/main" xmlns="" id="{544DCC80-528C-4CBE-9766-EE9BEFE8A960}"/>
            </a:ext>
          </a:extLst>
        </xdr:cNvPr>
        <xdr:cNvSpPr/>
      </xdr:nvSpPr>
      <xdr:spPr>
        <a:xfrm>
          <a:off x="13271500" y="580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103181</xdr:rowOff>
    </xdr:from>
    <xdr:to>
      <xdr:col>72</xdr:col>
      <xdr:colOff>73025</xdr:colOff>
      <xdr:row>29</xdr:row>
      <xdr:rowOff>117165</xdr:rowOff>
    </xdr:to>
    <xdr:cxnSp macro="">
      <xdr:nvCxnSpPr>
        <xdr:cNvPr id="156" name="直線コネクタ 155">
          <a:extLst>
            <a:ext uri="{FF2B5EF4-FFF2-40B4-BE49-F238E27FC236}">
              <a16:creationId xmlns:a16="http://schemas.microsoft.com/office/drawing/2014/main" xmlns="" id="{6C769933-683A-4C8F-AB2D-C5207410B4B5}"/>
            </a:ext>
          </a:extLst>
        </xdr:cNvPr>
        <xdr:cNvCxnSpPr/>
      </xdr:nvCxnSpPr>
      <xdr:spPr>
        <a:xfrm flipV="1">
          <a:off x="13322300" y="5675306"/>
          <a:ext cx="762000" cy="185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101988</xdr:rowOff>
    </xdr:from>
    <xdr:to>
      <xdr:col>64</xdr:col>
      <xdr:colOff>123825</xdr:colOff>
      <xdr:row>30</xdr:row>
      <xdr:rowOff>32138</xdr:rowOff>
    </xdr:to>
    <xdr:sp macro="" textlink="">
      <xdr:nvSpPr>
        <xdr:cNvPr id="157" name="楕円 156">
          <a:extLst>
            <a:ext uri="{FF2B5EF4-FFF2-40B4-BE49-F238E27FC236}">
              <a16:creationId xmlns:a16="http://schemas.microsoft.com/office/drawing/2014/main" xmlns="" id="{345C9EC7-A46D-47D1-B3E9-2484064D3E0F}"/>
            </a:ext>
          </a:extLst>
        </xdr:cNvPr>
        <xdr:cNvSpPr/>
      </xdr:nvSpPr>
      <xdr:spPr>
        <a:xfrm>
          <a:off x="12509500" y="584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117165</xdr:rowOff>
    </xdr:from>
    <xdr:to>
      <xdr:col>68</xdr:col>
      <xdr:colOff>73025</xdr:colOff>
      <xdr:row>29</xdr:row>
      <xdr:rowOff>152788</xdr:rowOff>
    </xdr:to>
    <xdr:cxnSp macro="">
      <xdr:nvCxnSpPr>
        <xdr:cNvPr id="158" name="直線コネクタ 157">
          <a:extLst>
            <a:ext uri="{FF2B5EF4-FFF2-40B4-BE49-F238E27FC236}">
              <a16:creationId xmlns:a16="http://schemas.microsoft.com/office/drawing/2014/main" xmlns="" id="{F9DE7647-6DCA-47E9-9BCF-F004FEC867A1}"/>
            </a:ext>
          </a:extLst>
        </xdr:cNvPr>
        <xdr:cNvCxnSpPr/>
      </xdr:nvCxnSpPr>
      <xdr:spPr>
        <a:xfrm flipV="1">
          <a:off x="12560300" y="5860740"/>
          <a:ext cx="762000" cy="3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346</xdr:rowOff>
    </xdr:from>
    <xdr:to>
      <xdr:col>60</xdr:col>
      <xdr:colOff>123825</xdr:colOff>
      <xdr:row>30</xdr:row>
      <xdr:rowOff>101946</xdr:rowOff>
    </xdr:to>
    <xdr:sp macro="" textlink="">
      <xdr:nvSpPr>
        <xdr:cNvPr id="159" name="楕円 158">
          <a:extLst>
            <a:ext uri="{FF2B5EF4-FFF2-40B4-BE49-F238E27FC236}">
              <a16:creationId xmlns:a16="http://schemas.microsoft.com/office/drawing/2014/main" xmlns="" id="{2FE489CC-A97B-4BBA-8031-2BBF4DAA044A}"/>
            </a:ext>
          </a:extLst>
        </xdr:cNvPr>
        <xdr:cNvSpPr/>
      </xdr:nvSpPr>
      <xdr:spPr>
        <a:xfrm>
          <a:off x="11747500" y="5915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152788</xdr:rowOff>
    </xdr:from>
    <xdr:to>
      <xdr:col>64</xdr:col>
      <xdr:colOff>73025</xdr:colOff>
      <xdr:row>30</xdr:row>
      <xdr:rowOff>51146</xdr:rowOff>
    </xdr:to>
    <xdr:cxnSp macro="">
      <xdr:nvCxnSpPr>
        <xdr:cNvPr id="160" name="直線コネクタ 159">
          <a:extLst>
            <a:ext uri="{FF2B5EF4-FFF2-40B4-BE49-F238E27FC236}">
              <a16:creationId xmlns:a16="http://schemas.microsoft.com/office/drawing/2014/main" xmlns="" id="{A1BDBE8F-50FA-49B5-B631-26A875E8E356}"/>
            </a:ext>
          </a:extLst>
        </xdr:cNvPr>
        <xdr:cNvCxnSpPr/>
      </xdr:nvCxnSpPr>
      <xdr:spPr>
        <a:xfrm flipV="1">
          <a:off x="11798300" y="5896363"/>
          <a:ext cx="762000" cy="69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76280</xdr:rowOff>
    </xdr:from>
    <xdr:ext cx="469744" cy="259045"/>
    <xdr:sp macro="" textlink="">
      <xdr:nvSpPr>
        <xdr:cNvPr id="161" name="n_1aveValue債務償還比率">
          <a:extLst>
            <a:ext uri="{FF2B5EF4-FFF2-40B4-BE49-F238E27FC236}">
              <a16:creationId xmlns:a16="http://schemas.microsoft.com/office/drawing/2014/main" xmlns="" id="{1F1CBE25-0EF5-4428-AEAC-C20F9CC7CAD6}"/>
            </a:ext>
          </a:extLst>
        </xdr:cNvPr>
        <xdr:cNvSpPr txBox="1"/>
      </xdr:nvSpPr>
      <xdr:spPr>
        <a:xfrm>
          <a:off x="13836727" y="5991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37249</xdr:rowOff>
    </xdr:from>
    <xdr:ext cx="469744" cy="259045"/>
    <xdr:sp macro="" textlink="">
      <xdr:nvSpPr>
        <xdr:cNvPr id="162" name="n_2aveValue債務償還比率">
          <a:extLst>
            <a:ext uri="{FF2B5EF4-FFF2-40B4-BE49-F238E27FC236}">
              <a16:creationId xmlns:a16="http://schemas.microsoft.com/office/drawing/2014/main" xmlns="" id="{8B18ACB9-AD76-4B37-9691-8FF4EB0C8B16}"/>
            </a:ext>
          </a:extLst>
        </xdr:cNvPr>
        <xdr:cNvSpPr txBox="1"/>
      </xdr:nvSpPr>
      <xdr:spPr>
        <a:xfrm>
          <a:off x="13087427" y="6123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38928</xdr:rowOff>
    </xdr:from>
    <xdr:ext cx="469744" cy="259045"/>
    <xdr:sp macro="" textlink="">
      <xdr:nvSpPr>
        <xdr:cNvPr id="163" name="n_3aveValue債務償還比率">
          <a:extLst>
            <a:ext uri="{FF2B5EF4-FFF2-40B4-BE49-F238E27FC236}">
              <a16:creationId xmlns:a16="http://schemas.microsoft.com/office/drawing/2014/main" xmlns="" id="{ADA010A5-A6AA-431B-829A-3A4B15BE7CB1}"/>
            </a:ext>
          </a:extLst>
        </xdr:cNvPr>
        <xdr:cNvSpPr txBox="1"/>
      </xdr:nvSpPr>
      <xdr:spPr>
        <a:xfrm>
          <a:off x="12325427" y="6125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38809</xdr:rowOff>
    </xdr:from>
    <xdr:ext cx="469744" cy="259045"/>
    <xdr:sp macro="" textlink="">
      <xdr:nvSpPr>
        <xdr:cNvPr id="164" name="n_4aveValue債務償還比率">
          <a:extLst>
            <a:ext uri="{FF2B5EF4-FFF2-40B4-BE49-F238E27FC236}">
              <a16:creationId xmlns:a16="http://schemas.microsoft.com/office/drawing/2014/main" xmlns="" id="{483B1E49-B7B9-4B32-9AF5-F87314B67494}"/>
            </a:ext>
          </a:extLst>
        </xdr:cNvPr>
        <xdr:cNvSpPr txBox="1"/>
      </xdr:nvSpPr>
      <xdr:spPr>
        <a:xfrm>
          <a:off x="11563427" y="6125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170508</xdr:rowOff>
    </xdr:from>
    <xdr:ext cx="469744" cy="259045"/>
    <xdr:sp macro="" textlink="">
      <xdr:nvSpPr>
        <xdr:cNvPr id="165" name="n_1mainValue債務償還比率">
          <a:extLst>
            <a:ext uri="{FF2B5EF4-FFF2-40B4-BE49-F238E27FC236}">
              <a16:creationId xmlns:a16="http://schemas.microsoft.com/office/drawing/2014/main" xmlns="" id="{9BE0E16E-C59C-4CA4-8D5D-D67ECD9515E0}"/>
            </a:ext>
          </a:extLst>
        </xdr:cNvPr>
        <xdr:cNvSpPr txBox="1"/>
      </xdr:nvSpPr>
      <xdr:spPr>
        <a:xfrm>
          <a:off x="13836727" y="5399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13042</xdr:rowOff>
    </xdr:from>
    <xdr:ext cx="469744" cy="259045"/>
    <xdr:sp macro="" textlink="">
      <xdr:nvSpPr>
        <xdr:cNvPr id="166" name="n_2mainValue債務償還比率">
          <a:extLst>
            <a:ext uri="{FF2B5EF4-FFF2-40B4-BE49-F238E27FC236}">
              <a16:creationId xmlns:a16="http://schemas.microsoft.com/office/drawing/2014/main" xmlns="" id="{4FC40FF9-4390-4AFA-BBDD-92AB4C88A8DE}"/>
            </a:ext>
          </a:extLst>
        </xdr:cNvPr>
        <xdr:cNvSpPr txBox="1"/>
      </xdr:nvSpPr>
      <xdr:spPr>
        <a:xfrm>
          <a:off x="13087427" y="558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48665</xdr:rowOff>
    </xdr:from>
    <xdr:ext cx="469744" cy="259045"/>
    <xdr:sp macro="" textlink="">
      <xdr:nvSpPr>
        <xdr:cNvPr id="167" name="n_3mainValue債務償還比率">
          <a:extLst>
            <a:ext uri="{FF2B5EF4-FFF2-40B4-BE49-F238E27FC236}">
              <a16:creationId xmlns:a16="http://schemas.microsoft.com/office/drawing/2014/main" xmlns="" id="{DC7789B0-E6F4-4D39-8F87-87C967F71727}"/>
            </a:ext>
          </a:extLst>
        </xdr:cNvPr>
        <xdr:cNvSpPr txBox="1"/>
      </xdr:nvSpPr>
      <xdr:spPr>
        <a:xfrm>
          <a:off x="12325427" y="5620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118473</xdr:rowOff>
    </xdr:from>
    <xdr:ext cx="469744" cy="259045"/>
    <xdr:sp macro="" textlink="">
      <xdr:nvSpPr>
        <xdr:cNvPr id="168" name="n_4mainValue債務償還比率">
          <a:extLst>
            <a:ext uri="{FF2B5EF4-FFF2-40B4-BE49-F238E27FC236}">
              <a16:creationId xmlns:a16="http://schemas.microsoft.com/office/drawing/2014/main" xmlns="" id="{4E262CD1-B0AB-490A-A883-69EDB7CB5D6D}"/>
            </a:ext>
          </a:extLst>
        </xdr:cNvPr>
        <xdr:cNvSpPr txBox="1"/>
      </xdr:nvSpPr>
      <xdr:spPr>
        <a:xfrm>
          <a:off x="11563427" y="5690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xmlns="" id="{02734EAD-E008-490B-878C-E29A5876C3A7}"/>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xmlns="" id="{55813087-DF1E-4846-8044-CB7AE061A22F}"/>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xmlns="" id="{967AD8DC-B2BC-4D48-9E32-0120EFCE1BE5}"/>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xmlns="" id="{EDC6464E-CAB5-4BF1-BB91-33BE36D14DC9}"/>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xmlns="" id="{48788DCB-1E7D-417F-B831-573532E39703}"/>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xmlns="" id="{DEFEBB1F-2281-4E32-ADED-6BCDDC052643}"/>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6C1B3750-AD8D-4612-81E6-C6CA6278729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6562E36F-17A1-47E3-A165-70222C2F526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DBE879F4-23C1-4099-88F2-DC40342ACCB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03CA3490-DCEF-4B71-AB29-01115DD0E86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福岡県糸島市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8E47DD3F-55F3-4034-AC18-4FF51AAFE2A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E396D17-54E5-4174-B379-07B042F3923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C2BE569F-7107-4AF8-A5EC-4C606A1C890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91961472-6887-4BB1-A1CF-BBAFE408E7F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2BF170EE-768A-44BD-9CDC-874849BE6D3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3D53F415-6DA3-40CC-814B-34588BCF20E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103,702
102,123
215.69
49,984,272
48,193,971
1,762,953
21,609,051
30,991,600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3F626523-99C4-406A-9E6A-5E073B5F42C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D4A3C135-21E7-4288-9C70-07161539AE1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5FB2A93F-89F4-4D67-82C2-34D0119F13A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F67A9D73-45A5-4CEF-B280-8FD53E8C4C9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D4221AC7-3700-4BC4-98B6-778DCA07B58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FE1D2772-7A60-49C5-B8EF-255E8DC877C9}"/>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7F58AADB-BC7F-4468-BE6E-65A02B794FA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6DE040AC-61D3-4914-8EE2-742EEDF1BEA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6F1C0458-BB86-4481-9D7D-47D6956A9E0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BA6DF957-C7B9-48E0-9E3B-97FB008EB23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120003D8-5BFC-4E25-8D4B-294399E9C04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5ED6E599-FB03-4031-A588-D3F642658CD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8E2303B8-9E8D-4290-AB02-3007A43DBDE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17F44BF0-E7A2-4F6D-B548-2FA75B64E18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C678F838-2EFF-4918-B21E-9983F287722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7C385242-B59E-45B8-B437-88F6E14A287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DDF7F4D2-F2BB-408F-A661-5E23FD89DAD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1462C20D-C60A-4128-B627-8D8C0AC74DD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062B208B-1F0D-4415-8183-E770E813B97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F60968B5-6872-40A7-8A83-2CB8782D9C7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ABB9DF73-4D99-4FBC-AA63-1C97EE1C39B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EE4E5E19-DC95-4880-8BE1-A8D403D5BAE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6DB7146F-0AE3-4643-93FB-8A0EE53392C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D83BF59F-1357-4E0E-BF80-049E101D0B7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2C5B0DEB-2D00-4F6F-8B58-A54BF237366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B9B8CAE9-3A44-4F74-B6CA-CBC8B4FB1B5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3D4E89C8-B3FA-4B99-8060-F43614ED0C1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FD0F9E2B-9115-4879-9DFE-919E672BE2B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4550DD4D-E496-41A2-A881-F0CCA7C9A88A}"/>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CA856DA4-99BC-4754-BECF-AAA8ED61EAF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EC6E64D1-5408-4D6E-ACEE-C5146A76170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BA8F32B2-A7DE-49FD-85F9-A5A7975D4FA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xmlns="" id="{E98D4E8D-7595-4740-A90A-A54A2658FF59}"/>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xmlns="" id="{F42F5940-3E72-4687-A186-E5FA2DC922B7}"/>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xmlns="" id="{0B7DA0B2-395B-4C30-8A69-1D1E994E8C34}"/>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xmlns="" id="{A57409FF-BB4B-4B95-898B-D3157DBE869B}"/>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xmlns="" id="{6D6C44ED-E08A-4FBE-8892-814E1E8DD683}"/>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xmlns="" id="{9EAD5367-DC4D-45A8-9CCD-4BBEC36E65A4}"/>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xmlns="" id="{B33A6A4F-600F-44FC-B319-2B6370091C17}"/>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xmlns="" id="{09C310D2-90D1-49C5-ACA1-0ED3B6482922}"/>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xmlns="" id="{9FF4BCEA-783F-4131-8E8F-CBC7D8A33AF3}"/>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xmlns="" id="{3BA17DCE-5F54-4D5C-AF9E-0C1E1DCE2F0C}"/>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xmlns="" id="{51997EB3-A53F-45DE-9056-525B2DF3124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xmlns="" id="{9581B4EA-B5AC-4589-A817-FE5796E1FCC8}"/>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xmlns="" id="{2556A63C-31F1-4D13-8CA7-B1C4256A9CF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160020</xdr:rowOff>
    </xdr:from>
    <xdr:to>
      <xdr:col>24</xdr:col>
      <xdr:colOff>62865</xdr:colOff>
      <xdr:row>40</xdr:row>
      <xdr:rowOff>106680</xdr:rowOff>
    </xdr:to>
    <xdr:cxnSp macro="">
      <xdr:nvCxnSpPr>
        <xdr:cNvPr id="57" name="直線コネクタ 56">
          <a:extLst>
            <a:ext uri="{FF2B5EF4-FFF2-40B4-BE49-F238E27FC236}">
              <a16:creationId xmlns:a16="http://schemas.microsoft.com/office/drawing/2014/main" xmlns="" id="{5D06C4E5-C304-4319-AE0B-191E234CFB25}"/>
            </a:ext>
          </a:extLst>
        </xdr:cNvPr>
        <xdr:cNvCxnSpPr/>
      </xdr:nvCxnSpPr>
      <xdr:spPr>
        <a:xfrm flipV="1">
          <a:off x="4634865" y="5817870"/>
          <a:ext cx="0" cy="114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110507</xdr:rowOff>
    </xdr:from>
    <xdr:ext cx="405111" cy="259045"/>
    <xdr:sp macro="" textlink="">
      <xdr:nvSpPr>
        <xdr:cNvPr id="58" name="【道路】&#10;有形固定資産減価償却率最小値テキスト">
          <a:extLst>
            <a:ext uri="{FF2B5EF4-FFF2-40B4-BE49-F238E27FC236}">
              <a16:creationId xmlns:a16="http://schemas.microsoft.com/office/drawing/2014/main" xmlns="" id="{E17C6AA7-5DAB-4804-BED1-B4F91198B632}"/>
            </a:ext>
          </a:extLst>
        </xdr:cNvPr>
        <xdr:cNvSpPr txBox="1"/>
      </xdr:nvSpPr>
      <xdr:spPr>
        <a:xfrm>
          <a:off x="4673600" y="696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106680</xdr:rowOff>
    </xdr:from>
    <xdr:to>
      <xdr:col>24</xdr:col>
      <xdr:colOff>152400</xdr:colOff>
      <xdr:row>40</xdr:row>
      <xdr:rowOff>106680</xdr:rowOff>
    </xdr:to>
    <xdr:cxnSp macro="">
      <xdr:nvCxnSpPr>
        <xdr:cNvPr id="59" name="直線コネクタ 58">
          <a:extLst>
            <a:ext uri="{FF2B5EF4-FFF2-40B4-BE49-F238E27FC236}">
              <a16:creationId xmlns:a16="http://schemas.microsoft.com/office/drawing/2014/main" xmlns="" id="{789EE925-1800-4FC7-A408-A569147AD37A}"/>
            </a:ext>
          </a:extLst>
        </xdr:cNvPr>
        <xdr:cNvCxnSpPr/>
      </xdr:nvCxnSpPr>
      <xdr:spPr>
        <a:xfrm>
          <a:off x="4546600" y="6964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106697</xdr:rowOff>
    </xdr:from>
    <xdr:ext cx="405111" cy="259045"/>
    <xdr:sp macro="" textlink="">
      <xdr:nvSpPr>
        <xdr:cNvPr id="60" name="【道路】&#10;有形固定資産減価償却率最大値テキスト">
          <a:extLst>
            <a:ext uri="{FF2B5EF4-FFF2-40B4-BE49-F238E27FC236}">
              <a16:creationId xmlns:a16="http://schemas.microsoft.com/office/drawing/2014/main" xmlns="" id="{2A1C33EE-389E-4B4C-8A18-BBE853E1E561}"/>
            </a:ext>
          </a:extLst>
        </xdr:cNvPr>
        <xdr:cNvSpPr txBox="1"/>
      </xdr:nvSpPr>
      <xdr:spPr>
        <a:xfrm>
          <a:off x="4673600" y="559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160020</xdr:rowOff>
    </xdr:from>
    <xdr:to>
      <xdr:col>24</xdr:col>
      <xdr:colOff>152400</xdr:colOff>
      <xdr:row>33</xdr:row>
      <xdr:rowOff>160020</xdr:rowOff>
    </xdr:to>
    <xdr:cxnSp macro="">
      <xdr:nvCxnSpPr>
        <xdr:cNvPr id="61" name="直線コネクタ 60">
          <a:extLst>
            <a:ext uri="{FF2B5EF4-FFF2-40B4-BE49-F238E27FC236}">
              <a16:creationId xmlns:a16="http://schemas.microsoft.com/office/drawing/2014/main" xmlns="" id="{A142D57C-035D-46C1-A6A0-195989055E7E}"/>
            </a:ext>
          </a:extLst>
        </xdr:cNvPr>
        <xdr:cNvCxnSpPr/>
      </xdr:nvCxnSpPr>
      <xdr:spPr>
        <a:xfrm>
          <a:off x="4546600" y="581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144797</xdr:rowOff>
    </xdr:from>
    <xdr:ext cx="405111" cy="259045"/>
    <xdr:sp macro="" textlink="">
      <xdr:nvSpPr>
        <xdr:cNvPr id="62" name="【道路】&#10;有形固定資産減価償却率平均値テキスト">
          <a:extLst>
            <a:ext uri="{FF2B5EF4-FFF2-40B4-BE49-F238E27FC236}">
              <a16:creationId xmlns:a16="http://schemas.microsoft.com/office/drawing/2014/main" xmlns="" id="{98EBEBB8-6FA9-4662-BC8E-5A4906FEFC18}"/>
            </a:ext>
          </a:extLst>
        </xdr:cNvPr>
        <xdr:cNvSpPr txBox="1"/>
      </xdr:nvSpPr>
      <xdr:spPr>
        <a:xfrm>
          <a:off x="4673600" y="6488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166370</xdr:rowOff>
    </xdr:from>
    <xdr:to>
      <xdr:col>24</xdr:col>
      <xdr:colOff>114300</xdr:colOff>
      <xdr:row>38</xdr:row>
      <xdr:rowOff>96520</xdr:rowOff>
    </xdr:to>
    <xdr:sp macro="" textlink="">
      <xdr:nvSpPr>
        <xdr:cNvPr id="63" name="フローチャート: 判断 62">
          <a:extLst>
            <a:ext uri="{FF2B5EF4-FFF2-40B4-BE49-F238E27FC236}">
              <a16:creationId xmlns:a16="http://schemas.microsoft.com/office/drawing/2014/main" xmlns="" id="{996B2339-2798-43EF-8D7D-437154AC853E}"/>
            </a:ext>
          </a:extLst>
        </xdr:cNvPr>
        <xdr:cNvSpPr/>
      </xdr:nvSpPr>
      <xdr:spPr>
        <a:xfrm>
          <a:off x="45847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133985</xdr:rowOff>
    </xdr:from>
    <xdr:to>
      <xdr:col>20</xdr:col>
      <xdr:colOff>38100</xdr:colOff>
      <xdr:row>38</xdr:row>
      <xdr:rowOff>64135</xdr:rowOff>
    </xdr:to>
    <xdr:sp macro="" textlink="">
      <xdr:nvSpPr>
        <xdr:cNvPr id="64" name="フローチャート: 判断 63">
          <a:extLst>
            <a:ext uri="{FF2B5EF4-FFF2-40B4-BE49-F238E27FC236}">
              <a16:creationId xmlns:a16="http://schemas.microsoft.com/office/drawing/2014/main" xmlns="" id="{3A6A091A-525A-41DE-9E0C-C908D3821B52}"/>
            </a:ext>
          </a:extLst>
        </xdr:cNvPr>
        <xdr:cNvSpPr/>
      </xdr:nvSpPr>
      <xdr:spPr>
        <a:xfrm>
          <a:off x="3746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151130</xdr:rowOff>
    </xdr:from>
    <xdr:to>
      <xdr:col>15</xdr:col>
      <xdr:colOff>101600</xdr:colOff>
      <xdr:row>38</xdr:row>
      <xdr:rowOff>81280</xdr:rowOff>
    </xdr:to>
    <xdr:sp macro="" textlink="">
      <xdr:nvSpPr>
        <xdr:cNvPr id="65" name="フローチャート: 判断 64">
          <a:extLst>
            <a:ext uri="{FF2B5EF4-FFF2-40B4-BE49-F238E27FC236}">
              <a16:creationId xmlns:a16="http://schemas.microsoft.com/office/drawing/2014/main" xmlns="" id="{7D07EFF4-6C39-44FD-B7F1-09C22869BD2B}"/>
            </a:ext>
          </a:extLst>
        </xdr:cNvPr>
        <xdr:cNvSpPr/>
      </xdr:nvSpPr>
      <xdr:spPr>
        <a:xfrm>
          <a:off x="2857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111125</xdr:rowOff>
    </xdr:from>
    <xdr:to>
      <xdr:col>10</xdr:col>
      <xdr:colOff>165100</xdr:colOff>
      <xdr:row>38</xdr:row>
      <xdr:rowOff>41275</xdr:rowOff>
    </xdr:to>
    <xdr:sp macro="" textlink="">
      <xdr:nvSpPr>
        <xdr:cNvPr id="66" name="フローチャート: 判断 65">
          <a:extLst>
            <a:ext uri="{FF2B5EF4-FFF2-40B4-BE49-F238E27FC236}">
              <a16:creationId xmlns:a16="http://schemas.microsoft.com/office/drawing/2014/main" xmlns="" id="{C49F07F7-7AE0-4393-B301-1E9FD328172F}"/>
            </a:ext>
          </a:extLst>
        </xdr:cNvPr>
        <xdr:cNvSpPr/>
      </xdr:nvSpPr>
      <xdr:spPr>
        <a:xfrm>
          <a:off x="1968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103505</xdr:rowOff>
    </xdr:from>
    <xdr:to>
      <xdr:col>6</xdr:col>
      <xdr:colOff>38100</xdr:colOff>
      <xdr:row>38</xdr:row>
      <xdr:rowOff>33655</xdr:rowOff>
    </xdr:to>
    <xdr:sp macro="" textlink="">
      <xdr:nvSpPr>
        <xdr:cNvPr id="67" name="フローチャート: 判断 66">
          <a:extLst>
            <a:ext uri="{FF2B5EF4-FFF2-40B4-BE49-F238E27FC236}">
              <a16:creationId xmlns:a16="http://schemas.microsoft.com/office/drawing/2014/main" xmlns="" id="{4F000CDA-51DE-48DA-8EBC-2CF72221E0CC}"/>
            </a:ext>
          </a:extLst>
        </xdr:cNvPr>
        <xdr:cNvSpPr/>
      </xdr:nvSpPr>
      <xdr:spPr>
        <a:xfrm>
          <a:off x="1079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BDF8E995-0E78-4E34-9833-E5C7CE4D06A5}"/>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ACC6ECD9-4FB5-4487-AEE2-1B0D99D018D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4F353B7F-0B45-44EC-AE70-530336F48D8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8456FA62-A56B-42FD-8220-2F40BB7A56F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DA4ABC85-6B1E-486F-8FEF-ADBE7A7FEC9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97790</xdr:rowOff>
    </xdr:from>
    <xdr:to>
      <xdr:col>24</xdr:col>
      <xdr:colOff>114300</xdr:colOff>
      <xdr:row>38</xdr:row>
      <xdr:rowOff>27940</xdr:rowOff>
    </xdr:to>
    <xdr:sp macro="" textlink="">
      <xdr:nvSpPr>
        <xdr:cNvPr id="73" name="楕円 72">
          <a:extLst>
            <a:ext uri="{FF2B5EF4-FFF2-40B4-BE49-F238E27FC236}">
              <a16:creationId xmlns:a16="http://schemas.microsoft.com/office/drawing/2014/main" xmlns="" id="{33DF2E90-B67A-4910-BA45-508380D68205}"/>
            </a:ext>
          </a:extLst>
        </xdr:cNvPr>
        <xdr:cNvSpPr/>
      </xdr:nvSpPr>
      <xdr:spPr>
        <a:xfrm>
          <a:off x="4584700" y="64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120667</xdr:rowOff>
    </xdr:from>
    <xdr:ext cx="405111" cy="259045"/>
    <xdr:sp macro="" textlink="">
      <xdr:nvSpPr>
        <xdr:cNvPr id="74" name="【道路】&#10;有形固定資産減価償却率該当値テキスト">
          <a:extLst>
            <a:ext uri="{FF2B5EF4-FFF2-40B4-BE49-F238E27FC236}">
              <a16:creationId xmlns:a16="http://schemas.microsoft.com/office/drawing/2014/main" xmlns="" id="{B58535EA-17AB-47F4-87FA-F9C8B4AF34CD}"/>
            </a:ext>
          </a:extLst>
        </xdr:cNvPr>
        <xdr:cNvSpPr txBox="1"/>
      </xdr:nvSpPr>
      <xdr:spPr>
        <a:xfrm>
          <a:off x="4673600"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63500</xdr:rowOff>
    </xdr:from>
    <xdr:to>
      <xdr:col>20</xdr:col>
      <xdr:colOff>38100</xdr:colOff>
      <xdr:row>37</xdr:row>
      <xdr:rowOff>165100</xdr:rowOff>
    </xdr:to>
    <xdr:sp macro="" textlink="">
      <xdr:nvSpPr>
        <xdr:cNvPr id="75" name="楕円 74">
          <a:extLst>
            <a:ext uri="{FF2B5EF4-FFF2-40B4-BE49-F238E27FC236}">
              <a16:creationId xmlns:a16="http://schemas.microsoft.com/office/drawing/2014/main" xmlns="" id="{CC9611BA-9860-439B-AED1-516BA5AC96E6}"/>
            </a:ext>
          </a:extLst>
        </xdr:cNvPr>
        <xdr:cNvSpPr/>
      </xdr:nvSpPr>
      <xdr:spPr>
        <a:xfrm>
          <a:off x="3746500" y="640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114300</xdr:rowOff>
    </xdr:from>
    <xdr:to>
      <xdr:col>24</xdr:col>
      <xdr:colOff>63500</xdr:colOff>
      <xdr:row>37</xdr:row>
      <xdr:rowOff>148590</xdr:rowOff>
    </xdr:to>
    <xdr:cxnSp macro="">
      <xdr:nvCxnSpPr>
        <xdr:cNvPr id="76" name="直線コネクタ 75">
          <a:extLst>
            <a:ext uri="{FF2B5EF4-FFF2-40B4-BE49-F238E27FC236}">
              <a16:creationId xmlns:a16="http://schemas.microsoft.com/office/drawing/2014/main" xmlns="" id="{A023E69C-55F4-470A-94DD-7CDEC8B87E6B}"/>
            </a:ext>
          </a:extLst>
        </xdr:cNvPr>
        <xdr:cNvCxnSpPr/>
      </xdr:nvCxnSpPr>
      <xdr:spPr>
        <a:xfrm>
          <a:off x="3797300" y="645795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29210</xdr:rowOff>
    </xdr:from>
    <xdr:to>
      <xdr:col>15</xdr:col>
      <xdr:colOff>101600</xdr:colOff>
      <xdr:row>37</xdr:row>
      <xdr:rowOff>130810</xdr:rowOff>
    </xdr:to>
    <xdr:sp macro="" textlink="">
      <xdr:nvSpPr>
        <xdr:cNvPr id="77" name="楕円 76">
          <a:extLst>
            <a:ext uri="{FF2B5EF4-FFF2-40B4-BE49-F238E27FC236}">
              <a16:creationId xmlns:a16="http://schemas.microsoft.com/office/drawing/2014/main" xmlns="" id="{68540E54-AEBE-46DB-85E1-D428AD7D6B9B}"/>
            </a:ext>
          </a:extLst>
        </xdr:cNvPr>
        <xdr:cNvSpPr/>
      </xdr:nvSpPr>
      <xdr:spPr>
        <a:xfrm>
          <a:off x="2857500" y="63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80010</xdr:rowOff>
    </xdr:from>
    <xdr:to>
      <xdr:col>19</xdr:col>
      <xdr:colOff>177800</xdr:colOff>
      <xdr:row>37</xdr:row>
      <xdr:rowOff>114300</xdr:rowOff>
    </xdr:to>
    <xdr:cxnSp macro="">
      <xdr:nvCxnSpPr>
        <xdr:cNvPr id="78" name="直線コネクタ 77">
          <a:extLst>
            <a:ext uri="{FF2B5EF4-FFF2-40B4-BE49-F238E27FC236}">
              <a16:creationId xmlns:a16="http://schemas.microsoft.com/office/drawing/2014/main" xmlns="" id="{EAD52050-79FA-4B66-A9AB-BED3845023AA}"/>
            </a:ext>
          </a:extLst>
        </xdr:cNvPr>
        <xdr:cNvCxnSpPr/>
      </xdr:nvCxnSpPr>
      <xdr:spPr>
        <a:xfrm>
          <a:off x="2908300" y="642366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164465</xdr:rowOff>
    </xdr:from>
    <xdr:to>
      <xdr:col>10</xdr:col>
      <xdr:colOff>165100</xdr:colOff>
      <xdr:row>37</xdr:row>
      <xdr:rowOff>94615</xdr:rowOff>
    </xdr:to>
    <xdr:sp macro="" textlink="">
      <xdr:nvSpPr>
        <xdr:cNvPr id="79" name="楕円 78">
          <a:extLst>
            <a:ext uri="{FF2B5EF4-FFF2-40B4-BE49-F238E27FC236}">
              <a16:creationId xmlns:a16="http://schemas.microsoft.com/office/drawing/2014/main" xmlns="" id="{A108C6A2-BD7A-48DE-BFAA-260FF380ADB2}"/>
            </a:ext>
          </a:extLst>
        </xdr:cNvPr>
        <xdr:cNvSpPr/>
      </xdr:nvSpPr>
      <xdr:spPr>
        <a:xfrm>
          <a:off x="1968500" y="633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43815</xdr:rowOff>
    </xdr:from>
    <xdr:to>
      <xdr:col>15</xdr:col>
      <xdr:colOff>50800</xdr:colOff>
      <xdr:row>37</xdr:row>
      <xdr:rowOff>80010</xdr:rowOff>
    </xdr:to>
    <xdr:cxnSp macro="">
      <xdr:nvCxnSpPr>
        <xdr:cNvPr id="80" name="直線コネクタ 79">
          <a:extLst>
            <a:ext uri="{FF2B5EF4-FFF2-40B4-BE49-F238E27FC236}">
              <a16:creationId xmlns:a16="http://schemas.microsoft.com/office/drawing/2014/main" xmlns="" id="{9F45F1C0-A5B8-4C4C-8D68-42C5165C671E}"/>
            </a:ext>
          </a:extLst>
        </xdr:cNvPr>
        <xdr:cNvCxnSpPr/>
      </xdr:nvCxnSpPr>
      <xdr:spPr>
        <a:xfrm>
          <a:off x="2019300" y="638746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132080</xdr:rowOff>
    </xdr:from>
    <xdr:to>
      <xdr:col>6</xdr:col>
      <xdr:colOff>38100</xdr:colOff>
      <xdr:row>37</xdr:row>
      <xdr:rowOff>62230</xdr:rowOff>
    </xdr:to>
    <xdr:sp macro="" textlink="">
      <xdr:nvSpPr>
        <xdr:cNvPr id="81" name="楕円 80">
          <a:extLst>
            <a:ext uri="{FF2B5EF4-FFF2-40B4-BE49-F238E27FC236}">
              <a16:creationId xmlns:a16="http://schemas.microsoft.com/office/drawing/2014/main" xmlns="" id="{552FA2BC-E0DB-42CA-870A-0132CE6672F1}"/>
            </a:ext>
          </a:extLst>
        </xdr:cNvPr>
        <xdr:cNvSpPr/>
      </xdr:nvSpPr>
      <xdr:spPr>
        <a:xfrm>
          <a:off x="1079500" y="630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11430</xdr:rowOff>
    </xdr:from>
    <xdr:to>
      <xdr:col>10</xdr:col>
      <xdr:colOff>114300</xdr:colOff>
      <xdr:row>37</xdr:row>
      <xdr:rowOff>43815</xdr:rowOff>
    </xdr:to>
    <xdr:cxnSp macro="">
      <xdr:nvCxnSpPr>
        <xdr:cNvPr id="82" name="直線コネクタ 81">
          <a:extLst>
            <a:ext uri="{FF2B5EF4-FFF2-40B4-BE49-F238E27FC236}">
              <a16:creationId xmlns:a16="http://schemas.microsoft.com/office/drawing/2014/main" xmlns="" id="{C3981612-CF90-49B6-9BCF-D3085971AC34}"/>
            </a:ext>
          </a:extLst>
        </xdr:cNvPr>
        <xdr:cNvCxnSpPr/>
      </xdr:nvCxnSpPr>
      <xdr:spPr>
        <a:xfrm>
          <a:off x="1130300" y="635508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55262</xdr:rowOff>
    </xdr:from>
    <xdr:ext cx="405111" cy="259045"/>
    <xdr:sp macro="" textlink="">
      <xdr:nvSpPr>
        <xdr:cNvPr id="83" name="n_1aveValue【道路】&#10;有形固定資産減価償却率">
          <a:extLst>
            <a:ext uri="{FF2B5EF4-FFF2-40B4-BE49-F238E27FC236}">
              <a16:creationId xmlns:a16="http://schemas.microsoft.com/office/drawing/2014/main" xmlns="" id="{422D0246-7510-4B13-A73F-525DB2294AD6}"/>
            </a:ext>
          </a:extLst>
        </xdr:cNvPr>
        <xdr:cNvSpPr txBox="1"/>
      </xdr:nvSpPr>
      <xdr:spPr>
        <a:xfrm>
          <a:off x="35820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72407</xdr:rowOff>
    </xdr:from>
    <xdr:ext cx="405111" cy="259045"/>
    <xdr:sp macro="" textlink="">
      <xdr:nvSpPr>
        <xdr:cNvPr id="84" name="n_2aveValue【道路】&#10;有形固定資産減価償却率">
          <a:extLst>
            <a:ext uri="{FF2B5EF4-FFF2-40B4-BE49-F238E27FC236}">
              <a16:creationId xmlns:a16="http://schemas.microsoft.com/office/drawing/2014/main" xmlns="" id="{FAF9800D-6BA4-4436-B2FC-E9669A248E34}"/>
            </a:ext>
          </a:extLst>
        </xdr:cNvPr>
        <xdr:cNvSpPr txBox="1"/>
      </xdr:nvSpPr>
      <xdr:spPr>
        <a:xfrm>
          <a:off x="27057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32402</xdr:rowOff>
    </xdr:from>
    <xdr:ext cx="405111" cy="259045"/>
    <xdr:sp macro="" textlink="">
      <xdr:nvSpPr>
        <xdr:cNvPr id="85" name="n_3aveValue【道路】&#10;有形固定資産減価償却率">
          <a:extLst>
            <a:ext uri="{FF2B5EF4-FFF2-40B4-BE49-F238E27FC236}">
              <a16:creationId xmlns:a16="http://schemas.microsoft.com/office/drawing/2014/main" xmlns="" id="{89F7E016-BA53-4809-9456-95D26AD66AA5}"/>
            </a:ext>
          </a:extLst>
        </xdr:cNvPr>
        <xdr:cNvSpPr txBox="1"/>
      </xdr:nvSpPr>
      <xdr:spPr>
        <a:xfrm>
          <a:off x="1816744"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24782</xdr:rowOff>
    </xdr:from>
    <xdr:ext cx="405111" cy="259045"/>
    <xdr:sp macro="" textlink="">
      <xdr:nvSpPr>
        <xdr:cNvPr id="86" name="n_4aveValue【道路】&#10;有形固定資産減価償却率">
          <a:extLst>
            <a:ext uri="{FF2B5EF4-FFF2-40B4-BE49-F238E27FC236}">
              <a16:creationId xmlns:a16="http://schemas.microsoft.com/office/drawing/2014/main" xmlns="" id="{EB9524BD-775E-4A43-9D8E-A68C8E12169C}"/>
            </a:ext>
          </a:extLst>
        </xdr:cNvPr>
        <xdr:cNvSpPr txBox="1"/>
      </xdr:nvSpPr>
      <xdr:spPr>
        <a:xfrm>
          <a:off x="927744" y="653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10177</xdr:rowOff>
    </xdr:from>
    <xdr:ext cx="405111" cy="259045"/>
    <xdr:sp macro="" textlink="">
      <xdr:nvSpPr>
        <xdr:cNvPr id="87" name="n_1mainValue【道路】&#10;有形固定資産減価償却率">
          <a:extLst>
            <a:ext uri="{FF2B5EF4-FFF2-40B4-BE49-F238E27FC236}">
              <a16:creationId xmlns:a16="http://schemas.microsoft.com/office/drawing/2014/main" xmlns="" id="{03F71EED-DAE0-4E44-9C4F-0375634890A6}"/>
            </a:ext>
          </a:extLst>
        </xdr:cNvPr>
        <xdr:cNvSpPr txBox="1"/>
      </xdr:nvSpPr>
      <xdr:spPr>
        <a:xfrm>
          <a:off x="35820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147337</xdr:rowOff>
    </xdr:from>
    <xdr:ext cx="405111" cy="259045"/>
    <xdr:sp macro="" textlink="">
      <xdr:nvSpPr>
        <xdr:cNvPr id="88" name="n_2mainValue【道路】&#10;有形固定資産減価償却率">
          <a:extLst>
            <a:ext uri="{FF2B5EF4-FFF2-40B4-BE49-F238E27FC236}">
              <a16:creationId xmlns:a16="http://schemas.microsoft.com/office/drawing/2014/main" xmlns="" id="{A7238BF8-4CE7-4F76-BCD9-4A257E4E255E}"/>
            </a:ext>
          </a:extLst>
        </xdr:cNvPr>
        <xdr:cNvSpPr txBox="1"/>
      </xdr:nvSpPr>
      <xdr:spPr>
        <a:xfrm>
          <a:off x="2705744" y="614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111142</xdr:rowOff>
    </xdr:from>
    <xdr:ext cx="405111" cy="259045"/>
    <xdr:sp macro="" textlink="">
      <xdr:nvSpPr>
        <xdr:cNvPr id="89" name="n_3mainValue【道路】&#10;有形固定資産減価償却率">
          <a:extLst>
            <a:ext uri="{FF2B5EF4-FFF2-40B4-BE49-F238E27FC236}">
              <a16:creationId xmlns:a16="http://schemas.microsoft.com/office/drawing/2014/main" xmlns="" id="{45DD77F9-E0E7-4D5A-9F7D-4CBFF249930E}"/>
            </a:ext>
          </a:extLst>
        </xdr:cNvPr>
        <xdr:cNvSpPr txBox="1"/>
      </xdr:nvSpPr>
      <xdr:spPr>
        <a:xfrm>
          <a:off x="1816744" y="611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78757</xdr:rowOff>
    </xdr:from>
    <xdr:ext cx="405111" cy="259045"/>
    <xdr:sp macro="" textlink="">
      <xdr:nvSpPr>
        <xdr:cNvPr id="90" name="n_4mainValue【道路】&#10;有形固定資産減価償却率">
          <a:extLst>
            <a:ext uri="{FF2B5EF4-FFF2-40B4-BE49-F238E27FC236}">
              <a16:creationId xmlns:a16="http://schemas.microsoft.com/office/drawing/2014/main" xmlns="" id="{7237C35E-7A2C-44B1-A426-D75DF974C305}"/>
            </a:ext>
          </a:extLst>
        </xdr:cNvPr>
        <xdr:cNvSpPr txBox="1"/>
      </xdr:nvSpPr>
      <xdr:spPr>
        <a:xfrm>
          <a:off x="927744" y="607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xmlns="" id="{8A834FD4-0933-4ADC-B8C5-4F979F4077D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xmlns="" id="{05627DE7-E93B-4011-B2A8-9FBB2D7C424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xmlns="" id="{FE16449F-15E6-455B-BD2C-13746F2F133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xmlns="" id="{ACB7D9D9-93F1-467F-A633-FDDDA61384C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xmlns="" id="{8DDD072E-6142-4F29-8167-8706128D4AE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xmlns="" id="{944CC9DF-866B-431F-B78F-293081BBA32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xmlns="" id="{6B3C38D3-F900-4FCE-A2B1-8194882CE5A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xmlns="" id="{6FFC71D7-8DFC-4D03-AE65-E307AD0368F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xmlns="" id="{EED4724B-A990-43A0-AF6C-F98DE73E7F53}"/>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xmlns="" id="{2AB5F5B1-D3DE-495E-BD9D-259C030F515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xmlns="" id="{0446B2B4-01CD-4A73-971F-163829E2A6E1}"/>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xmlns="" id="{EFE0EA84-D517-4F5C-A1BA-A37ACBE9DA07}"/>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xmlns="" id="{62DCF832-D143-4C31-8027-1EE66641456C}"/>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xmlns="" id="{04974031-551E-4E9A-A491-A21F8599DBF6}"/>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xmlns="" id="{97961DDC-D6E5-4DCC-B598-61A621DEA28A}"/>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xmlns="" id="{4DE36104-5074-481C-88E9-0EBD85DA8CAD}"/>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xmlns="" id="{54CEF6C9-E095-4D3D-A77D-E8F606C3A652}"/>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xmlns="" id="{C3AF3A50-F6F8-42F5-971A-EA3F11910D26}"/>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xmlns="" id="{A7383CA7-6DA1-49E8-B8F0-CD6E8AD69948}"/>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xmlns="" id="{ECE4B466-98B1-44C7-9C65-511DBF184A3F}"/>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xmlns="" id="{630A3C81-3982-47CE-872E-8A51F1A52F49}"/>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a:extLst>
            <a:ext uri="{FF2B5EF4-FFF2-40B4-BE49-F238E27FC236}">
              <a16:creationId xmlns:a16="http://schemas.microsoft.com/office/drawing/2014/main" xmlns="" id="{DD9104E3-46C6-432A-AE9E-0BFAE0BF1115}"/>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xmlns="" id="{78839B45-10E0-427D-959B-4B64316EFFB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a:extLst>
            <a:ext uri="{FF2B5EF4-FFF2-40B4-BE49-F238E27FC236}">
              <a16:creationId xmlns:a16="http://schemas.microsoft.com/office/drawing/2014/main" xmlns="" id="{DF511595-14A2-4F4F-AD0F-423998B0D49B}"/>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xmlns="" id="{5A8114A9-6B3B-4C46-B935-B37D17710455}"/>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122769</xdr:rowOff>
    </xdr:from>
    <xdr:to>
      <xdr:col>54</xdr:col>
      <xdr:colOff>189865</xdr:colOff>
      <xdr:row>41</xdr:row>
      <xdr:rowOff>64705</xdr:rowOff>
    </xdr:to>
    <xdr:cxnSp macro="">
      <xdr:nvCxnSpPr>
        <xdr:cNvPr id="116" name="直線コネクタ 115">
          <a:extLst>
            <a:ext uri="{FF2B5EF4-FFF2-40B4-BE49-F238E27FC236}">
              <a16:creationId xmlns:a16="http://schemas.microsoft.com/office/drawing/2014/main" xmlns="" id="{D6B8D9F0-A9CC-4BD2-AF41-9FEEE24AD5C0}"/>
            </a:ext>
          </a:extLst>
        </xdr:cNvPr>
        <xdr:cNvCxnSpPr/>
      </xdr:nvCxnSpPr>
      <xdr:spPr>
        <a:xfrm flipV="1">
          <a:off x="10476865" y="5780619"/>
          <a:ext cx="0" cy="131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68532</xdr:rowOff>
    </xdr:from>
    <xdr:ext cx="469744" cy="259045"/>
    <xdr:sp macro="" textlink="">
      <xdr:nvSpPr>
        <xdr:cNvPr id="117" name="【道路】&#10;一人当たり延長最小値テキスト">
          <a:extLst>
            <a:ext uri="{FF2B5EF4-FFF2-40B4-BE49-F238E27FC236}">
              <a16:creationId xmlns:a16="http://schemas.microsoft.com/office/drawing/2014/main" xmlns="" id="{D9BDD55C-5D0B-4702-9587-9D9A89994607}"/>
            </a:ext>
          </a:extLst>
        </xdr:cNvPr>
        <xdr:cNvSpPr txBox="1"/>
      </xdr:nvSpPr>
      <xdr:spPr>
        <a:xfrm>
          <a:off x="10515600" y="7097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64705</xdr:rowOff>
    </xdr:from>
    <xdr:to>
      <xdr:col>55</xdr:col>
      <xdr:colOff>88900</xdr:colOff>
      <xdr:row>41</xdr:row>
      <xdr:rowOff>64705</xdr:rowOff>
    </xdr:to>
    <xdr:cxnSp macro="">
      <xdr:nvCxnSpPr>
        <xdr:cNvPr id="118" name="直線コネクタ 117">
          <a:extLst>
            <a:ext uri="{FF2B5EF4-FFF2-40B4-BE49-F238E27FC236}">
              <a16:creationId xmlns:a16="http://schemas.microsoft.com/office/drawing/2014/main" xmlns="" id="{405B73D0-CA9B-44A2-BD3C-97831933F59B}"/>
            </a:ext>
          </a:extLst>
        </xdr:cNvPr>
        <xdr:cNvCxnSpPr/>
      </xdr:nvCxnSpPr>
      <xdr:spPr>
        <a:xfrm>
          <a:off x="10388600" y="7094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69446</xdr:rowOff>
    </xdr:from>
    <xdr:ext cx="534377" cy="259045"/>
    <xdr:sp macro="" textlink="">
      <xdr:nvSpPr>
        <xdr:cNvPr id="119" name="【道路】&#10;一人当たり延長最大値テキスト">
          <a:extLst>
            <a:ext uri="{FF2B5EF4-FFF2-40B4-BE49-F238E27FC236}">
              <a16:creationId xmlns:a16="http://schemas.microsoft.com/office/drawing/2014/main" xmlns="" id="{B92302D6-3D6B-40AF-8129-3411C30CAAE2}"/>
            </a:ext>
          </a:extLst>
        </xdr:cNvPr>
        <xdr:cNvSpPr txBox="1"/>
      </xdr:nvSpPr>
      <xdr:spPr>
        <a:xfrm>
          <a:off x="10515600" y="555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122769</xdr:rowOff>
    </xdr:from>
    <xdr:to>
      <xdr:col>55</xdr:col>
      <xdr:colOff>88900</xdr:colOff>
      <xdr:row>33</xdr:row>
      <xdr:rowOff>122769</xdr:rowOff>
    </xdr:to>
    <xdr:cxnSp macro="">
      <xdr:nvCxnSpPr>
        <xdr:cNvPr id="120" name="直線コネクタ 119">
          <a:extLst>
            <a:ext uri="{FF2B5EF4-FFF2-40B4-BE49-F238E27FC236}">
              <a16:creationId xmlns:a16="http://schemas.microsoft.com/office/drawing/2014/main" xmlns="" id="{19505E4E-0FD3-4C89-BD1F-E095773B49C0}"/>
            </a:ext>
          </a:extLst>
        </xdr:cNvPr>
        <xdr:cNvCxnSpPr/>
      </xdr:nvCxnSpPr>
      <xdr:spPr>
        <a:xfrm>
          <a:off x="10388600" y="5780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165680</xdr:rowOff>
    </xdr:from>
    <xdr:ext cx="534377" cy="259045"/>
    <xdr:sp macro="" textlink="">
      <xdr:nvSpPr>
        <xdr:cNvPr id="121" name="【道路】&#10;一人当たり延長平均値テキスト">
          <a:extLst>
            <a:ext uri="{FF2B5EF4-FFF2-40B4-BE49-F238E27FC236}">
              <a16:creationId xmlns:a16="http://schemas.microsoft.com/office/drawing/2014/main" xmlns="" id="{662AF776-19D3-419F-B3D3-4215AC8F1EB9}"/>
            </a:ext>
          </a:extLst>
        </xdr:cNvPr>
        <xdr:cNvSpPr txBox="1"/>
      </xdr:nvSpPr>
      <xdr:spPr>
        <a:xfrm>
          <a:off x="10515600" y="63378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142803</xdr:rowOff>
    </xdr:from>
    <xdr:to>
      <xdr:col>55</xdr:col>
      <xdr:colOff>50800</xdr:colOff>
      <xdr:row>38</xdr:row>
      <xdr:rowOff>72952</xdr:rowOff>
    </xdr:to>
    <xdr:sp macro="" textlink="">
      <xdr:nvSpPr>
        <xdr:cNvPr id="122" name="フローチャート: 判断 121">
          <a:extLst>
            <a:ext uri="{FF2B5EF4-FFF2-40B4-BE49-F238E27FC236}">
              <a16:creationId xmlns:a16="http://schemas.microsoft.com/office/drawing/2014/main" xmlns="" id="{3512E9F3-EA54-4F66-B37E-895F23EC8B13}"/>
            </a:ext>
          </a:extLst>
        </xdr:cNvPr>
        <xdr:cNvSpPr/>
      </xdr:nvSpPr>
      <xdr:spPr>
        <a:xfrm>
          <a:off x="10426700" y="648645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164161</xdr:rowOff>
    </xdr:from>
    <xdr:to>
      <xdr:col>50</xdr:col>
      <xdr:colOff>165100</xdr:colOff>
      <xdr:row>38</xdr:row>
      <xdr:rowOff>94311</xdr:rowOff>
    </xdr:to>
    <xdr:sp macro="" textlink="">
      <xdr:nvSpPr>
        <xdr:cNvPr id="123" name="フローチャート: 判断 122">
          <a:extLst>
            <a:ext uri="{FF2B5EF4-FFF2-40B4-BE49-F238E27FC236}">
              <a16:creationId xmlns:a16="http://schemas.microsoft.com/office/drawing/2014/main" xmlns="" id="{EA194CEB-10DD-4FC3-B306-E1CA8BE7165D}"/>
            </a:ext>
          </a:extLst>
        </xdr:cNvPr>
        <xdr:cNvSpPr/>
      </xdr:nvSpPr>
      <xdr:spPr>
        <a:xfrm>
          <a:off x="9588500" y="650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116122</xdr:rowOff>
    </xdr:from>
    <xdr:to>
      <xdr:col>46</xdr:col>
      <xdr:colOff>38100</xdr:colOff>
      <xdr:row>39</xdr:row>
      <xdr:rowOff>46272</xdr:rowOff>
    </xdr:to>
    <xdr:sp macro="" textlink="">
      <xdr:nvSpPr>
        <xdr:cNvPr id="124" name="フローチャート: 判断 123">
          <a:extLst>
            <a:ext uri="{FF2B5EF4-FFF2-40B4-BE49-F238E27FC236}">
              <a16:creationId xmlns:a16="http://schemas.microsoft.com/office/drawing/2014/main" xmlns="" id="{132BA613-538B-474E-A573-BA12BF4B7EC1}"/>
            </a:ext>
          </a:extLst>
        </xdr:cNvPr>
        <xdr:cNvSpPr/>
      </xdr:nvSpPr>
      <xdr:spPr>
        <a:xfrm>
          <a:off x="8699500" y="6631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100022</xdr:rowOff>
    </xdr:from>
    <xdr:to>
      <xdr:col>41</xdr:col>
      <xdr:colOff>101600</xdr:colOff>
      <xdr:row>39</xdr:row>
      <xdr:rowOff>30172</xdr:rowOff>
    </xdr:to>
    <xdr:sp macro="" textlink="">
      <xdr:nvSpPr>
        <xdr:cNvPr id="125" name="フローチャート: 判断 124">
          <a:extLst>
            <a:ext uri="{FF2B5EF4-FFF2-40B4-BE49-F238E27FC236}">
              <a16:creationId xmlns:a16="http://schemas.microsoft.com/office/drawing/2014/main" xmlns="" id="{9D49E34C-A073-4C0E-B769-1EA38BE21225}"/>
            </a:ext>
          </a:extLst>
        </xdr:cNvPr>
        <xdr:cNvSpPr/>
      </xdr:nvSpPr>
      <xdr:spPr>
        <a:xfrm>
          <a:off x="7810500" y="6615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108447</xdr:rowOff>
    </xdr:from>
    <xdr:to>
      <xdr:col>36</xdr:col>
      <xdr:colOff>165100</xdr:colOff>
      <xdr:row>39</xdr:row>
      <xdr:rowOff>38597</xdr:rowOff>
    </xdr:to>
    <xdr:sp macro="" textlink="">
      <xdr:nvSpPr>
        <xdr:cNvPr id="126" name="フローチャート: 判断 125">
          <a:extLst>
            <a:ext uri="{FF2B5EF4-FFF2-40B4-BE49-F238E27FC236}">
              <a16:creationId xmlns:a16="http://schemas.microsoft.com/office/drawing/2014/main" xmlns="" id="{E8DB1505-5B5B-4D8E-98EF-C4A48E3DF569}"/>
            </a:ext>
          </a:extLst>
        </xdr:cNvPr>
        <xdr:cNvSpPr/>
      </xdr:nvSpPr>
      <xdr:spPr>
        <a:xfrm>
          <a:off x="6921500" y="6623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B235389A-EAB0-44E5-871C-65A48DAEECF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xmlns="" id="{E836EB4E-AE62-432D-A5DE-E87CC95E452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xmlns="" id="{3D5A5647-C770-4D0A-997F-779D2963963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xmlns="" id="{5053BF15-6314-4417-8404-576F54C36E4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xmlns="" id="{5FA1DEB0-4BBF-4FB6-AC5B-8B7E35D92805}"/>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20175</xdr:rowOff>
    </xdr:from>
    <xdr:to>
      <xdr:col>55</xdr:col>
      <xdr:colOff>50800</xdr:colOff>
      <xdr:row>40</xdr:row>
      <xdr:rowOff>121775</xdr:rowOff>
    </xdr:to>
    <xdr:sp macro="" textlink="">
      <xdr:nvSpPr>
        <xdr:cNvPr id="132" name="楕円 131">
          <a:extLst>
            <a:ext uri="{FF2B5EF4-FFF2-40B4-BE49-F238E27FC236}">
              <a16:creationId xmlns:a16="http://schemas.microsoft.com/office/drawing/2014/main" xmlns="" id="{2D393826-4F6A-45CC-9707-DA6FAA38CB53}"/>
            </a:ext>
          </a:extLst>
        </xdr:cNvPr>
        <xdr:cNvSpPr/>
      </xdr:nvSpPr>
      <xdr:spPr>
        <a:xfrm>
          <a:off x="10426700" y="687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170052</xdr:rowOff>
    </xdr:from>
    <xdr:ext cx="534377" cy="259045"/>
    <xdr:sp macro="" textlink="">
      <xdr:nvSpPr>
        <xdr:cNvPr id="133" name="【道路】&#10;一人当たり延長該当値テキスト">
          <a:extLst>
            <a:ext uri="{FF2B5EF4-FFF2-40B4-BE49-F238E27FC236}">
              <a16:creationId xmlns:a16="http://schemas.microsoft.com/office/drawing/2014/main" xmlns="" id="{49ADC9EA-52CB-4A80-A4EF-8458483494CC}"/>
            </a:ext>
          </a:extLst>
        </xdr:cNvPr>
        <xdr:cNvSpPr txBox="1"/>
      </xdr:nvSpPr>
      <xdr:spPr>
        <a:xfrm>
          <a:off x="10515600" y="685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20403</xdr:rowOff>
    </xdr:from>
    <xdr:to>
      <xdr:col>50</xdr:col>
      <xdr:colOff>165100</xdr:colOff>
      <xdr:row>40</xdr:row>
      <xdr:rowOff>122003</xdr:rowOff>
    </xdr:to>
    <xdr:sp macro="" textlink="">
      <xdr:nvSpPr>
        <xdr:cNvPr id="134" name="楕円 133">
          <a:extLst>
            <a:ext uri="{FF2B5EF4-FFF2-40B4-BE49-F238E27FC236}">
              <a16:creationId xmlns:a16="http://schemas.microsoft.com/office/drawing/2014/main" xmlns="" id="{DECEC474-76F1-4119-9FCA-859642CBDAFE}"/>
            </a:ext>
          </a:extLst>
        </xdr:cNvPr>
        <xdr:cNvSpPr/>
      </xdr:nvSpPr>
      <xdr:spPr>
        <a:xfrm>
          <a:off x="9588500" y="687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70975</xdr:rowOff>
    </xdr:from>
    <xdr:to>
      <xdr:col>55</xdr:col>
      <xdr:colOff>0</xdr:colOff>
      <xdr:row>40</xdr:row>
      <xdr:rowOff>71203</xdr:rowOff>
    </xdr:to>
    <xdr:cxnSp macro="">
      <xdr:nvCxnSpPr>
        <xdr:cNvPr id="135" name="直線コネクタ 134">
          <a:extLst>
            <a:ext uri="{FF2B5EF4-FFF2-40B4-BE49-F238E27FC236}">
              <a16:creationId xmlns:a16="http://schemas.microsoft.com/office/drawing/2014/main" xmlns="" id="{E7656412-50F4-4135-9AF9-A39693033DF6}"/>
            </a:ext>
          </a:extLst>
        </xdr:cNvPr>
        <xdr:cNvCxnSpPr/>
      </xdr:nvCxnSpPr>
      <xdr:spPr>
        <a:xfrm flipV="1">
          <a:off x="9639300" y="6928975"/>
          <a:ext cx="8382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19065</xdr:rowOff>
    </xdr:from>
    <xdr:to>
      <xdr:col>46</xdr:col>
      <xdr:colOff>38100</xdr:colOff>
      <xdr:row>40</xdr:row>
      <xdr:rowOff>120665</xdr:rowOff>
    </xdr:to>
    <xdr:sp macro="" textlink="">
      <xdr:nvSpPr>
        <xdr:cNvPr id="136" name="楕円 135">
          <a:extLst>
            <a:ext uri="{FF2B5EF4-FFF2-40B4-BE49-F238E27FC236}">
              <a16:creationId xmlns:a16="http://schemas.microsoft.com/office/drawing/2014/main" xmlns="" id="{F21588C1-1172-4EDE-AEF8-31B1F9848C7D}"/>
            </a:ext>
          </a:extLst>
        </xdr:cNvPr>
        <xdr:cNvSpPr/>
      </xdr:nvSpPr>
      <xdr:spPr>
        <a:xfrm>
          <a:off x="8699500" y="687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69865</xdr:rowOff>
    </xdr:from>
    <xdr:to>
      <xdr:col>50</xdr:col>
      <xdr:colOff>114300</xdr:colOff>
      <xdr:row>40</xdr:row>
      <xdr:rowOff>71203</xdr:rowOff>
    </xdr:to>
    <xdr:cxnSp macro="">
      <xdr:nvCxnSpPr>
        <xdr:cNvPr id="137" name="直線コネクタ 136">
          <a:extLst>
            <a:ext uri="{FF2B5EF4-FFF2-40B4-BE49-F238E27FC236}">
              <a16:creationId xmlns:a16="http://schemas.microsoft.com/office/drawing/2014/main" xmlns="" id="{7FE4F03C-3C58-4B42-9AC0-6C640FF89B92}"/>
            </a:ext>
          </a:extLst>
        </xdr:cNvPr>
        <xdr:cNvCxnSpPr/>
      </xdr:nvCxnSpPr>
      <xdr:spPr>
        <a:xfrm>
          <a:off x="8750300" y="6927865"/>
          <a:ext cx="889000" cy="1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29156</xdr:rowOff>
    </xdr:from>
    <xdr:to>
      <xdr:col>41</xdr:col>
      <xdr:colOff>101600</xdr:colOff>
      <xdr:row>40</xdr:row>
      <xdr:rowOff>130756</xdr:rowOff>
    </xdr:to>
    <xdr:sp macro="" textlink="">
      <xdr:nvSpPr>
        <xdr:cNvPr id="138" name="楕円 137">
          <a:extLst>
            <a:ext uri="{FF2B5EF4-FFF2-40B4-BE49-F238E27FC236}">
              <a16:creationId xmlns:a16="http://schemas.microsoft.com/office/drawing/2014/main" xmlns="" id="{2FF238AD-44FC-4BA4-9AC6-313DBF39622F}"/>
            </a:ext>
          </a:extLst>
        </xdr:cNvPr>
        <xdr:cNvSpPr/>
      </xdr:nvSpPr>
      <xdr:spPr>
        <a:xfrm>
          <a:off x="7810500" y="688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69865</xdr:rowOff>
    </xdr:from>
    <xdr:to>
      <xdr:col>45</xdr:col>
      <xdr:colOff>177800</xdr:colOff>
      <xdr:row>40</xdr:row>
      <xdr:rowOff>79956</xdr:rowOff>
    </xdr:to>
    <xdr:cxnSp macro="">
      <xdr:nvCxnSpPr>
        <xdr:cNvPr id="139" name="直線コネクタ 138">
          <a:extLst>
            <a:ext uri="{FF2B5EF4-FFF2-40B4-BE49-F238E27FC236}">
              <a16:creationId xmlns:a16="http://schemas.microsoft.com/office/drawing/2014/main" xmlns="" id="{577ABE39-BEE9-4719-99D5-E351D34ABAB7}"/>
            </a:ext>
          </a:extLst>
        </xdr:cNvPr>
        <xdr:cNvCxnSpPr/>
      </xdr:nvCxnSpPr>
      <xdr:spPr>
        <a:xfrm flipV="1">
          <a:off x="7861300" y="6927865"/>
          <a:ext cx="889000" cy="10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32715</xdr:rowOff>
    </xdr:from>
    <xdr:to>
      <xdr:col>36</xdr:col>
      <xdr:colOff>165100</xdr:colOff>
      <xdr:row>40</xdr:row>
      <xdr:rowOff>134315</xdr:rowOff>
    </xdr:to>
    <xdr:sp macro="" textlink="">
      <xdr:nvSpPr>
        <xdr:cNvPr id="140" name="楕円 139">
          <a:extLst>
            <a:ext uri="{FF2B5EF4-FFF2-40B4-BE49-F238E27FC236}">
              <a16:creationId xmlns:a16="http://schemas.microsoft.com/office/drawing/2014/main" xmlns="" id="{CF1E4272-9BA6-41FF-8B0D-1F8442F07074}"/>
            </a:ext>
          </a:extLst>
        </xdr:cNvPr>
        <xdr:cNvSpPr/>
      </xdr:nvSpPr>
      <xdr:spPr>
        <a:xfrm>
          <a:off x="6921500" y="689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79956</xdr:rowOff>
    </xdr:from>
    <xdr:to>
      <xdr:col>41</xdr:col>
      <xdr:colOff>50800</xdr:colOff>
      <xdr:row>40</xdr:row>
      <xdr:rowOff>83515</xdr:rowOff>
    </xdr:to>
    <xdr:cxnSp macro="">
      <xdr:nvCxnSpPr>
        <xdr:cNvPr id="141" name="直線コネクタ 140">
          <a:extLst>
            <a:ext uri="{FF2B5EF4-FFF2-40B4-BE49-F238E27FC236}">
              <a16:creationId xmlns:a16="http://schemas.microsoft.com/office/drawing/2014/main" xmlns="" id="{D3325B99-B234-44BD-B940-FC6D1E3DF797}"/>
            </a:ext>
          </a:extLst>
        </xdr:cNvPr>
        <xdr:cNvCxnSpPr/>
      </xdr:nvCxnSpPr>
      <xdr:spPr>
        <a:xfrm flipV="1">
          <a:off x="6972300" y="6937956"/>
          <a:ext cx="889000" cy="3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36</xdr:row>
      <xdr:rowOff>110837</xdr:rowOff>
    </xdr:from>
    <xdr:ext cx="534377" cy="259045"/>
    <xdr:sp macro="" textlink="">
      <xdr:nvSpPr>
        <xdr:cNvPr id="142" name="n_1aveValue【道路】&#10;一人当たり延長">
          <a:extLst>
            <a:ext uri="{FF2B5EF4-FFF2-40B4-BE49-F238E27FC236}">
              <a16:creationId xmlns:a16="http://schemas.microsoft.com/office/drawing/2014/main" xmlns="" id="{E24F6212-C5D2-4B09-BBEF-BC973CBE66B7}"/>
            </a:ext>
          </a:extLst>
        </xdr:cNvPr>
        <xdr:cNvSpPr txBox="1"/>
      </xdr:nvSpPr>
      <xdr:spPr>
        <a:xfrm>
          <a:off x="9359411" y="628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62799</xdr:rowOff>
    </xdr:from>
    <xdr:ext cx="534377" cy="259045"/>
    <xdr:sp macro="" textlink="">
      <xdr:nvSpPr>
        <xdr:cNvPr id="143" name="n_2aveValue【道路】&#10;一人当たり延長">
          <a:extLst>
            <a:ext uri="{FF2B5EF4-FFF2-40B4-BE49-F238E27FC236}">
              <a16:creationId xmlns:a16="http://schemas.microsoft.com/office/drawing/2014/main" xmlns="" id="{EB1B1021-4726-44FA-9F6E-8FD17C290007}"/>
            </a:ext>
          </a:extLst>
        </xdr:cNvPr>
        <xdr:cNvSpPr txBox="1"/>
      </xdr:nvSpPr>
      <xdr:spPr>
        <a:xfrm>
          <a:off x="8483111" y="6406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46698</xdr:rowOff>
    </xdr:from>
    <xdr:ext cx="534377" cy="259045"/>
    <xdr:sp macro="" textlink="">
      <xdr:nvSpPr>
        <xdr:cNvPr id="144" name="n_3aveValue【道路】&#10;一人当たり延長">
          <a:extLst>
            <a:ext uri="{FF2B5EF4-FFF2-40B4-BE49-F238E27FC236}">
              <a16:creationId xmlns:a16="http://schemas.microsoft.com/office/drawing/2014/main" xmlns="" id="{E984C7C3-C50F-4302-9529-B152686E8E52}"/>
            </a:ext>
          </a:extLst>
        </xdr:cNvPr>
        <xdr:cNvSpPr txBox="1"/>
      </xdr:nvSpPr>
      <xdr:spPr>
        <a:xfrm>
          <a:off x="7594111" y="639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55124</xdr:rowOff>
    </xdr:from>
    <xdr:ext cx="534377" cy="259045"/>
    <xdr:sp macro="" textlink="">
      <xdr:nvSpPr>
        <xdr:cNvPr id="145" name="n_4aveValue【道路】&#10;一人当たり延長">
          <a:extLst>
            <a:ext uri="{FF2B5EF4-FFF2-40B4-BE49-F238E27FC236}">
              <a16:creationId xmlns:a16="http://schemas.microsoft.com/office/drawing/2014/main" xmlns="" id="{6CDE9A8B-0B24-4F52-AE12-83DA030B478E}"/>
            </a:ext>
          </a:extLst>
        </xdr:cNvPr>
        <xdr:cNvSpPr txBox="1"/>
      </xdr:nvSpPr>
      <xdr:spPr>
        <a:xfrm>
          <a:off x="6705111" y="639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113130</xdr:rowOff>
    </xdr:from>
    <xdr:ext cx="534377" cy="259045"/>
    <xdr:sp macro="" textlink="">
      <xdr:nvSpPr>
        <xdr:cNvPr id="146" name="n_1mainValue【道路】&#10;一人当たり延長">
          <a:extLst>
            <a:ext uri="{FF2B5EF4-FFF2-40B4-BE49-F238E27FC236}">
              <a16:creationId xmlns:a16="http://schemas.microsoft.com/office/drawing/2014/main" xmlns="" id="{5BED475A-9EFE-45D5-88E8-0EFAF9D3486A}"/>
            </a:ext>
          </a:extLst>
        </xdr:cNvPr>
        <xdr:cNvSpPr txBox="1"/>
      </xdr:nvSpPr>
      <xdr:spPr>
        <a:xfrm>
          <a:off x="9359411" y="697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111792</xdr:rowOff>
    </xdr:from>
    <xdr:ext cx="534377" cy="259045"/>
    <xdr:sp macro="" textlink="">
      <xdr:nvSpPr>
        <xdr:cNvPr id="147" name="n_2mainValue【道路】&#10;一人当たり延長">
          <a:extLst>
            <a:ext uri="{FF2B5EF4-FFF2-40B4-BE49-F238E27FC236}">
              <a16:creationId xmlns:a16="http://schemas.microsoft.com/office/drawing/2014/main" xmlns="" id="{1DE9090C-EE18-47A2-A0C5-DEBDF07FA7A9}"/>
            </a:ext>
          </a:extLst>
        </xdr:cNvPr>
        <xdr:cNvSpPr txBox="1"/>
      </xdr:nvSpPr>
      <xdr:spPr>
        <a:xfrm>
          <a:off x="8483111" y="6969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121883</xdr:rowOff>
    </xdr:from>
    <xdr:ext cx="534377" cy="259045"/>
    <xdr:sp macro="" textlink="">
      <xdr:nvSpPr>
        <xdr:cNvPr id="148" name="n_3mainValue【道路】&#10;一人当たり延長">
          <a:extLst>
            <a:ext uri="{FF2B5EF4-FFF2-40B4-BE49-F238E27FC236}">
              <a16:creationId xmlns:a16="http://schemas.microsoft.com/office/drawing/2014/main" xmlns="" id="{2F3F6B25-6BEE-4F96-9F2E-AC8639C1E5C3}"/>
            </a:ext>
          </a:extLst>
        </xdr:cNvPr>
        <xdr:cNvSpPr txBox="1"/>
      </xdr:nvSpPr>
      <xdr:spPr>
        <a:xfrm>
          <a:off x="7594111" y="6979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125442</xdr:rowOff>
    </xdr:from>
    <xdr:ext cx="534377" cy="259045"/>
    <xdr:sp macro="" textlink="">
      <xdr:nvSpPr>
        <xdr:cNvPr id="149" name="n_4mainValue【道路】&#10;一人当たり延長">
          <a:extLst>
            <a:ext uri="{FF2B5EF4-FFF2-40B4-BE49-F238E27FC236}">
              <a16:creationId xmlns:a16="http://schemas.microsoft.com/office/drawing/2014/main" xmlns="" id="{C947B71C-AEAD-4386-BBD2-1E5F97E766D1}"/>
            </a:ext>
          </a:extLst>
        </xdr:cNvPr>
        <xdr:cNvSpPr txBox="1"/>
      </xdr:nvSpPr>
      <xdr:spPr>
        <a:xfrm>
          <a:off x="6705111" y="6983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xmlns="" id="{C8820940-D3EB-4904-8B91-BBAB3897BD6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xmlns="" id="{CFB5F38C-D42E-421D-B278-58CD589D0D2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xmlns="" id="{5301EB5E-0E36-4896-B781-8FEFD69C90D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xmlns="" id="{D597A804-3FCE-48B7-B448-7B39C8D790C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xmlns="" id="{D0E5E297-8B48-4D65-8838-AF07B079B51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xmlns="" id="{18BA17B0-D893-4C4A-90B8-EEA33980503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xmlns="" id="{26AAB302-606F-4399-BF78-9C88E121FFC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xmlns="" id="{D978BF6D-B8EA-46A1-B305-AAB9632328E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xmlns="" id="{AFD7DC71-9262-4038-8C96-EF51A4A7704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xmlns="" id="{33825E27-7810-4D0A-BAC5-BA228FB1182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xmlns="" id="{E045550D-BAA2-4616-A652-D6F7B7E7E81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1" name="直線コネクタ 160">
          <a:extLst>
            <a:ext uri="{FF2B5EF4-FFF2-40B4-BE49-F238E27FC236}">
              <a16:creationId xmlns:a16="http://schemas.microsoft.com/office/drawing/2014/main" xmlns="" id="{36DB9F57-493D-4644-BBF2-4D3BBC3D1673}"/>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62" name="テキスト ボックス 161">
          <a:extLst>
            <a:ext uri="{FF2B5EF4-FFF2-40B4-BE49-F238E27FC236}">
              <a16:creationId xmlns:a16="http://schemas.microsoft.com/office/drawing/2014/main" xmlns="" id="{2EE7DFED-3CC1-4EDD-87FE-9856EC0C7CA6}"/>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3" name="直線コネクタ 162">
          <a:extLst>
            <a:ext uri="{FF2B5EF4-FFF2-40B4-BE49-F238E27FC236}">
              <a16:creationId xmlns:a16="http://schemas.microsoft.com/office/drawing/2014/main" xmlns="" id="{356F1146-8A7C-4FFF-8A05-F611DC00907F}"/>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4" name="テキスト ボックス 163">
          <a:extLst>
            <a:ext uri="{FF2B5EF4-FFF2-40B4-BE49-F238E27FC236}">
              <a16:creationId xmlns:a16="http://schemas.microsoft.com/office/drawing/2014/main" xmlns="" id="{441010A2-BBD2-4935-B8D4-BD756F58AC57}"/>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5" name="直線コネクタ 164">
          <a:extLst>
            <a:ext uri="{FF2B5EF4-FFF2-40B4-BE49-F238E27FC236}">
              <a16:creationId xmlns:a16="http://schemas.microsoft.com/office/drawing/2014/main" xmlns="" id="{BFDD2049-E32F-44F3-91A3-964171DB3581}"/>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6" name="テキスト ボックス 165">
          <a:extLst>
            <a:ext uri="{FF2B5EF4-FFF2-40B4-BE49-F238E27FC236}">
              <a16:creationId xmlns:a16="http://schemas.microsoft.com/office/drawing/2014/main" xmlns="" id="{61E98884-69F8-4DB0-93E2-94AF42343272}"/>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7" name="直線コネクタ 166">
          <a:extLst>
            <a:ext uri="{FF2B5EF4-FFF2-40B4-BE49-F238E27FC236}">
              <a16:creationId xmlns:a16="http://schemas.microsoft.com/office/drawing/2014/main" xmlns="" id="{7B2F757D-8DBE-40F1-B11D-A3FAA34EFA64}"/>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8" name="テキスト ボックス 167">
          <a:extLst>
            <a:ext uri="{FF2B5EF4-FFF2-40B4-BE49-F238E27FC236}">
              <a16:creationId xmlns:a16="http://schemas.microsoft.com/office/drawing/2014/main" xmlns="" id="{792FADB3-BDC7-49D8-9A4C-CE6E7BF0DFE3}"/>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xmlns="" id="{C2023BB0-CE04-4B85-BEA9-13F4DFE0374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xmlns="" id="{8F4EEE9E-3F74-4FB2-9EFD-6B3D7E8B551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xmlns="" id="{3223C50A-1D8B-4B0F-8306-FBA520313BA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125730</xdr:rowOff>
    </xdr:from>
    <xdr:to>
      <xdr:col>24</xdr:col>
      <xdr:colOff>62865</xdr:colOff>
      <xdr:row>64</xdr:row>
      <xdr:rowOff>57150</xdr:rowOff>
    </xdr:to>
    <xdr:cxnSp macro="">
      <xdr:nvCxnSpPr>
        <xdr:cNvPr id="172" name="直線コネクタ 171">
          <a:extLst>
            <a:ext uri="{FF2B5EF4-FFF2-40B4-BE49-F238E27FC236}">
              <a16:creationId xmlns:a16="http://schemas.microsoft.com/office/drawing/2014/main" xmlns="" id="{DDDC438F-658A-4F11-8497-28C09C29DFC3}"/>
            </a:ext>
          </a:extLst>
        </xdr:cNvPr>
        <xdr:cNvCxnSpPr/>
      </xdr:nvCxnSpPr>
      <xdr:spPr>
        <a:xfrm flipV="1">
          <a:off x="4634865" y="972693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60977</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xmlns="" id="{CCD91AFA-83BD-4764-808E-A921EAFDABF0}"/>
            </a:ext>
          </a:extLst>
        </xdr:cNvPr>
        <xdr:cNvSpPr txBox="1"/>
      </xdr:nvSpPr>
      <xdr:spPr>
        <a:xfrm>
          <a:off x="4673600" y="1103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57150</xdr:rowOff>
    </xdr:from>
    <xdr:to>
      <xdr:col>24</xdr:col>
      <xdr:colOff>152400</xdr:colOff>
      <xdr:row>64</xdr:row>
      <xdr:rowOff>57150</xdr:rowOff>
    </xdr:to>
    <xdr:cxnSp macro="">
      <xdr:nvCxnSpPr>
        <xdr:cNvPr id="174" name="直線コネクタ 173">
          <a:extLst>
            <a:ext uri="{FF2B5EF4-FFF2-40B4-BE49-F238E27FC236}">
              <a16:creationId xmlns:a16="http://schemas.microsoft.com/office/drawing/2014/main" xmlns="" id="{2D34D38C-07C3-45EA-BDF9-B2513A2B4241}"/>
            </a:ext>
          </a:extLst>
        </xdr:cNvPr>
        <xdr:cNvCxnSpPr/>
      </xdr:nvCxnSpPr>
      <xdr:spPr>
        <a:xfrm>
          <a:off x="4546600" y="1102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72407</xdr:rowOff>
    </xdr:from>
    <xdr:ext cx="405111" cy="259045"/>
    <xdr:sp macro="" textlink="">
      <xdr:nvSpPr>
        <xdr:cNvPr id="175" name="【橋りょう・トンネル】&#10;有形固定資産減価償却率最大値テキスト">
          <a:extLst>
            <a:ext uri="{FF2B5EF4-FFF2-40B4-BE49-F238E27FC236}">
              <a16:creationId xmlns:a16="http://schemas.microsoft.com/office/drawing/2014/main" xmlns="" id="{307417D5-47F1-477D-BA75-B485A66873AF}"/>
            </a:ext>
          </a:extLst>
        </xdr:cNvPr>
        <xdr:cNvSpPr txBox="1"/>
      </xdr:nvSpPr>
      <xdr:spPr>
        <a:xfrm>
          <a:off x="4673600" y="950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125730</xdr:rowOff>
    </xdr:from>
    <xdr:to>
      <xdr:col>24</xdr:col>
      <xdr:colOff>152400</xdr:colOff>
      <xdr:row>56</xdr:row>
      <xdr:rowOff>125730</xdr:rowOff>
    </xdr:to>
    <xdr:cxnSp macro="">
      <xdr:nvCxnSpPr>
        <xdr:cNvPr id="176" name="直線コネクタ 175">
          <a:extLst>
            <a:ext uri="{FF2B5EF4-FFF2-40B4-BE49-F238E27FC236}">
              <a16:creationId xmlns:a16="http://schemas.microsoft.com/office/drawing/2014/main" xmlns="" id="{2BA8E642-C059-49E6-94C0-36690F571FF7}"/>
            </a:ext>
          </a:extLst>
        </xdr:cNvPr>
        <xdr:cNvCxnSpPr/>
      </xdr:nvCxnSpPr>
      <xdr:spPr>
        <a:xfrm>
          <a:off x="4546600" y="972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128795</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xmlns="" id="{3F05F4EE-C7EB-4C1D-B6BF-8A307767560A}"/>
            </a:ext>
          </a:extLst>
        </xdr:cNvPr>
        <xdr:cNvSpPr txBox="1"/>
      </xdr:nvSpPr>
      <xdr:spPr>
        <a:xfrm>
          <a:off x="4673600" y="105872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150368</xdr:rowOff>
    </xdr:from>
    <xdr:to>
      <xdr:col>24</xdr:col>
      <xdr:colOff>114300</xdr:colOff>
      <xdr:row>62</xdr:row>
      <xdr:rowOff>80518</xdr:rowOff>
    </xdr:to>
    <xdr:sp macro="" textlink="">
      <xdr:nvSpPr>
        <xdr:cNvPr id="178" name="フローチャート: 判断 177">
          <a:extLst>
            <a:ext uri="{FF2B5EF4-FFF2-40B4-BE49-F238E27FC236}">
              <a16:creationId xmlns:a16="http://schemas.microsoft.com/office/drawing/2014/main" xmlns="" id="{C1B086CB-B957-4BDC-93DE-364E467A05C3}"/>
            </a:ext>
          </a:extLst>
        </xdr:cNvPr>
        <xdr:cNvSpPr/>
      </xdr:nvSpPr>
      <xdr:spPr>
        <a:xfrm>
          <a:off x="4584700" y="1060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127508</xdr:rowOff>
    </xdr:from>
    <xdr:to>
      <xdr:col>20</xdr:col>
      <xdr:colOff>38100</xdr:colOff>
      <xdr:row>62</xdr:row>
      <xdr:rowOff>57658</xdr:rowOff>
    </xdr:to>
    <xdr:sp macro="" textlink="">
      <xdr:nvSpPr>
        <xdr:cNvPr id="179" name="フローチャート: 判断 178">
          <a:extLst>
            <a:ext uri="{FF2B5EF4-FFF2-40B4-BE49-F238E27FC236}">
              <a16:creationId xmlns:a16="http://schemas.microsoft.com/office/drawing/2014/main" xmlns="" id="{32B8BE2E-2DC2-4EDB-8AD1-A6C65B04867B}"/>
            </a:ext>
          </a:extLst>
        </xdr:cNvPr>
        <xdr:cNvSpPr/>
      </xdr:nvSpPr>
      <xdr:spPr>
        <a:xfrm>
          <a:off x="3746500" y="1058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84074</xdr:rowOff>
    </xdr:from>
    <xdr:to>
      <xdr:col>15</xdr:col>
      <xdr:colOff>101600</xdr:colOff>
      <xdr:row>62</xdr:row>
      <xdr:rowOff>14224</xdr:rowOff>
    </xdr:to>
    <xdr:sp macro="" textlink="">
      <xdr:nvSpPr>
        <xdr:cNvPr id="180" name="フローチャート: 判断 179">
          <a:extLst>
            <a:ext uri="{FF2B5EF4-FFF2-40B4-BE49-F238E27FC236}">
              <a16:creationId xmlns:a16="http://schemas.microsoft.com/office/drawing/2014/main" xmlns="" id="{1E670D97-E4C1-4F80-A3E8-D762B9502610}"/>
            </a:ext>
          </a:extLst>
        </xdr:cNvPr>
        <xdr:cNvSpPr/>
      </xdr:nvSpPr>
      <xdr:spPr>
        <a:xfrm>
          <a:off x="2857500" y="1054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38354</xdr:rowOff>
    </xdr:from>
    <xdr:to>
      <xdr:col>10</xdr:col>
      <xdr:colOff>165100</xdr:colOff>
      <xdr:row>61</xdr:row>
      <xdr:rowOff>139954</xdr:rowOff>
    </xdr:to>
    <xdr:sp macro="" textlink="">
      <xdr:nvSpPr>
        <xdr:cNvPr id="181" name="フローチャート: 判断 180">
          <a:extLst>
            <a:ext uri="{FF2B5EF4-FFF2-40B4-BE49-F238E27FC236}">
              <a16:creationId xmlns:a16="http://schemas.microsoft.com/office/drawing/2014/main" xmlns="" id="{C0072E42-139B-4F27-83D9-3033937A5A90}"/>
            </a:ext>
          </a:extLst>
        </xdr:cNvPr>
        <xdr:cNvSpPr/>
      </xdr:nvSpPr>
      <xdr:spPr>
        <a:xfrm>
          <a:off x="1968500" y="1049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8636</xdr:rowOff>
    </xdr:from>
    <xdr:to>
      <xdr:col>6</xdr:col>
      <xdr:colOff>38100</xdr:colOff>
      <xdr:row>61</xdr:row>
      <xdr:rowOff>110236</xdr:rowOff>
    </xdr:to>
    <xdr:sp macro="" textlink="">
      <xdr:nvSpPr>
        <xdr:cNvPr id="182" name="フローチャート: 判断 181">
          <a:extLst>
            <a:ext uri="{FF2B5EF4-FFF2-40B4-BE49-F238E27FC236}">
              <a16:creationId xmlns:a16="http://schemas.microsoft.com/office/drawing/2014/main" xmlns="" id="{497B5A9E-6B21-4522-B2C7-97F94BE5E816}"/>
            </a:ext>
          </a:extLst>
        </xdr:cNvPr>
        <xdr:cNvSpPr/>
      </xdr:nvSpPr>
      <xdr:spPr>
        <a:xfrm>
          <a:off x="1079500" y="10467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xmlns="" id="{91266B16-A7C4-4F06-BF4A-D407CD16F7E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xmlns="" id="{55C663FC-C663-495D-9F1E-3B5A2932DE6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xmlns="" id="{F31AA23F-3999-43C5-AD46-4F26ED0C7C9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xmlns="" id="{2C896208-8321-4520-B06A-AC645961FFE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xmlns="" id="{0D7C985A-2B46-4E32-828B-4E574FF883F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118364</xdr:rowOff>
    </xdr:from>
    <xdr:to>
      <xdr:col>24</xdr:col>
      <xdr:colOff>114300</xdr:colOff>
      <xdr:row>62</xdr:row>
      <xdr:rowOff>48514</xdr:rowOff>
    </xdr:to>
    <xdr:sp macro="" textlink="">
      <xdr:nvSpPr>
        <xdr:cNvPr id="188" name="楕円 187">
          <a:extLst>
            <a:ext uri="{FF2B5EF4-FFF2-40B4-BE49-F238E27FC236}">
              <a16:creationId xmlns:a16="http://schemas.microsoft.com/office/drawing/2014/main" xmlns="" id="{ECC40AD5-7FEF-433A-B7C3-496FC1CB8063}"/>
            </a:ext>
          </a:extLst>
        </xdr:cNvPr>
        <xdr:cNvSpPr/>
      </xdr:nvSpPr>
      <xdr:spPr>
        <a:xfrm>
          <a:off x="4584700" y="1057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141241</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xmlns="" id="{F82B8B6C-2AD8-4359-BD03-1AAAA9003678}"/>
            </a:ext>
          </a:extLst>
        </xdr:cNvPr>
        <xdr:cNvSpPr txBox="1"/>
      </xdr:nvSpPr>
      <xdr:spPr>
        <a:xfrm>
          <a:off x="4673600" y="10428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88646</xdr:rowOff>
    </xdr:from>
    <xdr:to>
      <xdr:col>20</xdr:col>
      <xdr:colOff>38100</xdr:colOff>
      <xdr:row>62</xdr:row>
      <xdr:rowOff>18796</xdr:rowOff>
    </xdr:to>
    <xdr:sp macro="" textlink="">
      <xdr:nvSpPr>
        <xdr:cNvPr id="190" name="楕円 189">
          <a:extLst>
            <a:ext uri="{FF2B5EF4-FFF2-40B4-BE49-F238E27FC236}">
              <a16:creationId xmlns:a16="http://schemas.microsoft.com/office/drawing/2014/main" xmlns="" id="{17CA5558-E718-4300-B120-1ACD60146C0D}"/>
            </a:ext>
          </a:extLst>
        </xdr:cNvPr>
        <xdr:cNvSpPr/>
      </xdr:nvSpPr>
      <xdr:spPr>
        <a:xfrm>
          <a:off x="3746500" y="1054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139446</xdr:rowOff>
    </xdr:from>
    <xdr:to>
      <xdr:col>24</xdr:col>
      <xdr:colOff>63500</xdr:colOff>
      <xdr:row>61</xdr:row>
      <xdr:rowOff>169164</xdr:rowOff>
    </xdr:to>
    <xdr:cxnSp macro="">
      <xdr:nvCxnSpPr>
        <xdr:cNvPr id="191" name="直線コネクタ 190">
          <a:extLst>
            <a:ext uri="{FF2B5EF4-FFF2-40B4-BE49-F238E27FC236}">
              <a16:creationId xmlns:a16="http://schemas.microsoft.com/office/drawing/2014/main" xmlns="" id="{D4B32A6B-88F1-4F56-B970-C295622CE557}"/>
            </a:ext>
          </a:extLst>
        </xdr:cNvPr>
        <xdr:cNvCxnSpPr/>
      </xdr:nvCxnSpPr>
      <xdr:spPr>
        <a:xfrm>
          <a:off x="3797300" y="10597896"/>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93218</xdr:rowOff>
    </xdr:from>
    <xdr:to>
      <xdr:col>15</xdr:col>
      <xdr:colOff>101600</xdr:colOff>
      <xdr:row>62</xdr:row>
      <xdr:rowOff>23368</xdr:rowOff>
    </xdr:to>
    <xdr:sp macro="" textlink="">
      <xdr:nvSpPr>
        <xdr:cNvPr id="192" name="楕円 191">
          <a:extLst>
            <a:ext uri="{FF2B5EF4-FFF2-40B4-BE49-F238E27FC236}">
              <a16:creationId xmlns:a16="http://schemas.microsoft.com/office/drawing/2014/main" xmlns="" id="{D5EC8A1F-4277-48F7-A9C5-8EAA8687EFCF}"/>
            </a:ext>
          </a:extLst>
        </xdr:cNvPr>
        <xdr:cNvSpPr/>
      </xdr:nvSpPr>
      <xdr:spPr>
        <a:xfrm>
          <a:off x="2857500" y="1055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139446</xdr:rowOff>
    </xdr:from>
    <xdr:to>
      <xdr:col>19</xdr:col>
      <xdr:colOff>177800</xdr:colOff>
      <xdr:row>61</xdr:row>
      <xdr:rowOff>144018</xdr:rowOff>
    </xdr:to>
    <xdr:cxnSp macro="">
      <xdr:nvCxnSpPr>
        <xdr:cNvPr id="193" name="直線コネクタ 192">
          <a:extLst>
            <a:ext uri="{FF2B5EF4-FFF2-40B4-BE49-F238E27FC236}">
              <a16:creationId xmlns:a16="http://schemas.microsoft.com/office/drawing/2014/main" xmlns="" id="{6EDC4D43-E841-4E7F-A9A2-BEB92D020572}"/>
            </a:ext>
          </a:extLst>
        </xdr:cNvPr>
        <xdr:cNvCxnSpPr/>
      </xdr:nvCxnSpPr>
      <xdr:spPr>
        <a:xfrm flipV="1">
          <a:off x="2908300" y="105978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56642</xdr:rowOff>
    </xdr:from>
    <xdr:to>
      <xdr:col>10</xdr:col>
      <xdr:colOff>165100</xdr:colOff>
      <xdr:row>61</xdr:row>
      <xdr:rowOff>158242</xdr:rowOff>
    </xdr:to>
    <xdr:sp macro="" textlink="">
      <xdr:nvSpPr>
        <xdr:cNvPr id="194" name="楕円 193">
          <a:extLst>
            <a:ext uri="{FF2B5EF4-FFF2-40B4-BE49-F238E27FC236}">
              <a16:creationId xmlns:a16="http://schemas.microsoft.com/office/drawing/2014/main" xmlns="" id="{978730B6-6118-42C4-89E1-2D26A690133D}"/>
            </a:ext>
          </a:extLst>
        </xdr:cNvPr>
        <xdr:cNvSpPr/>
      </xdr:nvSpPr>
      <xdr:spPr>
        <a:xfrm>
          <a:off x="1968500" y="1051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107442</xdr:rowOff>
    </xdr:from>
    <xdr:to>
      <xdr:col>15</xdr:col>
      <xdr:colOff>50800</xdr:colOff>
      <xdr:row>61</xdr:row>
      <xdr:rowOff>144018</xdr:rowOff>
    </xdr:to>
    <xdr:cxnSp macro="">
      <xdr:nvCxnSpPr>
        <xdr:cNvPr id="195" name="直線コネクタ 194">
          <a:extLst>
            <a:ext uri="{FF2B5EF4-FFF2-40B4-BE49-F238E27FC236}">
              <a16:creationId xmlns:a16="http://schemas.microsoft.com/office/drawing/2014/main" xmlns="" id="{B958A82D-5FD7-4CB8-92E4-EEAF2DDD2A77}"/>
            </a:ext>
          </a:extLst>
        </xdr:cNvPr>
        <xdr:cNvCxnSpPr/>
      </xdr:nvCxnSpPr>
      <xdr:spPr>
        <a:xfrm>
          <a:off x="2019300" y="1056589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20066</xdr:rowOff>
    </xdr:from>
    <xdr:to>
      <xdr:col>6</xdr:col>
      <xdr:colOff>38100</xdr:colOff>
      <xdr:row>61</xdr:row>
      <xdr:rowOff>121666</xdr:rowOff>
    </xdr:to>
    <xdr:sp macro="" textlink="">
      <xdr:nvSpPr>
        <xdr:cNvPr id="196" name="楕円 195">
          <a:extLst>
            <a:ext uri="{FF2B5EF4-FFF2-40B4-BE49-F238E27FC236}">
              <a16:creationId xmlns:a16="http://schemas.microsoft.com/office/drawing/2014/main" xmlns="" id="{6F27C37F-1861-4BB2-9E1B-B192384B06E8}"/>
            </a:ext>
          </a:extLst>
        </xdr:cNvPr>
        <xdr:cNvSpPr/>
      </xdr:nvSpPr>
      <xdr:spPr>
        <a:xfrm>
          <a:off x="1079500" y="1047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70866</xdr:rowOff>
    </xdr:from>
    <xdr:to>
      <xdr:col>10</xdr:col>
      <xdr:colOff>114300</xdr:colOff>
      <xdr:row>61</xdr:row>
      <xdr:rowOff>107442</xdr:rowOff>
    </xdr:to>
    <xdr:cxnSp macro="">
      <xdr:nvCxnSpPr>
        <xdr:cNvPr id="197" name="直線コネクタ 196">
          <a:extLst>
            <a:ext uri="{FF2B5EF4-FFF2-40B4-BE49-F238E27FC236}">
              <a16:creationId xmlns:a16="http://schemas.microsoft.com/office/drawing/2014/main" xmlns="" id="{1BCA7466-D146-4A45-A080-29B9F5891557}"/>
            </a:ext>
          </a:extLst>
        </xdr:cNvPr>
        <xdr:cNvCxnSpPr/>
      </xdr:nvCxnSpPr>
      <xdr:spPr>
        <a:xfrm>
          <a:off x="1130300" y="1052931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48785</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xmlns="" id="{EDABC510-D4B6-4100-9920-E4BBA55FB574}"/>
            </a:ext>
          </a:extLst>
        </xdr:cNvPr>
        <xdr:cNvSpPr txBox="1"/>
      </xdr:nvSpPr>
      <xdr:spPr>
        <a:xfrm>
          <a:off x="3582044" y="10678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30751</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xmlns="" id="{B2EDF3C4-787D-4530-BE2D-7B51793FFD90}"/>
            </a:ext>
          </a:extLst>
        </xdr:cNvPr>
        <xdr:cNvSpPr txBox="1"/>
      </xdr:nvSpPr>
      <xdr:spPr>
        <a:xfrm>
          <a:off x="2705744" y="10317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156481</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xmlns="" id="{F82223A7-AF33-402C-B164-D3500D1467D2}"/>
            </a:ext>
          </a:extLst>
        </xdr:cNvPr>
        <xdr:cNvSpPr txBox="1"/>
      </xdr:nvSpPr>
      <xdr:spPr>
        <a:xfrm>
          <a:off x="1816744" y="10272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126763</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xmlns="" id="{A0CD1451-4BFC-41E8-875A-BEFE00B59013}"/>
            </a:ext>
          </a:extLst>
        </xdr:cNvPr>
        <xdr:cNvSpPr txBox="1"/>
      </xdr:nvSpPr>
      <xdr:spPr>
        <a:xfrm>
          <a:off x="927744" y="1024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35323</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xmlns="" id="{DE61E49A-3BCA-4F80-8A40-ABE020C7D052}"/>
            </a:ext>
          </a:extLst>
        </xdr:cNvPr>
        <xdr:cNvSpPr txBox="1"/>
      </xdr:nvSpPr>
      <xdr:spPr>
        <a:xfrm>
          <a:off x="3582044" y="10322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14495</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xmlns="" id="{44600D61-478A-48F7-B20A-5CED97FA2669}"/>
            </a:ext>
          </a:extLst>
        </xdr:cNvPr>
        <xdr:cNvSpPr txBox="1"/>
      </xdr:nvSpPr>
      <xdr:spPr>
        <a:xfrm>
          <a:off x="2705744" y="10644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149369</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xmlns="" id="{CFB7C37E-A453-4A41-B454-0061F22B3D92}"/>
            </a:ext>
          </a:extLst>
        </xdr:cNvPr>
        <xdr:cNvSpPr txBox="1"/>
      </xdr:nvSpPr>
      <xdr:spPr>
        <a:xfrm>
          <a:off x="1816744" y="10607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112793</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xmlns="" id="{12D3E0CD-0877-46D2-A30A-BCC9F19A638E}"/>
            </a:ext>
          </a:extLst>
        </xdr:cNvPr>
        <xdr:cNvSpPr txBox="1"/>
      </xdr:nvSpPr>
      <xdr:spPr>
        <a:xfrm>
          <a:off x="927744" y="10571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xmlns="" id="{60B7A8C4-5E36-42BD-AF71-C412366D962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xmlns="" id="{1F704EB4-AAA9-4AC6-A4A9-F60E34C0AC2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xmlns="" id="{2B6F6AED-0809-43CD-BBC9-1D5D637BF6C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xmlns="" id="{03D08EB2-B63C-4348-88CA-ED20A8CD03D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xmlns="" id="{11EE8C68-A626-4BBE-9A42-FD957B56D5B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xmlns="" id="{6298F43C-B55B-4194-B4DE-13D9F91AEA8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xmlns="" id="{0295C8ED-708D-4207-907C-F382B5290EA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xmlns="" id="{F00A1CA9-D70B-473F-BE9B-BAC77129E21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xmlns="" id="{0CB3FE17-BBD1-4F42-86CC-A8166206CEA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xmlns="" id="{D961F9AC-B9DD-4978-9FD3-4797C504570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xmlns="" id="{064603C8-9947-4133-9812-2FB0FE42928B}"/>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a:extLst>
            <a:ext uri="{FF2B5EF4-FFF2-40B4-BE49-F238E27FC236}">
              <a16:creationId xmlns:a16="http://schemas.microsoft.com/office/drawing/2014/main" xmlns="" id="{CBF11662-5374-4DF3-8F66-6B64D44F911C}"/>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xmlns="" id="{CC1A1C90-8D6F-4085-B3B8-94A437BA4A75}"/>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9" name="テキスト ボックス 218">
          <a:extLst>
            <a:ext uri="{FF2B5EF4-FFF2-40B4-BE49-F238E27FC236}">
              <a16:creationId xmlns:a16="http://schemas.microsoft.com/office/drawing/2014/main" xmlns="" id="{7B7D9B1A-6FF1-47BD-88C3-33EA1C6E0E0A}"/>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xmlns="" id="{ED5B9B19-2394-4DF2-8511-887BB7B35A5A}"/>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1" name="テキスト ボックス 220">
          <a:extLst>
            <a:ext uri="{FF2B5EF4-FFF2-40B4-BE49-F238E27FC236}">
              <a16:creationId xmlns:a16="http://schemas.microsoft.com/office/drawing/2014/main" xmlns="" id="{41DEA675-D718-4835-B286-4F70E5A5428D}"/>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xmlns="" id="{E8EF1A37-D851-42D7-98FB-DEA491142497}"/>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3" name="テキスト ボックス 222">
          <a:extLst>
            <a:ext uri="{FF2B5EF4-FFF2-40B4-BE49-F238E27FC236}">
              <a16:creationId xmlns:a16="http://schemas.microsoft.com/office/drawing/2014/main" xmlns="" id="{5804AB02-4795-4D90-AEE1-2F0CA7A675E2}"/>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xmlns="" id="{0C3A020D-64A3-40EF-9677-D484113E6F29}"/>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5" name="テキスト ボックス 224">
          <a:extLst>
            <a:ext uri="{FF2B5EF4-FFF2-40B4-BE49-F238E27FC236}">
              <a16:creationId xmlns:a16="http://schemas.microsoft.com/office/drawing/2014/main" xmlns="" id="{F188B139-335A-4FA2-B1A0-86A1AC90CA91}"/>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xmlns="" id="{3455EDDD-39A3-47C4-AB6F-5273C069FA8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xmlns="" id="{7BFCC26B-C2A7-4005-9C97-6D2BCCA6EABA}"/>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xmlns="" id="{9B504137-C289-4ECE-BC32-BF8C82BBCD3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68468</xdr:rowOff>
    </xdr:from>
    <xdr:to>
      <xdr:col>54</xdr:col>
      <xdr:colOff>189865</xdr:colOff>
      <xdr:row>64</xdr:row>
      <xdr:rowOff>74122</xdr:rowOff>
    </xdr:to>
    <xdr:cxnSp macro="">
      <xdr:nvCxnSpPr>
        <xdr:cNvPr id="229" name="直線コネクタ 228">
          <a:extLst>
            <a:ext uri="{FF2B5EF4-FFF2-40B4-BE49-F238E27FC236}">
              <a16:creationId xmlns:a16="http://schemas.microsoft.com/office/drawing/2014/main" xmlns="" id="{E1A58805-73E7-4AD5-BA85-F29B5D9BC694}"/>
            </a:ext>
          </a:extLst>
        </xdr:cNvPr>
        <xdr:cNvCxnSpPr/>
      </xdr:nvCxnSpPr>
      <xdr:spPr>
        <a:xfrm flipV="1">
          <a:off x="10476865" y="9669668"/>
          <a:ext cx="0" cy="1377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77949</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xmlns="" id="{3AC14F56-3FAE-44A5-9189-5DED6C0B354F}"/>
            </a:ext>
          </a:extLst>
        </xdr:cNvPr>
        <xdr:cNvSpPr txBox="1"/>
      </xdr:nvSpPr>
      <xdr:spPr>
        <a:xfrm>
          <a:off x="10515600" y="11050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74122</xdr:rowOff>
    </xdr:from>
    <xdr:to>
      <xdr:col>55</xdr:col>
      <xdr:colOff>88900</xdr:colOff>
      <xdr:row>64</xdr:row>
      <xdr:rowOff>74122</xdr:rowOff>
    </xdr:to>
    <xdr:cxnSp macro="">
      <xdr:nvCxnSpPr>
        <xdr:cNvPr id="231" name="直線コネクタ 230">
          <a:extLst>
            <a:ext uri="{FF2B5EF4-FFF2-40B4-BE49-F238E27FC236}">
              <a16:creationId xmlns:a16="http://schemas.microsoft.com/office/drawing/2014/main" xmlns="" id="{37ADF406-B99B-4E71-8B73-A2A8C327AD4C}"/>
            </a:ext>
          </a:extLst>
        </xdr:cNvPr>
        <xdr:cNvCxnSpPr/>
      </xdr:nvCxnSpPr>
      <xdr:spPr>
        <a:xfrm>
          <a:off x="10388600" y="11046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15145</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xmlns="" id="{45517C4C-CD37-4B41-B511-86BEB6AA3DC3}"/>
            </a:ext>
          </a:extLst>
        </xdr:cNvPr>
        <xdr:cNvSpPr txBox="1"/>
      </xdr:nvSpPr>
      <xdr:spPr>
        <a:xfrm>
          <a:off x="10515600" y="94448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68468</xdr:rowOff>
    </xdr:from>
    <xdr:to>
      <xdr:col>55</xdr:col>
      <xdr:colOff>88900</xdr:colOff>
      <xdr:row>56</xdr:row>
      <xdr:rowOff>68468</xdr:rowOff>
    </xdr:to>
    <xdr:cxnSp macro="">
      <xdr:nvCxnSpPr>
        <xdr:cNvPr id="233" name="直線コネクタ 232">
          <a:extLst>
            <a:ext uri="{FF2B5EF4-FFF2-40B4-BE49-F238E27FC236}">
              <a16:creationId xmlns:a16="http://schemas.microsoft.com/office/drawing/2014/main" xmlns="" id="{07886C1B-BEB0-4F76-B338-2EE74E894083}"/>
            </a:ext>
          </a:extLst>
        </xdr:cNvPr>
        <xdr:cNvCxnSpPr/>
      </xdr:nvCxnSpPr>
      <xdr:spPr>
        <a:xfrm>
          <a:off x="10388600" y="9669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52421</xdr:rowOff>
    </xdr:from>
    <xdr:ext cx="599010" cy="259045"/>
    <xdr:sp macro="" textlink="">
      <xdr:nvSpPr>
        <xdr:cNvPr id="234" name="【橋りょう・トンネル】&#10;一人当たり有形固定資産（償却資産）額平均値テキスト">
          <a:extLst>
            <a:ext uri="{FF2B5EF4-FFF2-40B4-BE49-F238E27FC236}">
              <a16:creationId xmlns:a16="http://schemas.microsoft.com/office/drawing/2014/main" xmlns="" id="{D26449DD-AB2F-4CEB-B0CB-E1B6DDF3ADB7}"/>
            </a:ext>
          </a:extLst>
        </xdr:cNvPr>
        <xdr:cNvSpPr txBox="1"/>
      </xdr:nvSpPr>
      <xdr:spPr>
        <a:xfrm>
          <a:off x="10515600" y="106823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29544</xdr:rowOff>
    </xdr:from>
    <xdr:to>
      <xdr:col>55</xdr:col>
      <xdr:colOff>50800</xdr:colOff>
      <xdr:row>63</xdr:row>
      <xdr:rowOff>131144</xdr:rowOff>
    </xdr:to>
    <xdr:sp macro="" textlink="">
      <xdr:nvSpPr>
        <xdr:cNvPr id="235" name="フローチャート: 判断 234">
          <a:extLst>
            <a:ext uri="{FF2B5EF4-FFF2-40B4-BE49-F238E27FC236}">
              <a16:creationId xmlns:a16="http://schemas.microsoft.com/office/drawing/2014/main" xmlns="" id="{850F72DF-5782-406F-A7A4-50933613FE68}"/>
            </a:ext>
          </a:extLst>
        </xdr:cNvPr>
        <xdr:cNvSpPr/>
      </xdr:nvSpPr>
      <xdr:spPr>
        <a:xfrm>
          <a:off x="10426700" y="10830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39124</xdr:rowOff>
    </xdr:from>
    <xdr:to>
      <xdr:col>50</xdr:col>
      <xdr:colOff>165100</xdr:colOff>
      <xdr:row>63</xdr:row>
      <xdr:rowOff>140724</xdr:rowOff>
    </xdr:to>
    <xdr:sp macro="" textlink="">
      <xdr:nvSpPr>
        <xdr:cNvPr id="236" name="フローチャート: 判断 235">
          <a:extLst>
            <a:ext uri="{FF2B5EF4-FFF2-40B4-BE49-F238E27FC236}">
              <a16:creationId xmlns:a16="http://schemas.microsoft.com/office/drawing/2014/main" xmlns="" id="{1BA193B6-6FC8-41AC-A697-E424D30D98A6}"/>
            </a:ext>
          </a:extLst>
        </xdr:cNvPr>
        <xdr:cNvSpPr/>
      </xdr:nvSpPr>
      <xdr:spPr>
        <a:xfrm>
          <a:off x="9588500" y="1084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67268</xdr:rowOff>
    </xdr:from>
    <xdr:to>
      <xdr:col>46</xdr:col>
      <xdr:colOff>38100</xdr:colOff>
      <xdr:row>63</xdr:row>
      <xdr:rowOff>168868</xdr:rowOff>
    </xdr:to>
    <xdr:sp macro="" textlink="">
      <xdr:nvSpPr>
        <xdr:cNvPr id="237" name="フローチャート: 判断 236">
          <a:extLst>
            <a:ext uri="{FF2B5EF4-FFF2-40B4-BE49-F238E27FC236}">
              <a16:creationId xmlns:a16="http://schemas.microsoft.com/office/drawing/2014/main" xmlns="" id="{80E849F9-62C3-4EE2-AC43-A45DDD8CB6AC}"/>
            </a:ext>
          </a:extLst>
        </xdr:cNvPr>
        <xdr:cNvSpPr/>
      </xdr:nvSpPr>
      <xdr:spPr>
        <a:xfrm>
          <a:off x="8699500" y="1086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70917</xdr:rowOff>
    </xdr:from>
    <xdr:to>
      <xdr:col>41</xdr:col>
      <xdr:colOff>101600</xdr:colOff>
      <xdr:row>64</xdr:row>
      <xdr:rowOff>1067</xdr:rowOff>
    </xdr:to>
    <xdr:sp macro="" textlink="">
      <xdr:nvSpPr>
        <xdr:cNvPr id="238" name="フローチャート: 判断 237">
          <a:extLst>
            <a:ext uri="{FF2B5EF4-FFF2-40B4-BE49-F238E27FC236}">
              <a16:creationId xmlns:a16="http://schemas.microsoft.com/office/drawing/2014/main" xmlns="" id="{A5319FDE-C149-4D8D-B073-CE59320E4BE4}"/>
            </a:ext>
          </a:extLst>
        </xdr:cNvPr>
        <xdr:cNvSpPr/>
      </xdr:nvSpPr>
      <xdr:spPr>
        <a:xfrm>
          <a:off x="7810500" y="1087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70163</xdr:rowOff>
    </xdr:from>
    <xdr:to>
      <xdr:col>36</xdr:col>
      <xdr:colOff>165100</xdr:colOff>
      <xdr:row>64</xdr:row>
      <xdr:rowOff>313</xdr:rowOff>
    </xdr:to>
    <xdr:sp macro="" textlink="">
      <xdr:nvSpPr>
        <xdr:cNvPr id="239" name="フローチャート: 判断 238">
          <a:extLst>
            <a:ext uri="{FF2B5EF4-FFF2-40B4-BE49-F238E27FC236}">
              <a16:creationId xmlns:a16="http://schemas.microsoft.com/office/drawing/2014/main" xmlns="" id="{6BBF8275-7112-46A2-902C-BAECD22B1940}"/>
            </a:ext>
          </a:extLst>
        </xdr:cNvPr>
        <xdr:cNvSpPr/>
      </xdr:nvSpPr>
      <xdr:spPr>
        <a:xfrm>
          <a:off x="6921500" y="1087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xmlns="" id="{3627AA87-AB7C-457A-91F1-E6D88F5962D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xmlns="" id="{307646D5-664B-418B-A790-566DD039942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xmlns="" id="{BA627DFE-580C-439A-B303-F82C6D2B694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xmlns="" id="{003D42CF-8E8B-40FE-9A05-6DAB8A1B2CE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xmlns="" id="{CB6A1F22-3D80-4F9B-8961-6BC059D7AF8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167500</xdr:rowOff>
    </xdr:from>
    <xdr:to>
      <xdr:col>55</xdr:col>
      <xdr:colOff>50800</xdr:colOff>
      <xdr:row>64</xdr:row>
      <xdr:rowOff>97650</xdr:rowOff>
    </xdr:to>
    <xdr:sp macro="" textlink="">
      <xdr:nvSpPr>
        <xdr:cNvPr id="245" name="楕円 244">
          <a:extLst>
            <a:ext uri="{FF2B5EF4-FFF2-40B4-BE49-F238E27FC236}">
              <a16:creationId xmlns:a16="http://schemas.microsoft.com/office/drawing/2014/main" xmlns="" id="{7EAB4F8B-6370-47BE-A0C8-D25605DF3B38}"/>
            </a:ext>
          </a:extLst>
        </xdr:cNvPr>
        <xdr:cNvSpPr/>
      </xdr:nvSpPr>
      <xdr:spPr>
        <a:xfrm>
          <a:off x="10426700" y="1096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82427</xdr:rowOff>
    </xdr:from>
    <xdr:ext cx="534377" cy="259045"/>
    <xdr:sp macro="" textlink="">
      <xdr:nvSpPr>
        <xdr:cNvPr id="246" name="【橋りょう・トンネル】&#10;一人当たり有形固定資産（償却資産）額該当値テキスト">
          <a:extLst>
            <a:ext uri="{FF2B5EF4-FFF2-40B4-BE49-F238E27FC236}">
              <a16:creationId xmlns:a16="http://schemas.microsoft.com/office/drawing/2014/main" xmlns="" id="{D29CB465-2FF8-4D7B-B9C6-F4DB6BCF2D27}"/>
            </a:ext>
          </a:extLst>
        </xdr:cNvPr>
        <xdr:cNvSpPr txBox="1"/>
      </xdr:nvSpPr>
      <xdr:spPr>
        <a:xfrm>
          <a:off x="10515600" y="10883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167494</xdr:rowOff>
    </xdr:from>
    <xdr:to>
      <xdr:col>50</xdr:col>
      <xdr:colOff>165100</xdr:colOff>
      <xdr:row>64</xdr:row>
      <xdr:rowOff>97644</xdr:rowOff>
    </xdr:to>
    <xdr:sp macro="" textlink="">
      <xdr:nvSpPr>
        <xdr:cNvPr id="247" name="楕円 246">
          <a:extLst>
            <a:ext uri="{FF2B5EF4-FFF2-40B4-BE49-F238E27FC236}">
              <a16:creationId xmlns:a16="http://schemas.microsoft.com/office/drawing/2014/main" xmlns="" id="{F81CF724-6F77-4716-A282-A692DB32B5DE}"/>
            </a:ext>
          </a:extLst>
        </xdr:cNvPr>
        <xdr:cNvSpPr/>
      </xdr:nvSpPr>
      <xdr:spPr>
        <a:xfrm>
          <a:off x="9588500" y="10968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46844</xdr:rowOff>
    </xdr:from>
    <xdr:to>
      <xdr:col>55</xdr:col>
      <xdr:colOff>0</xdr:colOff>
      <xdr:row>64</xdr:row>
      <xdr:rowOff>46850</xdr:rowOff>
    </xdr:to>
    <xdr:cxnSp macro="">
      <xdr:nvCxnSpPr>
        <xdr:cNvPr id="248" name="直線コネクタ 247">
          <a:extLst>
            <a:ext uri="{FF2B5EF4-FFF2-40B4-BE49-F238E27FC236}">
              <a16:creationId xmlns:a16="http://schemas.microsoft.com/office/drawing/2014/main" xmlns="" id="{4C839ED6-0173-4B60-960A-788CFFB8082F}"/>
            </a:ext>
          </a:extLst>
        </xdr:cNvPr>
        <xdr:cNvCxnSpPr/>
      </xdr:nvCxnSpPr>
      <xdr:spPr>
        <a:xfrm>
          <a:off x="9639300" y="11019644"/>
          <a:ext cx="838200" cy="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168065</xdr:rowOff>
    </xdr:from>
    <xdr:to>
      <xdr:col>46</xdr:col>
      <xdr:colOff>38100</xdr:colOff>
      <xdr:row>64</xdr:row>
      <xdr:rowOff>98215</xdr:rowOff>
    </xdr:to>
    <xdr:sp macro="" textlink="">
      <xdr:nvSpPr>
        <xdr:cNvPr id="249" name="楕円 248">
          <a:extLst>
            <a:ext uri="{FF2B5EF4-FFF2-40B4-BE49-F238E27FC236}">
              <a16:creationId xmlns:a16="http://schemas.microsoft.com/office/drawing/2014/main" xmlns="" id="{5FD8DF55-4EC5-4F4A-A4BD-C8F7934EBCFD}"/>
            </a:ext>
          </a:extLst>
        </xdr:cNvPr>
        <xdr:cNvSpPr/>
      </xdr:nvSpPr>
      <xdr:spPr>
        <a:xfrm>
          <a:off x="8699500" y="1096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46844</xdr:rowOff>
    </xdr:from>
    <xdr:to>
      <xdr:col>50</xdr:col>
      <xdr:colOff>114300</xdr:colOff>
      <xdr:row>64</xdr:row>
      <xdr:rowOff>47415</xdr:rowOff>
    </xdr:to>
    <xdr:cxnSp macro="">
      <xdr:nvCxnSpPr>
        <xdr:cNvPr id="250" name="直線コネクタ 249">
          <a:extLst>
            <a:ext uri="{FF2B5EF4-FFF2-40B4-BE49-F238E27FC236}">
              <a16:creationId xmlns:a16="http://schemas.microsoft.com/office/drawing/2014/main" xmlns="" id="{48853576-486F-4EDE-BDE3-6DBBAF31CF13}"/>
            </a:ext>
          </a:extLst>
        </xdr:cNvPr>
        <xdr:cNvCxnSpPr/>
      </xdr:nvCxnSpPr>
      <xdr:spPr>
        <a:xfrm flipV="1">
          <a:off x="8750300" y="11019644"/>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167872</xdr:rowOff>
    </xdr:from>
    <xdr:to>
      <xdr:col>41</xdr:col>
      <xdr:colOff>101600</xdr:colOff>
      <xdr:row>64</xdr:row>
      <xdr:rowOff>98022</xdr:rowOff>
    </xdr:to>
    <xdr:sp macro="" textlink="">
      <xdr:nvSpPr>
        <xdr:cNvPr id="251" name="楕円 250">
          <a:extLst>
            <a:ext uri="{FF2B5EF4-FFF2-40B4-BE49-F238E27FC236}">
              <a16:creationId xmlns:a16="http://schemas.microsoft.com/office/drawing/2014/main" xmlns="" id="{B399720C-B6E9-4B2F-8362-3C37B93A53ED}"/>
            </a:ext>
          </a:extLst>
        </xdr:cNvPr>
        <xdr:cNvSpPr/>
      </xdr:nvSpPr>
      <xdr:spPr>
        <a:xfrm>
          <a:off x="7810500" y="1096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47222</xdr:rowOff>
    </xdr:from>
    <xdr:to>
      <xdr:col>45</xdr:col>
      <xdr:colOff>177800</xdr:colOff>
      <xdr:row>64</xdr:row>
      <xdr:rowOff>47415</xdr:rowOff>
    </xdr:to>
    <xdr:cxnSp macro="">
      <xdr:nvCxnSpPr>
        <xdr:cNvPr id="252" name="直線コネクタ 251">
          <a:extLst>
            <a:ext uri="{FF2B5EF4-FFF2-40B4-BE49-F238E27FC236}">
              <a16:creationId xmlns:a16="http://schemas.microsoft.com/office/drawing/2014/main" xmlns="" id="{B7B3F74C-9365-42DF-B7CC-8A33117C1508}"/>
            </a:ext>
          </a:extLst>
        </xdr:cNvPr>
        <xdr:cNvCxnSpPr/>
      </xdr:nvCxnSpPr>
      <xdr:spPr>
        <a:xfrm>
          <a:off x="7861300" y="11020022"/>
          <a:ext cx="889000" cy="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167813</xdr:rowOff>
    </xdr:from>
    <xdr:to>
      <xdr:col>36</xdr:col>
      <xdr:colOff>165100</xdr:colOff>
      <xdr:row>64</xdr:row>
      <xdr:rowOff>97963</xdr:rowOff>
    </xdr:to>
    <xdr:sp macro="" textlink="">
      <xdr:nvSpPr>
        <xdr:cNvPr id="253" name="楕円 252">
          <a:extLst>
            <a:ext uri="{FF2B5EF4-FFF2-40B4-BE49-F238E27FC236}">
              <a16:creationId xmlns:a16="http://schemas.microsoft.com/office/drawing/2014/main" xmlns="" id="{486DF762-8069-4383-AF4B-4404B5AA97A7}"/>
            </a:ext>
          </a:extLst>
        </xdr:cNvPr>
        <xdr:cNvSpPr/>
      </xdr:nvSpPr>
      <xdr:spPr>
        <a:xfrm>
          <a:off x="6921500" y="1096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47163</xdr:rowOff>
    </xdr:from>
    <xdr:to>
      <xdr:col>41</xdr:col>
      <xdr:colOff>50800</xdr:colOff>
      <xdr:row>64</xdr:row>
      <xdr:rowOff>47222</xdr:rowOff>
    </xdr:to>
    <xdr:cxnSp macro="">
      <xdr:nvCxnSpPr>
        <xdr:cNvPr id="254" name="直線コネクタ 253">
          <a:extLst>
            <a:ext uri="{FF2B5EF4-FFF2-40B4-BE49-F238E27FC236}">
              <a16:creationId xmlns:a16="http://schemas.microsoft.com/office/drawing/2014/main" xmlns="" id="{7389C8BF-3093-471E-A139-053E5C00D77E}"/>
            </a:ext>
          </a:extLst>
        </xdr:cNvPr>
        <xdr:cNvCxnSpPr/>
      </xdr:nvCxnSpPr>
      <xdr:spPr>
        <a:xfrm>
          <a:off x="6972300" y="11019963"/>
          <a:ext cx="889000" cy="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157251</xdr:rowOff>
    </xdr:from>
    <xdr:ext cx="599010" cy="259045"/>
    <xdr:sp macro="" textlink="">
      <xdr:nvSpPr>
        <xdr:cNvPr id="255" name="n_1aveValue【橋りょう・トンネル】&#10;一人当たり有形固定資産（償却資産）額">
          <a:extLst>
            <a:ext uri="{FF2B5EF4-FFF2-40B4-BE49-F238E27FC236}">
              <a16:creationId xmlns:a16="http://schemas.microsoft.com/office/drawing/2014/main" xmlns="" id="{D6EBBDF1-2168-4214-8D11-140C05F13AE9}"/>
            </a:ext>
          </a:extLst>
        </xdr:cNvPr>
        <xdr:cNvSpPr txBox="1"/>
      </xdr:nvSpPr>
      <xdr:spPr>
        <a:xfrm>
          <a:off x="9327095" y="10615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13945</xdr:rowOff>
    </xdr:from>
    <xdr:ext cx="599010" cy="259045"/>
    <xdr:sp macro="" textlink="">
      <xdr:nvSpPr>
        <xdr:cNvPr id="256" name="n_2aveValue【橋りょう・トンネル】&#10;一人当たり有形固定資産（償却資産）額">
          <a:extLst>
            <a:ext uri="{FF2B5EF4-FFF2-40B4-BE49-F238E27FC236}">
              <a16:creationId xmlns:a16="http://schemas.microsoft.com/office/drawing/2014/main" xmlns="" id="{D0F66DDC-ADFC-402F-9694-2D0C10C65328}"/>
            </a:ext>
          </a:extLst>
        </xdr:cNvPr>
        <xdr:cNvSpPr txBox="1"/>
      </xdr:nvSpPr>
      <xdr:spPr>
        <a:xfrm>
          <a:off x="8450795" y="10643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17594</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xmlns="" id="{E44D4C5C-52E0-4EF2-9D97-F8F3C3C23B81}"/>
            </a:ext>
          </a:extLst>
        </xdr:cNvPr>
        <xdr:cNvSpPr txBox="1"/>
      </xdr:nvSpPr>
      <xdr:spPr>
        <a:xfrm>
          <a:off x="7561795" y="10647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16840</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xmlns="" id="{2175C6AD-2BBD-4EB8-8E6B-71EF0D72DEB9}"/>
            </a:ext>
          </a:extLst>
        </xdr:cNvPr>
        <xdr:cNvSpPr txBox="1"/>
      </xdr:nvSpPr>
      <xdr:spPr>
        <a:xfrm>
          <a:off x="6672795" y="10646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88771</xdr:rowOff>
    </xdr:from>
    <xdr:ext cx="534377" cy="259045"/>
    <xdr:sp macro="" textlink="">
      <xdr:nvSpPr>
        <xdr:cNvPr id="259" name="n_1mainValue【橋りょう・トンネル】&#10;一人当たり有形固定資産（償却資産）額">
          <a:extLst>
            <a:ext uri="{FF2B5EF4-FFF2-40B4-BE49-F238E27FC236}">
              <a16:creationId xmlns:a16="http://schemas.microsoft.com/office/drawing/2014/main" xmlns="" id="{FEAFA46D-5786-464D-8793-3F6E6ECEEFE9}"/>
            </a:ext>
          </a:extLst>
        </xdr:cNvPr>
        <xdr:cNvSpPr txBox="1"/>
      </xdr:nvSpPr>
      <xdr:spPr>
        <a:xfrm>
          <a:off x="9359411" y="1106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89342</xdr:rowOff>
    </xdr:from>
    <xdr:ext cx="534377" cy="259045"/>
    <xdr:sp macro="" textlink="">
      <xdr:nvSpPr>
        <xdr:cNvPr id="260" name="n_2mainValue【橋りょう・トンネル】&#10;一人当たり有形固定資産（償却資産）額">
          <a:extLst>
            <a:ext uri="{FF2B5EF4-FFF2-40B4-BE49-F238E27FC236}">
              <a16:creationId xmlns:a16="http://schemas.microsoft.com/office/drawing/2014/main" xmlns="" id="{C2CD80FC-5AF4-4487-B76B-AE5554A24275}"/>
            </a:ext>
          </a:extLst>
        </xdr:cNvPr>
        <xdr:cNvSpPr txBox="1"/>
      </xdr:nvSpPr>
      <xdr:spPr>
        <a:xfrm>
          <a:off x="8483111" y="11062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89149</xdr:rowOff>
    </xdr:from>
    <xdr:ext cx="534377" cy="259045"/>
    <xdr:sp macro="" textlink="">
      <xdr:nvSpPr>
        <xdr:cNvPr id="261" name="n_3mainValue【橋りょう・トンネル】&#10;一人当たり有形固定資産（償却資産）額">
          <a:extLst>
            <a:ext uri="{FF2B5EF4-FFF2-40B4-BE49-F238E27FC236}">
              <a16:creationId xmlns:a16="http://schemas.microsoft.com/office/drawing/2014/main" xmlns="" id="{FBB29FB0-6601-4013-B9A1-8791539FC6B9}"/>
            </a:ext>
          </a:extLst>
        </xdr:cNvPr>
        <xdr:cNvSpPr txBox="1"/>
      </xdr:nvSpPr>
      <xdr:spPr>
        <a:xfrm>
          <a:off x="7594111" y="11061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89090</xdr:rowOff>
    </xdr:from>
    <xdr:ext cx="534377" cy="259045"/>
    <xdr:sp macro="" textlink="">
      <xdr:nvSpPr>
        <xdr:cNvPr id="262" name="n_4mainValue【橋りょう・トンネル】&#10;一人当たり有形固定資産（償却資産）額">
          <a:extLst>
            <a:ext uri="{FF2B5EF4-FFF2-40B4-BE49-F238E27FC236}">
              <a16:creationId xmlns:a16="http://schemas.microsoft.com/office/drawing/2014/main" xmlns="" id="{A99EB6ED-3819-4293-B6F7-C276255F1606}"/>
            </a:ext>
          </a:extLst>
        </xdr:cNvPr>
        <xdr:cNvSpPr txBox="1"/>
      </xdr:nvSpPr>
      <xdr:spPr>
        <a:xfrm>
          <a:off x="6705111" y="11061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xmlns="" id="{AEF01C11-871C-4530-A62B-128C0DCA422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xmlns="" id="{E4AB5A25-73ED-45DE-B751-FA21FC2CDCA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xmlns="" id="{4E9A05A8-C806-464D-99D8-54D3F8B461D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xmlns="" id="{1BC5CA77-CBEA-4332-AB98-D14E89453BE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xmlns="" id="{57094D84-A234-4100-BA6F-D97158D2C0A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xmlns="" id="{96D4F20E-B04F-4DA0-B38C-1D3D84F8CAB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xmlns="" id="{EE2E44DF-BB3F-45D5-8751-60655F8B969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xmlns="" id="{183BE8FF-B374-4E31-8E66-0D10A5B74EA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xmlns="" id="{999F3D81-7345-49FE-8C0C-8E8E2225F2E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xmlns="" id="{1B259D92-3B79-41EF-9376-435F4DDA6B23}"/>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xmlns="" id="{A7B4B9BE-9323-4A0A-BBC1-BE8B9AB67B2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xmlns="" id="{C92AD05F-8F46-4F7C-957C-2598F5ED49CC}"/>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xmlns="" id="{5764DFC3-EAF9-4A86-909C-379F14239E54}"/>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xmlns="" id="{D7500C2B-FC1C-41CB-8FFF-383EE7FC0538}"/>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xmlns="" id="{04B16E22-D8A6-4CDC-9372-300D0DEF1A43}"/>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xmlns="" id="{8A81DAE6-1C27-47EF-BBC7-07B3CB437BE3}"/>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xmlns="" id="{F547962F-EA47-49D4-B9D5-7B3B8BBE2C59}"/>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xmlns="" id="{730A8463-C252-44F7-AD7A-0AB13296A3E8}"/>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xmlns="" id="{2554A1E8-A0D3-4E21-9851-1A19DCDBC574}"/>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xmlns="" id="{37894CE4-D5DB-4CA4-A433-DFA8ED0F7D1B}"/>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xmlns="" id="{48AB34DC-04A3-4F02-B771-400FA6CA55D7}"/>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xmlns="" id="{95F9F170-F1D2-4774-B37A-BDC8307B672E}"/>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xmlns="" id="{D158183F-9829-4C3A-B19E-4FF94FC6CAA2}"/>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xmlns="" id="{CFD0F43F-9FA4-4D4A-A68B-2D851971379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xmlns="" id="{71355F07-00CF-403B-B0F5-C833214E9FD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82187</xdr:rowOff>
    </xdr:from>
    <xdr:to>
      <xdr:col>24</xdr:col>
      <xdr:colOff>62865</xdr:colOff>
      <xdr:row>86</xdr:row>
      <xdr:rowOff>75656</xdr:rowOff>
    </xdr:to>
    <xdr:cxnSp macro="">
      <xdr:nvCxnSpPr>
        <xdr:cNvPr id="288" name="直線コネクタ 287">
          <a:extLst>
            <a:ext uri="{FF2B5EF4-FFF2-40B4-BE49-F238E27FC236}">
              <a16:creationId xmlns:a16="http://schemas.microsoft.com/office/drawing/2014/main" xmlns="" id="{DAE9E1B9-9C67-40A0-93A9-5222C89690E1}"/>
            </a:ext>
          </a:extLst>
        </xdr:cNvPr>
        <xdr:cNvCxnSpPr/>
      </xdr:nvCxnSpPr>
      <xdr:spPr>
        <a:xfrm flipV="1">
          <a:off x="4634865" y="13455287"/>
          <a:ext cx="0" cy="1365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79483</xdr:rowOff>
    </xdr:from>
    <xdr:ext cx="405111" cy="259045"/>
    <xdr:sp macro="" textlink="">
      <xdr:nvSpPr>
        <xdr:cNvPr id="289" name="【公営住宅】&#10;有形固定資産減価償却率最小値テキスト">
          <a:extLst>
            <a:ext uri="{FF2B5EF4-FFF2-40B4-BE49-F238E27FC236}">
              <a16:creationId xmlns:a16="http://schemas.microsoft.com/office/drawing/2014/main" xmlns="" id="{C5B50B90-0AAE-4A91-BF2D-D9600570C3EC}"/>
            </a:ext>
          </a:extLst>
        </xdr:cNvPr>
        <xdr:cNvSpPr txBox="1"/>
      </xdr:nvSpPr>
      <xdr:spPr>
        <a:xfrm>
          <a:off x="4673600" y="14824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75656</xdr:rowOff>
    </xdr:from>
    <xdr:to>
      <xdr:col>24</xdr:col>
      <xdr:colOff>152400</xdr:colOff>
      <xdr:row>86</xdr:row>
      <xdr:rowOff>75656</xdr:rowOff>
    </xdr:to>
    <xdr:cxnSp macro="">
      <xdr:nvCxnSpPr>
        <xdr:cNvPr id="290" name="直線コネクタ 289">
          <a:extLst>
            <a:ext uri="{FF2B5EF4-FFF2-40B4-BE49-F238E27FC236}">
              <a16:creationId xmlns:a16="http://schemas.microsoft.com/office/drawing/2014/main" xmlns="" id="{D732BCC8-8E6A-403D-B0D0-8A0966756650}"/>
            </a:ext>
          </a:extLst>
        </xdr:cNvPr>
        <xdr:cNvCxnSpPr/>
      </xdr:nvCxnSpPr>
      <xdr:spPr>
        <a:xfrm>
          <a:off x="4546600" y="1482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28864</xdr:rowOff>
    </xdr:from>
    <xdr:ext cx="405111" cy="259045"/>
    <xdr:sp macro="" textlink="">
      <xdr:nvSpPr>
        <xdr:cNvPr id="291" name="【公営住宅】&#10;有形固定資産減価償却率最大値テキスト">
          <a:extLst>
            <a:ext uri="{FF2B5EF4-FFF2-40B4-BE49-F238E27FC236}">
              <a16:creationId xmlns:a16="http://schemas.microsoft.com/office/drawing/2014/main" xmlns="" id="{95079D45-9DB8-4B17-920D-1D968A56A4C3}"/>
            </a:ext>
          </a:extLst>
        </xdr:cNvPr>
        <xdr:cNvSpPr txBox="1"/>
      </xdr:nvSpPr>
      <xdr:spPr>
        <a:xfrm>
          <a:off x="4673600" y="13230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82187</xdr:rowOff>
    </xdr:from>
    <xdr:to>
      <xdr:col>24</xdr:col>
      <xdr:colOff>152400</xdr:colOff>
      <xdr:row>78</xdr:row>
      <xdr:rowOff>82187</xdr:rowOff>
    </xdr:to>
    <xdr:cxnSp macro="">
      <xdr:nvCxnSpPr>
        <xdr:cNvPr id="292" name="直線コネクタ 291">
          <a:extLst>
            <a:ext uri="{FF2B5EF4-FFF2-40B4-BE49-F238E27FC236}">
              <a16:creationId xmlns:a16="http://schemas.microsoft.com/office/drawing/2014/main" xmlns="" id="{B29D6A10-1F20-44B3-B604-645862578214}"/>
            </a:ext>
          </a:extLst>
        </xdr:cNvPr>
        <xdr:cNvCxnSpPr/>
      </xdr:nvCxnSpPr>
      <xdr:spPr>
        <a:xfrm>
          <a:off x="4546600" y="1345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119215</xdr:rowOff>
    </xdr:from>
    <xdr:ext cx="405111" cy="259045"/>
    <xdr:sp macro="" textlink="">
      <xdr:nvSpPr>
        <xdr:cNvPr id="293" name="【公営住宅】&#10;有形固定資産減価償却率平均値テキスト">
          <a:extLst>
            <a:ext uri="{FF2B5EF4-FFF2-40B4-BE49-F238E27FC236}">
              <a16:creationId xmlns:a16="http://schemas.microsoft.com/office/drawing/2014/main" xmlns="" id="{5DEE85FA-C491-4D1A-8DD5-2E8ED6A2624E}"/>
            </a:ext>
          </a:extLst>
        </xdr:cNvPr>
        <xdr:cNvSpPr txBox="1"/>
      </xdr:nvSpPr>
      <xdr:spPr>
        <a:xfrm>
          <a:off x="4673600" y="143495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140788</xdr:rowOff>
    </xdr:from>
    <xdr:to>
      <xdr:col>24</xdr:col>
      <xdr:colOff>114300</xdr:colOff>
      <xdr:row>84</xdr:row>
      <xdr:rowOff>70938</xdr:rowOff>
    </xdr:to>
    <xdr:sp macro="" textlink="">
      <xdr:nvSpPr>
        <xdr:cNvPr id="294" name="フローチャート: 判断 293">
          <a:extLst>
            <a:ext uri="{FF2B5EF4-FFF2-40B4-BE49-F238E27FC236}">
              <a16:creationId xmlns:a16="http://schemas.microsoft.com/office/drawing/2014/main" xmlns="" id="{28A4C892-3282-4732-A584-A503E69A71E0}"/>
            </a:ext>
          </a:extLst>
        </xdr:cNvPr>
        <xdr:cNvSpPr/>
      </xdr:nvSpPr>
      <xdr:spPr>
        <a:xfrm>
          <a:off x="4584700" y="1437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113030</xdr:rowOff>
    </xdr:from>
    <xdr:to>
      <xdr:col>20</xdr:col>
      <xdr:colOff>38100</xdr:colOff>
      <xdr:row>84</xdr:row>
      <xdr:rowOff>43180</xdr:rowOff>
    </xdr:to>
    <xdr:sp macro="" textlink="">
      <xdr:nvSpPr>
        <xdr:cNvPr id="295" name="フローチャート: 判断 294">
          <a:extLst>
            <a:ext uri="{FF2B5EF4-FFF2-40B4-BE49-F238E27FC236}">
              <a16:creationId xmlns:a16="http://schemas.microsoft.com/office/drawing/2014/main" xmlns="" id="{AD8ED535-8A53-4AEE-9AFD-B1B80F325ACE}"/>
            </a:ext>
          </a:extLst>
        </xdr:cNvPr>
        <xdr:cNvSpPr/>
      </xdr:nvSpPr>
      <xdr:spPr>
        <a:xfrm>
          <a:off x="37465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117929</xdr:rowOff>
    </xdr:from>
    <xdr:to>
      <xdr:col>15</xdr:col>
      <xdr:colOff>101600</xdr:colOff>
      <xdr:row>84</xdr:row>
      <xdr:rowOff>48079</xdr:rowOff>
    </xdr:to>
    <xdr:sp macro="" textlink="">
      <xdr:nvSpPr>
        <xdr:cNvPr id="296" name="フローチャート: 判断 295">
          <a:extLst>
            <a:ext uri="{FF2B5EF4-FFF2-40B4-BE49-F238E27FC236}">
              <a16:creationId xmlns:a16="http://schemas.microsoft.com/office/drawing/2014/main" xmlns="" id="{C05F7A56-7D18-485C-B16A-98809292ED41}"/>
            </a:ext>
          </a:extLst>
        </xdr:cNvPr>
        <xdr:cNvSpPr/>
      </xdr:nvSpPr>
      <xdr:spPr>
        <a:xfrm>
          <a:off x="2857500" y="1434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104866</xdr:rowOff>
    </xdr:from>
    <xdr:to>
      <xdr:col>10</xdr:col>
      <xdr:colOff>165100</xdr:colOff>
      <xdr:row>84</xdr:row>
      <xdr:rowOff>35016</xdr:rowOff>
    </xdr:to>
    <xdr:sp macro="" textlink="">
      <xdr:nvSpPr>
        <xdr:cNvPr id="297" name="フローチャート: 判断 296">
          <a:extLst>
            <a:ext uri="{FF2B5EF4-FFF2-40B4-BE49-F238E27FC236}">
              <a16:creationId xmlns:a16="http://schemas.microsoft.com/office/drawing/2014/main" xmlns="" id="{3A69CD03-8A31-44E7-87D9-0023DDFC544C}"/>
            </a:ext>
          </a:extLst>
        </xdr:cNvPr>
        <xdr:cNvSpPr/>
      </xdr:nvSpPr>
      <xdr:spPr>
        <a:xfrm>
          <a:off x="1968500" y="1433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96701</xdr:rowOff>
    </xdr:from>
    <xdr:to>
      <xdr:col>6</xdr:col>
      <xdr:colOff>38100</xdr:colOff>
      <xdr:row>84</xdr:row>
      <xdr:rowOff>26851</xdr:rowOff>
    </xdr:to>
    <xdr:sp macro="" textlink="">
      <xdr:nvSpPr>
        <xdr:cNvPr id="298" name="フローチャート: 判断 297">
          <a:extLst>
            <a:ext uri="{FF2B5EF4-FFF2-40B4-BE49-F238E27FC236}">
              <a16:creationId xmlns:a16="http://schemas.microsoft.com/office/drawing/2014/main" xmlns="" id="{3DAFD7A1-BD6E-4CBA-9EBD-E521F8816253}"/>
            </a:ext>
          </a:extLst>
        </xdr:cNvPr>
        <xdr:cNvSpPr/>
      </xdr:nvSpPr>
      <xdr:spPr>
        <a:xfrm>
          <a:off x="10795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xmlns="" id="{1321F3F9-F186-462B-A480-610CC3C9285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xmlns="" id="{F991222F-40E3-463D-A7C4-9C6992CD396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xmlns="" id="{1AE586C5-6064-4879-A340-2ED2C3DE4BB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xmlns="" id="{D635E696-FDAD-467F-810C-CC7A1A65F5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xmlns="" id="{81FC0B59-2915-4B1A-BAA0-78077AEC7D5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39551</xdr:rowOff>
    </xdr:from>
    <xdr:to>
      <xdr:col>24</xdr:col>
      <xdr:colOff>114300</xdr:colOff>
      <xdr:row>82</xdr:row>
      <xdr:rowOff>141151</xdr:rowOff>
    </xdr:to>
    <xdr:sp macro="" textlink="">
      <xdr:nvSpPr>
        <xdr:cNvPr id="304" name="楕円 303">
          <a:extLst>
            <a:ext uri="{FF2B5EF4-FFF2-40B4-BE49-F238E27FC236}">
              <a16:creationId xmlns:a16="http://schemas.microsoft.com/office/drawing/2014/main" xmlns="" id="{6CBB0BEE-07A0-407A-A0C1-89B438D5DD79}"/>
            </a:ext>
          </a:extLst>
        </xdr:cNvPr>
        <xdr:cNvSpPr/>
      </xdr:nvSpPr>
      <xdr:spPr>
        <a:xfrm>
          <a:off x="4584700" y="1409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62428</xdr:rowOff>
    </xdr:from>
    <xdr:ext cx="405111" cy="259045"/>
    <xdr:sp macro="" textlink="">
      <xdr:nvSpPr>
        <xdr:cNvPr id="305" name="【公営住宅】&#10;有形固定資産減価償却率該当値テキスト">
          <a:extLst>
            <a:ext uri="{FF2B5EF4-FFF2-40B4-BE49-F238E27FC236}">
              <a16:creationId xmlns:a16="http://schemas.microsoft.com/office/drawing/2014/main" xmlns="" id="{DC2332B4-F2CF-4A58-B8F1-89E4D34B8188}"/>
            </a:ext>
          </a:extLst>
        </xdr:cNvPr>
        <xdr:cNvSpPr txBox="1"/>
      </xdr:nvSpPr>
      <xdr:spPr>
        <a:xfrm>
          <a:off x="4673600" y="13949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6894</xdr:rowOff>
    </xdr:from>
    <xdr:to>
      <xdr:col>20</xdr:col>
      <xdr:colOff>38100</xdr:colOff>
      <xdr:row>82</xdr:row>
      <xdr:rowOff>108494</xdr:rowOff>
    </xdr:to>
    <xdr:sp macro="" textlink="">
      <xdr:nvSpPr>
        <xdr:cNvPr id="306" name="楕円 305">
          <a:extLst>
            <a:ext uri="{FF2B5EF4-FFF2-40B4-BE49-F238E27FC236}">
              <a16:creationId xmlns:a16="http://schemas.microsoft.com/office/drawing/2014/main" xmlns="" id="{4E8664BB-0A8A-4DBD-98F6-1B46A4C2714C}"/>
            </a:ext>
          </a:extLst>
        </xdr:cNvPr>
        <xdr:cNvSpPr/>
      </xdr:nvSpPr>
      <xdr:spPr>
        <a:xfrm>
          <a:off x="3746500" y="1406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57694</xdr:rowOff>
    </xdr:from>
    <xdr:to>
      <xdr:col>24</xdr:col>
      <xdr:colOff>63500</xdr:colOff>
      <xdr:row>82</xdr:row>
      <xdr:rowOff>90351</xdr:rowOff>
    </xdr:to>
    <xdr:cxnSp macro="">
      <xdr:nvCxnSpPr>
        <xdr:cNvPr id="307" name="直線コネクタ 306">
          <a:extLst>
            <a:ext uri="{FF2B5EF4-FFF2-40B4-BE49-F238E27FC236}">
              <a16:creationId xmlns:a16="http://schemas.microsoft.com/office/drawing/2014/main" xmlns="" id="{31FD0CB5-6C6E-4FA3-A4F2-F90482CD8A6A}"/>
            </a:ext>
          </a:extLst>
        </xdr:cNvPr>
        <xdr:cNvCxnSpPr/>
      </xdr:nvCxnSpPr>
      <xdr:spPr>
        <a:xfrm>
          <a:off x="3797300" y="1411659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145687</xdr:rowOff>
    </xdr:from>
    <xdr:to>
      <xdr:col>15</xdr:col>
      <xdr:colOff>101600</xdr:colOff>
      <xdr:row>82</xdr:row>
      <xdr:rowOff>75837</xdr:rowOff>
    </xdr:to>
    <xdr:sp macro="" textlink="">
      <xdr:nvSpPr>
        <xdr:cNvPr id="308" name="楕円 307">
          <a:extLst>
            <a:ext uri="{FF2B5EF4-FFF2-40B4-BE49-F238E27FC236}">
              <a16:creationId xmlns:a16="http://schemas.microsoft.com/office/drawing/2014/main" xmlns="" id="{9C3E0C02-C6B6-4A3B-A6EE-EA61D6A7FD87}"/>
            </a:ext>
          </a:extLst>
        </xdr:cNvPr>
        <xdr:cNvSpPr/>
      </xdr:nvSpPr>
      <xdr:spPr>
        <a:xfrm>
          <a:off x="2857500" y="1403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25037</xdr:rowOff>
    </xdr:from>
    <xdr:to>
      <xdr:col>19</xdr:col>
      <xdr:colOff>177800</xdr:colOff>
      <xdr:row>82</xdr:row>
      <xdr:rowOff>57694</xdr:rowOff>
    </xdr:to>
    <xdr:cxnSp macro="">
      <xdr:nvCxnSpPr>
        <xdr:cNvPr id="309" name="直線コネクタ 308">
          <a:extLst>
            <a:ext uri="{FF2B5EF4-FFF2-40B4-BE49-F238E27FC236}">
              <a16:creationId xmlns:a16="http://schemas.microsoft.com/office/drawing/2014/main" xmlns="" id="{D5C6D404-6D52-4894-89C6-F7A8E6BE53AE}"/>
            </a:ext>
          </a:extLst>
        </xdr:cNvPr>
        <xdr:cNvCxnSpPr/>
      </xdr:nvCxnSpPr>
      <xdr:spPr>
        <a:xfrm>
          <a:off x="2908300" y="1408393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108131</xdr:rowOff>
    </xdr:from>
    <xdr:to>
      <xdr:col>10</xdr:col>
      <xdr:colOff>165100</xdr:colOff>
      <xdr:row>82</xdr:row>
      <xdr:rowOff>38281</xdr:rowOff>
    </xdr:to>
    <xdr:sp macro="" textlink="">
      <xdr:nvSpPr>
        <xdr:cNvPr id="310" name="楕円 309">
          <a:extLst>
            <a:ext uri="{FF2B5EF4-FFF2-40B4-BE49-F238E27FC236}">
              <a16:creationId xmlns:a16="http://schemas.microsoft.com/office/drawing/2014/main" xmlns="" id="{A4DF7087-E258-4649-AB0F-16B3844E87DE}"/>
            </a:ext>
          </a:extLst>
        </xdr:cNvPr>
        <xdr:cNvSpPr/>
      </xdr:nvSpPr>
      <xdr:spPr>
        <a:xfrm>
          <a:off x="1968500" y="1399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158931</xdr:rowOff>
    </xdr:from>
    <xdr:to>
      <xdr:col>15</xdr:col>
      <xdr:colOff>50800</xdr:colOff>
      <xdr:row>82</xdr:row>
      <xdr:rowOff>25037</xdr:rowOff>
    </xdr:to>
    <xdr:cxnSp macro="">
      <xdr:nvCxnSpPr>
        <xdr:cNvPr id="311" name="直線コネクタ 310">
          <a:extLst>
            <a:ext uri="{FF2B5EF4-FFF2-40B4-BE49-F238E27FC236}">
              <a16:creationId xmlns:a16="http://schemas.microsoft.com/office/drawing/2014/main" xmlns="" id="{4142A1A4-F560-4370-BA55-08654050783D}"/>
            </a:ext>
          </a:extLst>
        </xdr:cNvPr>
        <xdr:cNvCxnSpPr/>
      </xdr:nvCxnSpPr>
      <xdr:spPr>
        <a:xfrm>
          <a:off x="2019300" y="14046381"/>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80373</xdr:rowOff>
    </xdr:from>
    <xdr:to>
      <xdr:col>6</xdr:col>
      <xdr:colOff>38100</xdr:colOff>
      <xdr:row>82</xdr:row>
      <xdr:rowOff>10523</xdr:rowOff>
    </xdr:to>
    <xdr:sp macro="" textlink="">
      <xdr:nvSpPr>
        <xdr:cNvPr id="312" name="楕円 311">
          <a:extLst>
            <a:ext uri="{FF2B5EF4-FFF2-40B4-BE49-F238E27FC236}">
              <a16:creationId xmlns:a16="http://schemas.microsoft.com/office/drawing/2014/main" xmlns="" id="{F7225F65-8CF0-402E-8AE1-DF2BCEC00BB9}"/>
            </a:ext>
          </a:extLst>
        </xdr:cNvPr>
        <xdr:cNvSpPr/>
      </xdr:nvSpPr>
      <xdr:spPr>
        <a:xfrm>
          <a:off x="1079500" y="1396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131173</xdr:rowOff>
    </xdr:from>
    <xdr:to>
      <xdr:col>10</xdr:col>
      <xdr:colOff>114300</xdr:colOff>
      <xdr:row>81</xdr:row>
      <xdr:rowOff>158931</xdr:rowOff>
    </xdr:to>
    <xdr:cxnSp macro="">
      <xdr:nvCxnSpPr>
        <xdr:cNvPr id="313" name="直線コネクタ 312">
          <a:extLst>
            <a:ext uri="{FF2B5EF4-FFF2-40B4-BE49-F238E27FC236}">
              <a16:creationId xmlns:a16="http://schemas.microsoft.com/office/drawing/2014/main" xmlns="" id="{28313455-82F3-4930-94DC-BF2F4C094922}"/>
            </a:ext>
          </a:extLst>
        </xdr:cNvPr>
        <xdr:cNvCxnSpPr/>
      </xdr:nvCxnSpPr>
      <xdr:spPr>
        <a:xfrm>
          <a:off x="1130300" y="14018623"/>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34307</xdr:rowOff>
    </xdr:from>
    <xdr:ext cx="405111" cy="259045"/>
    <xdr:sp macro="" textlink="">
      <xdr:nvSpPr>
        <xdr:cNvPr id="314" name="n_1aveValue【公営住宅】&#10;有形固定資産減価償却率">
          <a:extLst>
            <a:ext uri="{FF2B5EF4-FFF2-40B4-BE49-F238E27FC236}">
              <a16:creationId xmlns:a16="http://schemas.microsoft.com/office/drawing/2014/main" xmlns="" id="{16DEE551-890C-40FB-BEC6-1BFD9F8B53A9}"/>
            </a:ext>
          </a:extLst>
        </xdr:cNvPr>
        <xdr:cNvSpPr txBox="1"/>
      </xdr:nvSpPr>
      <xdr:spPr>
        <a:xfrm>
          <a:off x="3582044" y="1443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39206</xdr:rowOff>
    </xdr:from>
    <xdr:ext cx="405111" cy="259045"/>
    <xdr:sp macro="" textlink="">
      <xdr:nvSpPr>
        <xdr:cNvPr id="315" name="n_2aveValue【公営住宅】&#10;有形固定資産減価償却率">
          <a:extLst>
            <a:ext uri="{FF2B5EF4-FFF2-40B4-BE49-F238E27FC236}">
              <a16:creationId xmlns:a16="http://schemas.microsoft.com/office/drawing/2014/main" xmlns="" id="{025258BF-3136-4EE5-A526-1B7E36FB1295}"/>
            </a:ext>
          </a:extLst>
        </xdr:cNvPr>
        <xdr:cNvSpPr txBox="1"/>
      </xdr:nvSpPr>
      <xdr:spPr>
        <a:xfrm>
          <a:off x="2705744" y="14441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26143</xdr:rowOff>
    </xdr:from>
    <xdr:ext cx="405111" cy="259045"/>
    <xdr:sp macro="" textlink="">
      <xdr:nvSpPr>
        <xdr:cNvPr id="316" name="n_3aveValue【公営住宅】&#10;有形固定資産減価償却率">
          <a:extLst>
            <a:ext uri="{FF2B5EF4-FFF2-40B4-BE49-F238E27FC236}">
              <a16:creationId xmlns:a16="http://schemas.microsoft.com/office/drawing/2014/main" xmlns="" id="{22018F38-5FB7-460A-AF5C-1BF063C5E512}"/>
            </a:ext>
          </a:extLst>
        </xdr:cNvPr>
        <xdr:cNvSpPr txBox="1"/>
      </xdr:nvSpPr>
      <xdr:spPr>
        <a:xfrm>
          <a:off x="1816744" y="1442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17978</xdr:rowOff>
    </xdr:from>
    <xdr:ext cx="405111" cy="259045"/>
    <xdr:sp macro="" textlink="">
      <xdr:nvSpPr>
        <xdr:cNvPr id="317" name="n_4aveValue【公営住宅】&#10;有形固定資産減価償却率">
          <a:extLst>
            <a:ext uri="{FF2B5EF4-FFF2-40B4-BE49-F238E27FC236}">
              <a16:creationId xmlns:a16="http://schemas.microsoft.com/office/drawing/2014/main" xmlns="" id="{918758C4-52F0-4B99-BDFA-47C435714600}"/>
            </a:ext>
          </a:extLst>
        </xdr:cNvPr>
        <xdr:cNvSpPr txBox="1"/>
      </xdr:nvSpPr>
      <xdr:spPr>
        <a:xfrm>
          <a:off x="927744" y="1441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125021</xdr:rowOff>
    </xdr:from>
    <xdr:ext cx="405111" cy="259045"/>
    <xdr:sp macro="" textlink="">
      <xdr:nvSpPr>
        <xdr:cNvPr id="318" name="n_1mainValue【公営住宅】&#10;有形固定資産減価償却率">
          <a:extLst>
            <a:ext uri="{FF2B5EF4-FFF2-40B4-BE49-F238E27FC236}">
              <a16:creationId xmlns:a16="http://schemas.microsoft.com/office/drawing/2014/main" xmlns="" id="{FD60076F-7896-4721-93E6-106AD52FB50A}"/>
            </a:ext>
          </a:extLst>
        </xdr:cNvPr>
        <xdr:cNvSpPr txBox="1"/>
      </xdr:nvSpPr>
      <xdr:spPr>
        <a:xfrm>
          <a:off x="3582044" y="1384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92364</xdr:rowOff>
    </xdr:from>
    <xdr:ext cx="405111" cy="259045"/>
    <xdr:sp macro="" textlink="">
      <xdr:nvSpPr>
        <xdr:cNvPr id="319" name="n_2mainValue【公営住宅】&#10;有形固定資産減価償却率">
          <a:extLst>
            <a:ext uri="{FF2B5EF4-FFF2-40B4-BE49-F238E27FC236}">
              <a16:creationId xmlns:a16="http://schemas.microsoft.com/office/drawing/2014/main" xmlns="" id="{0E71474C-2ADD-4706-8858-DDC7271EA59F}"/>
            </a:ext>
          </a:extLst>
        </xdr:cNvPr>
        <xdr:cNvSpPr txBox="1"/>
      </xdr:nvSpPr>
      <xdr:spPr>
        <a:xfrm>
          <a:off x="2705744" y="1380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54808</xdr:rowOff>
    </xdr:from>
    <xdr:ext cx="405111" cy="259045"/>
    <xdr:sp macro="" textlink="">
      <xdr:nvSpPr>
        <xdr:cNvPr id="320" name="n_3mainValue【公営住宅】&#10;有形固定資産減価償却率">
          <a:extLst>
            <a:ext uri="{FF2B5EF4-FFF2-40B4-BE49-F238E27FC236}">
              <a16:creationId xmlns:a16="http://schemas.microsoft.com/office/drawing/2014/main" xmlns="" id="{6E43FBA4-AA4F-4773-ADA4-1A2F18E90371}"/>
            </a:ext>
          </a:extLst>
        </xdr:cNvPr>
        <xdr:cNvSpPr txBox="1"/>
      </xdr:nvSpPr>
      <xdr:spPr>
        <a:xfrm>
          <a:off x="1816744" y="1377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27050</xdr:rowOff>
    </xdr:from>
    <xdr:ext cx="405111" cy="259045"/>
    <xdr:sp macro="" textlink="">
      <xdr:nvSpPr>
        <xdr:cNvPr id="321" name="n_4mainValue【公営住宅】&#10;有形固定資産減価償却率">
          <a:extLst>
            <a:ext uri="{FF2B5EF4-FFF2-40B4-BE49-F238E27FC236}">
              <a16:creationId xmlns:a16="http://schemas.microsoft.com/office/drawing/2014/main" xmlns="" id="{9CC2D5AB-282B-46AE-BC0F-3F9A5430AADA}"/>
            </a:ext>
          </a:extLst>
        </xdr:cNvPr>
        <xdr:cNvSpPr txBox="1"/>
      </xdr:nvSpPr>
      <xdr:spPr>
        <a:xfrm>
          <a:off x="927744" y="1374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xmlns="" id="{6A5B3651-5A13-4FF9-A910-14742F24C77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xmlns="" id="{858D6665-DAF7-4DCF-BE77-F852E07005A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xmlns="" id="{9F64F942-B094-4700-ABAF-3D865C96E7F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xmlns="" id="{17234174-6575-4CAC-9E91-A8CA5C619E8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xmlns="" id="{D8DC800C-4793-4567-A4C5-1AE45C991BB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xmlns="" id="{55BB23CF-DF47-440A-98C4-A7536883BB5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xmlns="" id="{94B06169-DE91-41EE-9BDF-38CE70940CF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xmlns="" id="{F5F14DB1-B1C6-4BD0-BA26-658D1F8F124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xmlns="" id="{F1DF3218-DF76-4A65-96CC-BA55455A2EB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xmlns="" id="{BC7E536E-0BA3-4921-BA9A-32F804FA0F9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xmlns="" id="{B9024C67-BB24-4B66-AEFE-F441B327F0FD}"/>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xmlns="" id="{E2D01D65-9051-4EC0-940C-88E36994737A}"/>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xmlns="" id="{912BAABC-2521-4F0C-99A2-324B52DE83A1}"/>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5" name="テキスト ボックス 334">
          <a:extLst>
            <a:ext uri="{FF2B5EF4-FFF2-40B4-BE49-F238E27FC236}">
              <a16:creationId xmlns:a16="http://schemas.microsoft.com/office/drawing/2014/main" xmlns="" id="{76C74D23-E509-4503-BD01-9F7A97D39E51}"/>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xmlns="" id="{071CC7C5-8180-4D5F-80BB-5CDE72ADF125}"/>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7" name="テキスト ボックス 336">
          <a:extLst>
            <a:ext uri="{FF2B5EF4-FFF2-40B4-BE49-F238E27FC236}">
              <a16:creationId xmlns:a16="http://schemas.microsoft.com/office/drawing/2014/main" xmlns="" id="{9280DA0A-E958-42D0-95BF-682FCAF0ACBB}"/>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xmlns="" id="{BA6D9572-B764-4C12-9342-39C5859DE0A9}"/>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9" name="テキスト ボックス 338">
          <a:extLst>
            <a:ext uri="{FF2B5EF4-FFF2-40B4-BE49-F238E27FC236}">
              <a16:creationId xmlns:a16="http://schemas.microsoft.com/office/drawing/2014/main" xmlns="" id="{EE4CFF73-2ADE-4D78-B203-8C7341548A9D}"/>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xmlns="" id="{1A559318-6FE2-492C-AB0F-7899A5E2264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xmlns="" id="{EB6FA159-16BE-4389-B84C-D5E3C409B6DB}"/>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xmlns="" id="{C331798A-B7D5-431D-B45D-657A79745DA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159716</xdr:rowOff>
    </xdr:from>
    <xdr:to>
      <xdr:col>54</xdr:col>
      <xdr:colOff>189865</xdr:colOff>
      <xdr:row>86</xdr:row>
      <xdr:rowOff>36271</xdr:rowOff>
    </xdr:to>
    <xdr:cxnSp macro="">
      <xdr:nvCxnSpPr>
        <xdr:cNvPr id="343" name="直線コネクタ 342">
          <a:extLst>
            <a:ext uri="{FF2B5EF4-FFF2-40B4-BE49-F238E27FC236}">
              <a16:creationId xmlns:a16="http://schemas.microsoft.com/office/drawing/2014/main" xmlns="" id="{34786549-EAAE-43FD-B324-7316C0576741}"/>
            </a:ext>
          </a:extLst>
        </xdr:cNvPr>
        <xdr:cNvCxnSpPr/>
      </xdr:nvCxnSpPr>
      <xdr:spPr>
        <a:xfrm flipV="1">
          <a:off x="10476865" y="13361366"/>
          <a:ext cx="0" cy="1419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344" name="【公営住宅】&#10;一人当たり面積最小値テキスト">
          <a:extLst>
            <a:ext uri="{FF2B5EF4-FFF2-40B4-BE49-F238E27FC236}">
              <a16:creationId xmlns:a16="http://schemas.microsoft.com/office/drawing/2014/main" xmlns="" id="{29CA871D-57E9-4F8C-9052-82737AA19C12}"/>
            </a:ext>
          </a:extLst>
        </xdr:cNvPr>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345" name="直線コネクタ 344">
          <a:extLst>
            <a:ext uri="{FF2B5EF4-FFF2-40B4-BE49-F238E27FC236}">
              <a16:creationId xmlns:a16="http://schemas.microsoft.com/office/drawing/2014/main" xmlns="" id="{546261D2-B914-4455-9189-EF3E5D5DFA94}"/>
            </a:ext>
          </a:extLst>
        </xdr:cNvPr>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106393</xdr:rowOff>
    </xdr:from>
    <xdr:ext cx="469744" cy="259045"/>
    <xdr:sp macro="" textlink="">
      <xdr:nvSpPr>
        <xdr:cNvPr id="346" name="【公営住宅】&#10;一人当たり面積最大値テキスト">
          <a:extLst>
            <a:ext uri="{FF2B5EF4-FFF2-40B4-BE49-F238E27FC236}">
              <a16:creationId xmlns:a16="http://schemas.microsoft.com/office/drawing/2014/main" xmlns="" id="{6C0327D8-67D5-49A8-AF2B-8C92C9621181}"/>
            </a:ext>
          </a:extLst>
        </xdr:cNvPr>
        <xdr:cNvSpPr txBox="1"/>
      </xdr:nvSpPr>
      <xdr:spPr>
        <a:xfrm>
          <a:off x="10515600" y="1313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159716</xdr:rowOff>
    </xdr:from>
    <xdr:to>
      <xdr:col>55</xdr:col>
      <xdr:colOff>88900</xdr:colOff>
      <xdr:row>77</xdr:row>
      <xdr:rowOff>159716</xdr:rowOff>
    </xdr:to>
    <xdr:cxnSp macro="">
      <xdr:nvCxnSpPr>
        <xdr:cNvPr id="347" name="直線コネクタ 346">
          <a:extLst>
            <a:ext uri="{FF2B5EF4-FFF2-40B4-BE49-F238E27FC236}">
              <a16:creationId xmlns:a16="http://schemas.microsoft.com/office/drawing/2014/main" xmlns="" id="{014B6864-3E6C-403A-92C9-C46DED15085C}"/>
            </a:ext>
          </a:extLst>
        </xdr:cNvPr>
        <xdr:cNvCxnSpPr/>
      </xdr:nvCxnSpPr>
      <xdr:spPr>
        <a:xfrm>
          <a:off x="10388600" y="13361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119</xdr:rowOff>
    </xdr:from>
    <xdr:ext cx="469744" cy="259045"/>
    <xdr:sp macro="" textlink="">
      <xdr:nvSpPr>
        <xdr:cNvPr id="348" name="【公営住宅】&#10;一人当たり面積平均値テキスト">
          <a:extLst>
            <a:ext uri="{FF2B5EF4-FFF2-40B4-BE49-F238E27FC236}">
              <a16:creationId xmlns:a16="http://schemas.microsoft.com/office/drawing/2014/main" xmlns="" id="{4812C777-608C-4E83-B9F0-B8E4ED9E24F8}"/>
            </a:ext>
          </a:extLst>
        </xdr:cNvPr>
        <xdr:cNvSpPr txBox="1"/>
      </xdr:nvSpPr>
      <xdr:spPr>
        <a:xfrm>
          <a:off x="10515600" y="14230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148692</xdr:rowOff>
    </xdr:from>
    <xdr:to>
      <xdr:col>55</xdr:col>
      <xdr:colOff>50800</xdr:colOff>
      <xdr:row>84</xdr:row>
      <xdr:rowOff>78842</xdr:rowOff>
    </xdr:to>
    <xdr:sp macro="" textlink="">
      <xdr:nvSpPr>
        <xdr:cNvPr id="349" name="フローチャート: 判断 348">
          <a:extLst>
            <a:ext uri="{FF2B5EF4-FFF2-40B4-BE49-F238E27FC236}">
              <a16:creationId xmlns:a16="http://schemas.microsoft.com/office/drawing/2014/main" xmlns="" id="{CAE064CD-0D61-49AB-B937-92C554A37DF5}"/>
            </a:ext>
          </a:extLst>
        </xdr:cNvPr>
        <xdr:cNvSpPr/>
      </xdr:nvSpPr>
      <xdr:spPr>
        <a:xfrm>
          <a:off x="10426700" y="1437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136804</xdr:rowOff>
    </xdr:from>
    <xdr:to>
      <xdr:col>50</xdr:col>
      <xdr:colOff>165100</xdr:colOff>
      <xdr:row>84</xdr:row>
      <xdr:rowOff>66954</xdr:rowOff>
    </xdr:to>
    <xdr:sp macro="" textlink="">
      <xdr:nvSpPr>
        <xdr:cNvPr id="350" name="フローチャート: 判断 349">
          <a:extLst>
            <a:ext uri="{FF2B5EF4-FFF2-40B4-BE49-F238E27FC236}">
              <a16:creationId xmlns:a16="http://schemas.microsoft.com/office/drawing/2014/main" xmlns="" id="{7C522EA4-FB9C-4337-9464-BF9B88703C50}"/>
            </a:ext>
          </a:extLst>
        </xdr:cNvPr>
        <xdr:cNvSpPr/>
      </xdr:nvSpPr>
      <xdr:spPr>
        <a:xfrm>
          <a:off x="9588500" y="1436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156008</xdr:rowOff>
    </xdr:from>
    <xdr:to>
      <xdr:col>46</xdr:col>
      <xdr:colOff>38100</xdr:colOff>
      <xdr:row>84</xdr:row>
      <xdr:rowOff>86158</xdr:rowOff>
    </xdr:to>
    <xdr:sp macro="" textlink="">
      <xdr:nvSpPr>
        <xdr:cNvPr id="351" name="フローチャート: 判断 350">
          <a:extLst>
            <a:ext uri="{FF2B5EF4-FFF2-40B4-BE49-F238E27FC236}">
              <a16:creationId xmlns:a16="http://schemas.microsoft.com/office/drawing/2014/main" xmlns="" id="{0B74BA22-DF7E-4996-90F6-853AB07A6340}"/>
            </a:ext>
          </a:extLst>
        </xdr:cNvPr>
        <xdr:cNvSpPr/>
      </xdr:nvSpPr>
      <xdr:spPr>
        <a:xfrm>
          <a:off x="8699500" y="1438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161037</xdr:rowOff>
    </xdr:from>
    <xdr:to>
      <xdr:col>41</xdr:col>
      <xdr:colOff>101600</xdr:colOff>
      <xdr:row>84</xdr:row>
      <xdr:rowOff>91187</xdr:rowOff>
    </xdr:to>
    <xdr:sp macro="" textlink="">
      <xdr:nvSpPr>
        <xdr:cNvPr id="352" name="フローチャート: 判断 351">
          <a:extLst>
            <a:ext uri="{FF2B5EF4-FFF2-40B4-BE49-F238E27FC236}">
              <a16:creationId xmlns:a16="http://schemas.microsoft.com/office/drawing/2014/main" xmlns="" id="{4C2A15ED-0585-4893-AD3D-329EFC17350E}"/>
            </a:ext>
          </a:extLst>
        </xdr:cNvPr>
        <xdr:cNvSpPr/>
      </xdr:nvSpPr>
      <xdr:spPr>
        <a:xfrm>
          <a:off x="7810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162864</xdr:rowOff>
    </xdr:from>
    <xdr:to>
      <xdr:col>36</xdr:col>
      <xdr:colOff>165100</xdr:colOff>
      <xdr:row>84</xdr:row>
      <xdr:rowOff>93014</xdr:rowOff>
    </xdr:to>
    <xdr:sp macro="" textlink="">
      <xdr:nvSpPr>
        <xdr:cNvPr id="353" name="フローチャート: 判断 352">
          <a:extLst>
            <a:ext uri="{FF2B5EF4-FFF2-40B4-BE49-F238E27FC236}">
              <a16:creationId xmlns:a16="http://schemas.microsoft.com/office/drawing/2014/main" xmlns="" id="{6161A099-53B0-4496-A3D6-AD3617D01AFC}"/>
            </a:ext>
          </a:extLst>
        </xdr:cNvPr>
        <xdr:cNvSpPr/>
      </xdr:nvSpPr>
      <xdr:spPr>
        <a:xfrm>
          <a:off x="6921500" y="1439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xmlns="" id="{B050ED77-07AD-452F-9E69-325B577C30A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xmlns="" id="{A3D384E3-5A5C-4D80-A484-7B54D941882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xmlns="" id="{D9D61E83-8AC4-42EB-8411-4B04CC0FC02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xmlns="" id="{09184FE1-03FC-48E3-9051-448C066A227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xmlns="" id="{3F929420-585A-4515-BD23-A8FD9428997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78739</xdr:rowOff>
    </xdr:from>
    <xdr:to>
      <xdr:col>55</xdr:col>
      <xdr:colOff>50800</xdr:colOff>
      <xdr:row>86</xdr:row>
      <xdr:rowOff>8889</xdr:rowOff>
    </xdr:to>
    <xdr:sp macro="" textlink="">
      <xdr:nvSpPr>
        <xdr:cNvPr id="359" name="楕円 358">
          <a:extLst>
            <a:ext uri="{FF2B5EF4-FFF2-40B4-BE49-F238E27FC236}">
              <a16:creationId xmlns:a16="http://schemas.microsoft.com/office/drawing/2014/main" xmlns="" id="{0B93A896-C16D-4EB4-A81D-8DD7159C7A77}"/>
            </a:ext>
          </a:extLst>
        </xdr:cNvPr>
        <xdr:cNvSpPr/>
      </xdr:nvSpPr>
      <xdr:spPr>
        <a:xfrm>
          <a:off x="104267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165116</xdr:rowOff>
    </xdr:from>
    <xdr:ext cx="469744" cy="259045"/>
    <xdr:sp macro="" textlink="">
      <xdr:nvSpPr>
        <xdr:cNvPr id="360" name="【公営住宅】&#10;一人当たり面積該当値テキスト">
          <a:extLst>
            <a:ext uri="{FF2B5EF4-FFF2-40B4-BE49-F238E27FC236}">
              <a16:creationId xmlns:a16="http://schemas.microsoft.com/office/drawing/2014/main" xmlns="" id="{441FB11C-65B7-4CA3-A6A2-5B60A4FB10A0}"/>
            </a:ext>
          </a:extLst>
        </xdr:cNvPr>
        <xdr:cNvSpPr txBox="1"/>
      </xdr:nvSpPr>
      <xdr:spPr>
        <a:xfrm>
          <a:off x="10515600" y="14566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78282</xdr:rowOff>
    </xdr:from>
    <xdr:to>
      <xdr:col>50</xdr:col>
      <xdr:colOff>165100</xdr:colOff>
      <xdr:row>86</xdr:row>
      <xdr:rowOff>8432</xdr:rowOff>
    </xdr:to>
    <xdr:sp macro="" textlink="">
      <xdr:nvSpPr>
        <xdr:cNvPr id="361" name="楕円 360">
          <a:extLst>
            <a:ext uri="{FF2B5EF4-FFF2-40B4-BE49-F238E27FC236}">
              <a16:creationId xmlns:a16="http://schemas.microsoft.com/office/drawing/2014/main" xmlns="" id="{FBA2B028-31CF-4BEA-BC93-E97604400262}"/>
            </a:ext>
          </a:extLst>
        </xdr:cNvPr>
        <xdr:cNvSpPr/>
      </xdr:nvSpPr>
      <xdr:spPr>
        <a:xfrm>
          <a:off x="9588500" y="1465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129082</xdr:rowOff>
    </xdr:from>
    <xdr:to>
      <xdr:col>55</xdr:col>
      <xdr:colOff>0</xdr:colOff>
      <xdr:row>85</xdr:row>
      <xdr:rowOff>129539</xdr:rowOff>
    </xdr:to>
    <xdr:cxnSp macro="">
      <xdr:nvCxnSpPr>
        <xdr:cNvPr id="362" name="直線コネクタ 361">
          <a:extLst>
            <a:ext uri="{FF2B5EF4-FFF2-40B4-BE49-F238E27FC236}">
              <a16:creationId xmlns:a16="http://schemas.microsoft.com/office/drawing/2014/main" xmlns="" id="{EA7AFFEB-8F94-4BE9-B13F-76597C86EF80}"/>
            </a:ext>
          </a:extLst>
        </xdr:cNvPr>
        <xdr:cNvCxnSpPr/>
      </xdr:nvCxnSpPr>
      <xdr:spPr>
        <a:xfrm>
          <a:off x="9639300" y="14702332"/>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76912</xdr:rowOff>
    </xdr:from>
    <xdr:to>
      <xdr:col>46</xdr:col>
      <xdr:colOff>38100</xdr:colOff>
      <xdr:row>86</xdr:row>
      <xdr:rowOff>7062</xdr:rowOff>
    </xdr:to>
    <xdr:sp macro="" textlink="">
      <xdr:nvSpPr>
        <xdr:cNvPr id="363" name="楕円 362">
          <a:extLst>
            <a:ext uri="{FF2B5EF4-FFF2-40B4-BE49-F238E27FC236}">
              <a16:creationId xmlns:a16="http://schemas.microsoft.com/office/drawing/2014/main" xmlns="" id="{05F3217A-83BB-4823-87E5-04E4F74070AD}"/>
            </a:ext>
          </a:extLst>
        </xdr:cNvPr>
        <xdr:cNvSpPr/>
      </xdr:nvSpPr>
      <xdr:spPr>
        <a:xfrm>
          <a:off x="8699500" y="1465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127712</xdr:rowOff>
    </xdr:from>
    <xdr:to>
      <xdr:col>50</xdr:col>
      <xdr:colOff>114300</xdr:colOff>
      <xdr:row>85</xdr:row>
      <xdr:rowOff>129082</xdr:rowOff>
    </xdr:to>
    <xdr:cxnSp macro="">
      <xdr:nvCxnSpPr>
        <xdr:cNvPr id="364" name="直線コネクタ 363">
          <a:extLst>
            <a:ext uri="{FF2B5EF4-FFF2-40B4-BE49-F238E27FC236}">
              <a16:creationId xmlns:a16="http://schemas.microsoft.com/office/drawing/2014/main" xmlns="" id="{A2005BD3-BE15-46E7-8381-6032A79E2FB4}"/>
            </a:ext>
          </a:extLst>
        </xdr:cNvPr>
        <xdr:cNvCxnSpPr/>
      </xdr:nvCxnSpPr>
      <xdr:spPr>
        <a:xfrm>
          <a:off x="8750300" y="14700962"/>
          <a:ext cx="889000" cy="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75997</xdr:rowOff>
    </xdr:from>
    <xdr:to>
      <xdr:col>41</xdr:col>
      <xdr:colOff>101600</xdr:colOff>
      <xdr:row>86</xdr:row>
      <xdr:rowOff>6147</xdr:rowOff>
    </xdr:to>
    <xdr:sp macro="" textlink="">
      <xdr:nvSpPr>
        <xdr:cNvPr id="365" name="楕円 364">
          <a:extLst>
            <a:ext uri="{FF2B5EF4-FFF2-40B4-BE49-F238E27FC236}">
              <a16:creationId xmlns:a16="http://schemas.microsoft.com/office/drawing/2014/main" xmlns="" id="{6FE00B12-57FC-4C1C-AAF4-C54B80A1D298}"/>
            </a:ext>
          </a:extLst>
        </xdr:cNvPr>
        <xdr:cNvSpPr/>
      </xdr:nvSpPr>
      <xdr:spPr>
        <a:xfrm>
          <a:off x="7810500" y="1464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126797</xdr:rowOff>
    </xdr:from>
    <xdr:to>
      <xdr:col>45</xdr:col>
      <xdr:colOff>177800</xdr:colOff>
      <xdr:row>85</xdr:row>
      <xdr:rowOff>127712</xdr:rowOff>
    </xdr:to>
    <xdr:cxnSp macro="">
      <xdr:nvCxnSpPr>
        <xdr:cNvPr id="366" name="直線コネクタ 365">
          <a:extLst>
            <a:ext uri="{FF2B5EF4-FFF2-40B4-BE49-F238E27FC236}">
              <a16:creationId xmlns:a16="http://schemas.microsoft.com/office/drawing/2014/main" xmlns="" id="{B6245F04-DBF5-4CCE-9AEA-400D112B68CA}"/>
            </a:ext>
          </a:extLst>
        </xdr:cNvPr>
        <xdr:cNvCxnSpPr/>
      </xdr:nvCxnSpPr>
      <xdr:spPr>
        <a:xfrm>
          <a:off x="7861300" y="14700047"/>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74625</xdr:rowOff>
    </xdr:from>
    <xdr:to>
      <xdr:col>36</xdr:col>
      <xdr:colOff>165100</xdr:colOff>
      <xdr:row>86</xdr:row>
      <xdr:rowOff>4775</xdr:rowOff>
    </xdr:to>
    <xdr:sp macro="" textlink="">
      <xdr:nvSpPr>
        <xdr:cNvPr id="367" name="楕円 366">
          <a:extLst>
            <a:ext uri="{FF2B5EF4-FFF2-40B4-BE49-F238E27FC236}">
              <a16:creationId xmlns:a16="http://schemas.microsoft.com/office/drawing/2014/main" xmlns="" id="{907770E3-C5A5-43F1-9FFD-400E65F529C4}"/>
            </a:ext>
          </a:extLst>
        </xdr:cNvPr>
        <xdr:cNvSpPr/>
      </xdr:nvSpPr>
      <xdr:spPr>
        <a:xfrm>
          <a:off x="6921500" y="1464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125425</xdr:rowOff>
    </xdr:from>
    <xdr:to>
      <xdr:col>41</xdr:col>
      <xdr:colOff>50800</xdr:colOff>
      <xdr:row>85</xdr:row>
      <xdr:rowOff>126797</xdr:rowOff>
    </xdr:to>
    <xdr:cxnSp macro="">
      <xdr:nvCxnSpPr>
        <xdr:cNvPr id="368" name="直線コネクタ 367">
          <a:extLst>
            <a:ext uri="{FF2B5EF4-FFF2-40B4-BE49-F238E27FC236}">
              <a16:creationId xmlns:a16="http://schemas.microsoft.com/office/drawing/2014/main" xmlns="" id="{50CFEA0D-03F6-4511-9B83-78D7F9C4FB44}"/>
            </a:ext>
          </a:extLst>
        </xdr:cNvPr>
        <xdr:cNvCxnSpPr/>
      </xdr:nvCxnSpPr>
      <xdr:spPr>
        <a:xfrm>
          <a:off x="6972300" y="14698675"/>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83481</xdr:rowOff>
    </xdr:from>
    <xdr:ext cx="469744" cy="259045"/>
    <xdr:sp macro="" textlink="">
      <xdr:nvSpPr>
        <xdr:cNvPr id="369" name="n_1aveValue【公営住宅】&#10;一人当たり面積">
          <a:extLst>
            <a:ext uri="{FF2B5EF4-FFF2-40B4-BE49-F238E27FC236}">
              <a16:creationId xmlns:a16="http://schemas.microsoft.com/office/drawing/2014/main" xmlns="" id="{F9BE08E6-0B01-4CB3-BC7B-E2D475247CF8}"/>
            </a:ext>
          </a:extLst>
        </xdr:cNvPr>
        <xdr:cNvSpPr txBox="1"/>
      </xdr:nvSpPr>
      <xdr:spPr>
        <a:xfrm>
          <a:off x="9391727" y="1414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102685</xdr:rowOff>
    </xdr:from>
    <xdr:ext cx="469744" cy="259045"/>
    <xdr:sp macro="" textlink="">
      <xdr:nvSpPr>
        <xdr:cNvPr id="370" name="n_2aveValue【公営住宅】&#10;一人当たり面積">
          <a:extLst>
            <a:ext uri="{FF2B5EF4-FFF2-40B4-BE49-F238E27FC236}">
              <a16:creationId xmlns:a16="http://schemas.microsoft.com/office/drawing/2014/main" xmlns="" id="{8528D795-FC8A-45ED-9BCD-5FD3D0807BAA}"/>
            </a:ext>
          </a:extLst>
        </xdr:cNvPr>
        <xdr:cNvSpPr txBox="1"/>
      </xdr:nvSpPr>
      <xdr:spPr>
        <a:xfrm>
          <a:off x="8515427" y="14161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107714</xdr:rowOff>
    </xdr:from>
    <xdr:ext cx="469744" cy="259045"/>
    <xdr:sp macro="" textlink="">
      <xdr:nvSpPr>
        <xdr:cNvPr id="371" name="n_3aveValue【公営住宅】&#10;一人当たり面積">
          <a:extLst>
            <a:ext uri="{FF2B5EF4-FFF2-40B4-BE49-F238E27FC236}">
              <a16:creationId xmlns:a16="http://schemas.microsoft.com/office/drawing/2014/main" xmlns="" id="{7A96F690-2812-49CB-83A7-3D9B58F06022}"/>
            </a:ext>
          </a:extLst>
        </xdr:cNvPr>
        <xdr:cNvSpPr txBox="1"/>
      </xdr:nvSpPr>
      <xdr:spPr>
        <a:xfrm>
          <a:off x="7626427" y="1416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109541</xdr:rowOff>
    </xdr:from>
    <xdr:ext cx="469744" cy="259045"/>
    <xdr:sp macro="" textlink="">
      <xdr:nvSpPr>
        <xdr:cNvPr id="372" name="n_4aveValue【公営住宅】&#10;一人当たり面積">
          <a:extLst>
            <a:ext uri="{FF2B5EF4-FFF2-40B4-BE49-F238E27FC236}">
              <a16:creationId xmlns:a16="http://schemas.microsoft.com/office/drawing/2014/main" xmlns="" id="{A48CB477-7A05-4251-8757-DF1C4458CB9C}"/>
            </a:ext>
          </a:extLst>
        </xdr:cNvPr>
        <xdr:cNvSpPr txBox="1"/>
      </xdr:nvSpPr>
      <xdr:spPr>
        <a:xfrm>
          <a:off x="6737427" y="14168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171009</xdr:rowOff>
    </xdr:from>
    <xdr:ext cx="469744" cy="259045"/>
    <xdr:sp macro="" textlink="">
      <xdr:nvSpPr>
        <xdr:cNvPr id="373" name="n_1mainValue【公営住宅】&#10;一人当たり面積">
          <a:extLst>
            <a:ext uri="{FF2B5EF4-FFF2-40B4-BE49-F238E27FC236}">
              <a16:creationId xmlns:a16="http://schemas.microsoft.com/office/drawing/2014/main" xmlns="" id="{423EBE3D-6511-4CD3-A240-2ABA11393E61}"/>
            </a:ext>
          </a:extLst>
        </xdr:cNvPr>
        <xdr:cNvSpPr txBox="1"/>
      </xdr:nvSpPr>
      <xdr:spPr>
        <a:xfrm>
          <a:off x="9391727" y="14744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169639</xdr:rowOff>
    </xdr:from>
    <xdr:ext cx="469744" cy="259045"/>
    <xdr:sp macro="" textlink="">
      <xdr:nvSpPr>
        <xdr:cNvPr id="374" name="n_2mainValue【公営住宅】&#10;一人当たり面積">
          <a:extLst>
            <a:ext uri="{FF2B5EF4-FFF2-40B4-BE49-F238E27FC236}">
              <a16:creationId xmlns:a16="http://schemas.microsoft.com/office/drawing/2014/main" xmlns="" id="{3332FF1B-6BF0-4CA8-B0E3-913062B6BA46}"/>
            </a:ext>
          </a:extLst>
        </xdr:cNvPr>
        <xdr:cNvSpPr txBox="1"/>
      </xdr:nvSpPr>
      <xdr:spPr>
        <a:xfrm>
          <a:off x="8515427" y="14742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168724</xdr:rowOff>
    </xdr:from>
    <xdr:ext cx="469744" cy="259045"/>
    <xdr:sp macro="" textlink="">
      <xdr:nvSpPr>
        <xdr:cNvPr id="375" name="n_3mainValue【公営住宅】&#10;一人当たり面積">
          <a:extLst>
            <a:ext uri="{FF2B5EF4-FFF2-40B4-BE49-F238E27FC236}">
              <a16:creationId xmlns:a16="http://schemas.microsoft.com/office/drawing/2014/main" xmlns="" id="{493BAAA3-660E-44E3-B18E-26A760296979}"/>
            </a:ext>
          </a:extLst>
        </xdr:cNvPr>
        <xdr:cNvSpPr txBox="1"/>
      </xdr:nvSpPr>
      <xdr:spPr>
        <a:xfrm>
          <a:off x="7626427" y="14741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167352</xdr:rowOff>
    </xdr:from>
    <xdr:ext cx="469744" cy="259045"/>
    <xdr:sp macro="" textlink="">
      <xdr:nvSpPr>
        <xdr:cNvPr id="376" name="n_4mainValue【公営住宅】&#10;一人当たり面積">
          <a:extLst>
            <a:ext uri="{FF2B5EF4-FFF2-40B4-BE49-F238E27FC236}">
              <a16:creationId xmlns:a16="http://schemas.microsoft.com/office/drawing/2014/main" xmlns="" id="{555482AB-CCC9-4337-9371-BEE98C4000EC}"/>
            </a:ext>
          </a:extLst>
        </xdr:cNvPr>
        <xdr:cNvSpPr txBox="1"/>
      </xdr:nvSpPr>
      <xdr:spPr>
        <a:xfrm>
          <a:off x="6737427" y="14740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xmlns="" id="{BDFAFC95-3230-46F3-867A-EEF0E202E99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xmlns="" id="{3D8918BE-ADD6-4798-8ABE-7E4713CC56F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xmlns="" id="{0C01B2D8-7D7A-41D5-8729-A830807A4F8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xmlns="" id="{9384B908-BE75-4064-9217-52269E97F24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xmlns="" id="{31312D9C-3166-4A91-8392-5A1C63EDB77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xmlns="" id="{817B62D3-004A-4867-A609-6152C4F62B3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xmlns="" id="{BC8AA3ED-16E6-44EA-94B1-8E7A0BA4BED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xmlns="" id="{89DBC7C7-2565-4C78-8105-97F886CA494A}"/>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xmlns="" id="{41617664-E286-415B-8951-4CA5F93A9E07}"/>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xmlns="" id="{0C21B707-24B1-4586-82F4-9D8E67625CC5}"/>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xmlns="" id="{45C280FC-FEF0-4194-B9EC-C84913B9E163}"/>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88" name="直線コネクタ 387">
          <a:extLst>
            <a:ext uri="{FF2B5EF4-FFF2-40B4-BE49-F238E27FC236}">
              <a16:creationId xmlns:a16="http://schemas.microsoft.com/office/drawing/2014/main" xmlns="" id="{8AE6E81D-2A4E-4B13-8C1D-016CDCDDAEF6}"/>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107</xdr:row>
      <xdr:rowOff>105427</xdr:rowOff>
    </xdr:from>
    <xdr:ext cx="467179" cy="259045"/>
    <xdr:sp macro="" textlink="">
      <xdr:nvSpPr>
        <xdr:cNvPr id="389" name="テキスト ボックス 388">
          <a:extLst>
            <a:ext uri="{FF2B5EF4-FFF2-40B4-BE49-F238E27FC236}">
              <a16:creationId xmlns:a16="http://schemas.microsoft.com/office/drawing/2014/main" xmlns="" id="{481DAFF5-C481-4E27-9503-68DEAEFF266E}"/>
            </a:ext>
          </a:extLst>
        </xdr:cNvPr>
        <xdr:cNvSpPr txBox="1"/>
      </xdr:nvSpPr>
      <xdr:spPr>
        <a:xfrm>
          <a:off x="294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90" name="直線コネクタ 389">
          <a:extLst>
            <a:ext uri="{FF2B5EF4-FFF2-40B4-BE49-F238E27FC236}">
              <a16:creationId xmlns:a16="http://schemas.microsoft.com/office/drawing/2014/main" xmlns="" id="{B55A9B54-A7DB-4F7A-B7BC-4421E6DEE38A}"/>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91" name="テキスト ボックス 390">
          <a:extLst>
            <a:ext uri="{FF2B5EF4-FFF2-40B4-BE49-F238E27FC236}">
              <a16:creationId xmlns:a16="http://schemas.microsoft.com/office/drawing/2014/main" xmlns="" id="{A4445BBE-D3DF-4B88-8AC0-0B4D29A0FB09}"/>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92" name="直線コネクタ 391">
          <a:extLst>
            <a:ext uri="{FF2B5EF4-FFF2-40B4-BE49-F238E27FC236}">
              <a16:creationId xmlns:a16="http://schemas.microsoft.com/office/drawing/2014/main" xmlns="" id="{EDA8F67F-B0CB-43E3-99B6-F1A2C77FFC50}"/>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93" name="テキスト ボックス 392">
          <a:extLst>
            <a:ext uri="{FF2B5EF4-FFF2-40B4-BE49-F238E27FC236}">
              <a16:creationId xmlns:a16="http://schemas.microsoft.com/office/drawing/2014/main" xmlns="" id="{CF5A3479-DFCA-4BF0-8C55-4BC8ECDC2607}"/>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94" name="直線コネクタ 393">
          <a:extLst>
            <a:ext uri="{FF2B5EF4-FFF2-40B4-BE49-F238E27FC236}">
              <a16:creationId xmlns:a16="http://schemas.microsoft.com/office/drawing/2014/main" xmlns="" id="{3321AF08-9D51-47D5-A218-065EACAE3370}"/>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95" name="テキスト ボックス 394">
          <a:extLst>
            <a:ext uri="{FF2B5EF4-FFF2-40B4-BE49-F238E27FC236}">
              <a16:creationId xmlns:a16="http://schemas.microsoft.com/office/drawing/2014/main" xmlns="" id="{CB1B11F0-5516-4EF1-B4C3-781874C94EED}"/>
            </a:ext>
          </a:extLst>
        </xdr:cNvPr>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xmlns="" id="{57B7D58E-F821-408E-BB6E-7AEC4030BA47}"/>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97" name="テキスト ボックス 396">
          <a:extLst>
            <a:ext uri="{FF2B5EF4-FFF2-40B4-BE49-F238E27FC236}">
              <a16:creationId xmlns:a16="http://schemas.microsoft.com/office/drawing/2014/main" xmlns="" id="{2CA40CDE-3562-4E05-97CE-C39B6EBF5C6C}"/>
            </a:ext>
          </a:extLst>
        </xdr:cNvPr>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8" name="【港湾・漁港】&#10;有形固定資産減価償却率グラフ枠">
          <a:extLst>
            <a:ext uri="{FF2B5EF4-FFF2-40B4-BE49-F238E27FC236}">
              <a16:creationId xmlns:a16="http://schemas.microsoft.com/office/drawing/2014/main" xmlns="" id="{B50EA575-E49E-492F-884E-AF0361F49C62}"/>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48768</xdr:rowOff>
    </xdr:from>
    <xdr:to>
      <xdr:col>24</xdr:col>
      <xdr:colOff>62865</xdr:colOff>
      <xdr:row>108</xdr:row>
      <xdr:rowOff>9906</xdr:rowOff>
    </xdr:to>
    <xdr:cxnSp macro="">
      <xdr:nvCxnSpPr>
        <xdr:cNvPr id="399" name="直線コネクタ 398">
          <a:extLst>
            <a:ext uri="{FF2B5EF4-FFF2-40B4-BE49-F238E27FC236}">
              <a16:creationId xmlns:a16="http://schemas.microsoft.com/office/drawing/2014/main" xmlns="" id="{062F745A-A7AA-4D06-A83E-AF51974F3FF1}"/>
            </a:ext>
          </a:extLst>
        </xdr:cNvPr>
        <xdr:cNvCxnSpPr/>
      </xdr:nvCxnSpPr>
      <xdr:spPr>
        <a:xfrm flipV="1">
          <a:off x="4634865" y="17365218"/>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13733</xdr:rowOff>
    </xdr:from>
    <xdr:ext cx="405111" cy="259045"/>
    <xdr:sp macro="" textlink="">
      <xdr:nvSpPr>
        <xdr:cNvPr id="400" name="【港湾・漁港】&#10;有形固定資産減価償却率最小値テキスト">
          <a:extLst>
            <a:ext uri="{FF2B5EF4-FFF2-40B4-BE49-F238E27FC236}">
              <a16:creationId xmlns:a16="http://schemas.microsoft.com/office/drawing/2014/main" xmlns="" id="{6447C218-EAFB-4ECE-BCC9-0F97B3187484}"/>
            </a:ext>
          </a:extLst>
        </xdr:cNvPr>
        <xdr:cNvSpPr txBox="1"/>
      </xdr:nvSpPr>
      <xdr:spPr>
        <a:xfrm>
          <a:off x="4673600" y="18530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9906</xdr:rowOff>
    </xdr:from>
    <xdr:to>
      <xdr:col>24</xdr:col>
      <xdr:colOff>152400</xdr:colOff>
      <xdr:row>108</xdr:row>
      <xdr:rowOff>9906</xdr:rowOff>
    </xdr:to>
    <xdr:cxnSp macro="">
      <xdr:nvCxnSpPr>
        <xdr:cNvPr id="401" name="直線コネクタ 400">
          <a:extLst>
            <a:ext uri="{FF2B5EF4-FFF2-40B4-BE49-F238E27FC236}">
              <a16:creationId xmlns:a16="http://schemas.microsoft.com/office/drawing/2014/main" xmlns="" id="{E7080ACA-84DC-4BC6-BC49-6099C88BA33D}"/>
            </a:ext>
          </a:extLst>
        </xdr:cNvPr>
        <xdr:cNvCxnSpPr/>
      </xdr:nvCxnSpPr>
      <xdr:spPr>
        <a:xfrm>
          <a:off x="4546600" y="1852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166895</xdr:rowOff>
    </xdr:from>
    <xdr:ext cx="405111" cy="259045"/>
    <xdr:sp macro="" textlink="">
      <xdr:nvSpPr>
        <xdr:cNvPr id="402" name="【港湾・漁港】&#10;有形固定資産減価償却率最大値テキスト">
          <a:extLst>
            <a:ext uri="{FF2B5EF4-FFF2-40B4-BE49-F238E27FC236}">
              <a16:creationId xmlns:a16="http://schemas.microsoft.com/office/drawing/2014/main" xmlns="" id="{08DED86E-4235-41B6-9CEC-81323A3C61D4}"/>
            </a:ext>
          </a:extLst>
        </xdr:cNvPr>
        <xdr:cNvSpPr txBox="1"/>
      </xdr:nvSpPr>
      <xdr:spPr>
        <a:xfrm>
          <a:off x="4673600" y="17140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48768</xdr:rowOff>
    </xdr:from>
    <xdr:to>
      <xdr:col>24</xdr:col>
      <xdr:colOff>152400</xdr:colOff>
      <xdr:row>101</xdr:row>
      <xdr:rowOff>48768</xdr:rowOff>
    </xdr:to>
    <xdr:cxnSp macro="">
      <xdr:nvCxnSpPr>
        <xdr:cNvPr id="403" name="直線コネクタ 402">
          <a:extLst>
            <a:ext uri="{FF2B5EF4-FFF2-40B4-BE49-F238E27FC236}">
              <a16:creationId xmlns:a16="http://schemas.microsoft.com/office/drawing/2014/main" xmlns="" id="{64910471-A331-41FA-ABF4-3F7939C2ECE2}"/>
            </a:ext>
          </a:extLst>
        </xdr:cNvPr>
        <xdr:cNvCxnSpPr/>
      </xdr:nvCxnSpPr>
      <xdr:spPr>
        <a:xfrm>
          <a:off x="4546600" y="17365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99840</xdr:rowOff>
    </xdr:from>
    <xdr:ext cx="405111" cy="259045"/>
    <xdr:sp macro="" textlink="">
      <xdr:nvSpPr>
        <xdr:cNvPr id="404" name="【港湾・漁港】&#10;有形固定資産減価償却率平均値テキスト">
          <a:extLst>
            <a:ext uri="{FF2B5EF4-FFF2-40B4-BE49-F238E27FC236}">
              <a16:creationId xmlns:a16="http://schemas.microsoft.com/office/drawing/2014/main" xmlns="" id="{50C4239C-9254-4316-B78F-66A96A846685}"/>
            </a:ext>
          </a:extLst>
        </xdr:cNvPr>
        <xdr:cNvSpPr txBox="1"/>
      </xdr:nvSpPr>
      <xdr:spPr>
        <a:xfrm>
          <a:off x="4673600" y="179306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121413</xdr:rowOff>
    </xdr:from>
    <xdr:to>
      <xdr:col>24</xdr:col>
      <xdr:colOff>114300</xdr:colOff>
      <xdr:row>105</xdr:row>
      <xdr:rowOff>51563</xdr:rowOff>
    </xdr:to>
    <xdr:sp macro="" textlink="">
      <xdr:nvSpPr>
        <xdr:cNvPr id="405" name="フローチャート: 判断 404">
          <a:extLst>
            <a:ext uri="{FF2B5EF4-FFF2-40B4-BE49-F238E27FC236}">
              <a16:creationId xmlns:a16="http://schemas.microsoft.com/office/drawing/2014/main" xmlns="" id="{A4D525E9-734D-425A-9B71-857A4984D78A}"/>
            </a:ext>
          </a:extLst>
        </xdr:cNvPr>
        <xdr:cNvSpPr/>
      </xdr:nvSpPr>
      <xdr:spPr>
        <a:xfrm>
          <a:off x="4584700" y="179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91694</xdr:rowOff>
    </xdr:from>
    <xdr:to>
      <xdr:col>20</xdr:col>
      <xdr:colOff>38100</xdr:colOff>
      <xdr:row>105</xdr:row>
      <xdr:rowOff>21844</xdr:rowOff>
    </xdr:to>
    <xdr:sp macro="" textlink="">
      <xdr:nvSpPr>
        <xdr:cNvPr id="406" name="フローチャート: 判断 405">
          <a:extLst>
            <a:ext uri="{FF2B5EF4-FFF2-40B4-BE49-F238E27FC236}">
              <a16:creationId xmlns:a16="http://schemas.microsoft.com/office/drawing/2014/main" xmlns="" id="{72581758-F125-4DC8-8A26-34C9F2D9DA6C}"/>
            </a:ext>
          </a:extLst>
        </xdr:cNvPr>
        <xdr:cNvSpPr/>
      </xdr:nvSpPr>
      <xdr:spPr>
        <a:xfrm>
          <a:off x="3746500" y="17922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25400</xdr:rowOff>
    </xdr:from>
    <xdr:to>
      <xdr:col>15</xdr:col>
      <xdr:colOff>101600</xdr:colOff>
      <xdr:row>104</xdr:row>
      <xdr:rowOff>127000</xdr:rowOff>
    </xdr:to>
    <xdr:sp macro="" textlink="">
      <xdr:nvSpPr>
        <xdr:cNvPr id="407" name="フローチャート: 判断 406">
          <a:extLst>
            <a:ext uri="{FF2B5EF4-FFF2-40B4-BE49-F238E27FC236}">
              <a16:creationId xmlns:a16="http://schemas.microsoft.com/office/drawing/2014/main" xmlns="" id="{63881D12-8428-48D0-B5A6-8BF9ADB1D1BB}"/>
            </a:ext>
          </a:extLst>
        </xdr:cNvPr>
        <xdr:cNvSpPr/>
      </xdr:nvSpPr>
      <xdr:spPr>
        <a:xfrm>
          <a:off x="2857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160274</xdr:rowOff>
    </xdr:from>
    <xdr:to>
      <xdr:col>10</xdr:col>
      <xdr:colOff>165100</xdr:colOff>
      <xdr:row>103</xdr:row>
      <xdr:rowOff>90424</xdr:rowOff>
    </xdr:to>
    <xdr:sp macro="" textlink="">
      <xdr:nvSpPr>
        <xdr:cNvPr id="408" name="フローチャート: 判断 407">
          <a:extLst>
            <a:ext uri="{FF2B5EF4-FFF2-40B4-BE49-F238E27FC236}">
              <a16:creationId xmlns:a16="http://schemas.microsoft.com/office/drawing/2014/main" xmlns="" id="{0E3D19F1-B2C8-486F-90E6-95FE6B33DA7A}"/>
            </a:ext>
          </a:extLst>
        </xdr:cNvPr>
        <xdr:cNvSpPr/>
      </xdr:nvSpPr>
      <xdr:spPr>
        <a:xfrm>
          <a:off x="1968500" y="1764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121413</xdr:rowOff>
    </xdr:from>
    <xdr:to>
      <xdr:col>6</xdr:col>
      <xdr:colOff>38100</xdr:colOff>
      <xdr:row>103</xdr:row>
      <xdr:rowOff>51563</xdr:rowOff>
    </xdr:to>
    <xdr:sp macro="" textlink="">
      <xdr:nvSpPr>
        <xdr:cNvPr id="409" name="フローチャート: 判断 408">
          <a:extLst>
            <a:ext uri="{FF2B5EF4-FFF2-40B4-BE49-F238E27FC236}">
              <a16:creationId xmlns:a16="http://schemas.microsoft.com/office/drawing/2014/main" xmlns="" id="{77C5C901-19B9-400D-AEDE-2FE9302DEA92}"/>
            </a:ext>
          </a:extLst>
        </xdr:cNvPr>
        <xdr:cNvSpPr/>
      </xdr:nvSpPr>
      <xdr:spPr>
        <a:xfrm>
          <a:off x="1079500" y="1760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xmlns="" id="{F34A0B64-5D2D-4768-8274-EF6FD5358BF1}"/>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xmlns="" id="{3464FE7F-7684-4690-8E14-D1B8F2D16006}"/>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xmlns="" id="{A1C05D88-2BB3-485B-A6F9-ADEA203B7281}"/>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xmlns="" id="{7EC4E9CD-7103-418D-9FA8-FAF687DBF354}"/>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xmlns="" id="{3F7F9254-5711-4A37-BE24-EC39E59C98BA}"/>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87122</xdr:rowOff>
    </xdr:from>
    <xdr:to>
      <xdr:col>24</xdr:col>
      <xdr:colOff>114300</xdr:colOff>
      <xdr:row>103</xdr:row>
      <xdr:rowOff>17272</xdr:rowOff>
    </xdr:to>
    <xdr:sp macro="" textlink="">
      <xdr:nvSpPr>
        <xdr:cNvPr id="415" name="楕円 414">
          <a:extLst>
            <a:ext uri="{FF2B5EF4-FFF2-40B4-BE49-F238E27FC236}">
              <a16:creationId xmlns:a16="http://schemas.microsoft.com/office/drawing/2014/main" xmlns="" id="{CBB5CD36-9ED9-43BE-848F-0A4B6C455E4A}"/>
            </a:ext>
          </a:extLst>
        </xdr:cNvPr>
        <xdr:cNvSpPr/>
      </xdr:nvSpPr>
      <xdr:spPr>
        <a:xfrm>
          <a:off x="4584700" y="1757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109999</xdr:rowOff>
    </xdr:from>
    <xdr:ext cx="405111" cy="259045"/>
    <xdr:sp macro="" textlink="">
      <xdr:nvSpPr>
        <xdr:cNvPr id="416" name="【港湾・漁港】&#10;有形固定資産減価償却率該当値テキスト">
          <a:extLst>
            <a:ext uri="{FF2B5EF4-FFF2-40B4-BE49-F238E27FC236}">
              <a16:creationId xmlns:a16="http://schemas.microsoft.com/office/drawing/2014/main" xmlns="" id="{D7282F5F-7BFA-4E75-9054-25779DDAFE73}"/>
            </a:ext>
          </a:extLst>
        </xdr:cNvPr>
        <xdr:cNvSpPr txBox="1"/>
      </xdr:nvSpPr>
      <xdr:spPr>
        <a:xfrm>
          <a:off x="4673600" y="17426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61976</xdr:rowOff>
    </xdr:from>
    <xdr:to>
      <xdr:col>20</xdr:col>
      <xdr:colOff>38100</xdr:colOff>
      <xdr:row>102</xdr:row>
      <xdr:rowOff>163576</xdr:rowOff>
    </xdr:to>
    <xdr:sp macro="" textlink="">
      <xdr:nvSpPr>
        <xdr:cNvPr id="417" name="楕円 416">
          <a:extLst>
            <a:ext uri="{FF2B5EF4-FFF2-40B4-BE49-F238E27FC236}">
              <a16:creationId xmlns:a16="http://schemas.microsoft.com/office/drawing/2014/main" xmlns="" id="{493A70FE-08B3-4BC6-8966-96EDA006AEEE}"/>
            </a:ext>
          </a:extLst>
        </xdr:cNvPr>
        <xdr:cNvSpPr/>
      </xdr:nvSpPr>
      <xdr:spPr>
        <a:xfrm>
          <a:off x="3746500" y="1754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112776</xdr:rowOff>
    </xdr:from>
    <xdr:to>
      <xdr:col>24</xdr:col>
      <xdr:colOff>63500</xdr:colOff>
      <xdr:row>102</xdr:row>
      <xdr:rowOff>137922</xdr:rowOff>
    </xdr:to>
    <xdr:cxnSp macro="">
      <xdr:nvCxnSpPr>
        <xdr:cNvPr id="418" name="直線コネクタ 417">
          <a:extLst>
            <a:ext uri="{FF2B5EF4-FFF2-40B4-BE49-F238E27FC236}">
              <a16:creationId xmlns:a16="http://schemas.microsoft.com/office/drawing/2014/main" xmlns="" id="{80589EAD-F1B2-446A-94A3-A50E30B73E9E}"/>
            </a:ext>
          </a:extLst>
        </xdr:cNvPr>
        <xdr:cNvCxnSpPr/>
      </xdr:nvCxnSpPr>
      <xdr:spPr>
        <a:xfrm>
          <a:off x="3797300" y="17600676"/>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23113</xdr:rowOff>
    </xdr:from>
    <xdr:to>
      <xdr:col>15</xdr:col>
      <xdr:colOff>101600</xdr:colOff>
      <xdr:row>102</xdr:row>
      <xdr:rowOff>124713</xdr:rowOff>
    </xdr:to>
    <xdr:sp macro="" textlink="">
      <xdr:nvSpPr>
        <xdr:cNvPr id="419" name="楕円 418">
          <a:extLst>
            <a:ext uri="{FF2B5EF4-FFF2-40B4-BE49-F238E27FC236}">
              <a16:creationId xmlns:a16="http://schemas.microsoft.com/office/drawing/2014/main" xmlns="" id="{A0524334-8848-4114-B1B7-FE47BB6306AB}"/>
            </a:ext>
          </a:extLst>
        </xdr:cNvPr>
        <xdr:cNvSpPr/>
      </xdr:nvSpPr>
      <xdr:spPr>
        <a:xfrm>
          <a:off x="2857500" y="1751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73913</xdr:rowOff>
    </xdr:from>
    <xdr:to>
      <xdr:col>19</xdr:col>
      <xdr:colOff>177800</xdr:colOff>
      <xdr:row>102</xdr:row>
      <xdr:rowOff>112776</xdr:rowOff>
    </xdr:to>
    <xdr:cxnSp macro="">
      <xdr:nvCxnSpPr>
        <xdr:cNvPr id="420" name="直線コネクタ 419">
          <a:extLst>
            <a:ext uri="{FF2B5EF4-FFF2-40B4-BE49-F238E27FC236}">
              <a16:creationId xmlns:a16="http://schemas.microsoft.com/office/drawing/2014/main" xmlns="" id="{59E6A331-AAA6-4638-8DFF-E3BA94485288}"/>
            </a:ext>
          </a:extLst>
        </xdr:cNvPr>
        <xdr:cNvCxnSpPr/>
      </xdr:nvCxnSpPr>
      <xdr:spPr>
        <a:xfrm>
          <a:off x="2908300" y="17561813"/>
          <a:ext cx="88900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160274</xdr:rowOff>
    </xdr:from>
    <xdr:to>
      <xdr:col>10</xdr:col>
      <xdr:colOff>165100</xdr:colOff>
      <xdr:row>102</xdr:row>
      <xdr:rowOff>90424</xdr:rowOff>
    </xdr:to>
    <xdr:sp macro="" textlink="">
      <xdr:nvSpPr>
        <xdr:cNvPr id="421" name="楕円 420">
          <a:extLst>
            <a:ext uri="{FF2B5EF4-FFF2-40B4-BE49-F238E27FC236}">
              <a16:creationId xmlns:a16="http://schemas.microsoft.com/office/drawing/2014/main" xmlns="" id="{877C5F54-652A-4471-B9D1-6B69B558B737}"/>
            </a:ext>
          </a:extLst>
        </xdr:cNvPr>
        <xdr:cNvSpPr/>
      </xdr:nvSpPr>
      <xdr:spPr>
        <a:xfrm>
          <a:off x="1968500" y="1747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39624</xdr:rowOff>
    </xdr:from>
    <xdr:to>
      <xdr:col>15</xdr:col>
      <xdr:colOff>50800</xdr:colOff>
      <xdr:row>102</xdr:row>
      <xdr:rowOff>73913</xdr:rowOff>
    </xdr:to>
    <xdr:cxnSp macro="">
      <xdr:nvCxnSpPr>
        <xdr:cNvPr id="422" name="直線コネクタ 421">
          <a:extLst>
            <a:ext uri="{FF2B5EF4-FFF2-40B4-BE49-F238E27FC236}">
              <a16:creationId xmlns:a16="http://schemas.microsoft.com/office/drawing/2014/main" xmlns="" id="{BAB0EDFA-2C86-43D5-9543-941DF51FCE16}"/>
            </a:ext>
          </a:extLst>
        </xdr:cNvPr>
        <xdr:cNvCxnSpPr/>
      </xdr:nvCxnSpPr>
      <xdr:spPr>
        <a:xfrm>
          <a:off x="2019300" y="17527524"/>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125985</xdr:rowOff>
    </xdr:from>
    <xdr:to>
      <xdr:col>6</xdr:col>
      <xdr:colOff>38100</xdr:colOff>
      <xdr:row>102</xdr:row>
      <xdr:rowOff>56135</xdr:rowOff>
    </xdr:to>
    <xdr:sp macro="" textlink="">
      <xdr:nvSpPr>
        <xdr:cNvPr id="423" name="楕円 422">
          <a:extLst>
            <a:ext uri="{FF2B5EF4-FFF2-40B4-BE49-F238E27FC236}">
              <a16:creationId xmlns:a16="http://schemas.microsoft.com/office/drawing/2014/main" xmlns="" id="{9E712CEC-9978-4EF4-BA71-4931CB86FDA4}"/>
            </a:ext>
          </a:extLst>
        </xdr:cNvPr>
        <xdr:cNvSpPr/>
      </xdr:nvSpPr>
      <xdr:spPr>
        <a:xfrm>
          <a:off x="1079500" y="1744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5335</xdr:rowOff>
    </xdr:from>
    <xdr:to>
      <xdr:col>10</xdr:col>
      <xdr:colOff>114300</xdr:colOff>
      <xdr:row>102</xdr:row>
      <xdr:rowOff>39624</xdr:rowOff>
    </xdr:to>
    <xdr:cxnSp macro="">
      <xdr:nvCxnSpPr>
        <xdr:cNvPr id="424" name="直線コネクタ 423">
          <a:extLst>
            <a:ext uri="{FF2B5EF4-FFF2-40B4-BE49-F238E27FC236}">
              <a16:creationId xmlns:a16="http://schemas.microsoft.com/office/drawing/2014/main" xmlns="" id="{95E286FC-355F-41BE-ADB7-E03145F52095}"/>
            </a:ext>
          </a:extLst>
        </xdr:cNvPr>
        <xdr:cNvCxnSpPr/>
      </xdr:nvCxnSpPr>
      <xdr:spPr>
        <a:xfrm>
          <a:off x="1130300" y="1749323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12971</xdr:rowOff>
    </xdr:from>
    <xdr:ext cx="405111" cy="259045"/>
    <xdr:sp macro="" textlink="">
      <xdr:nvSpPr>
        <xdr:cNvPr id="425" name="n_1aveValue【港湾・漁港】&#10;有形固定資産減価償却率">
          <a:extLst>
            <a:ext uri="{FF2B5EF4-FFF2-40B4-BE49-F238E27FC236}">
              <a16:creationId xmlns:a16="http://schemas.microsoft.com/office/drawing/2014/main" xmlns="" id="{42EC7AA1-307B-4B4F-95EA-C7F43E2645A9}"/>
            </a:ext>
          </a:extLst>
        </xdr:cNvPr>
        <xdr:cNvSpPr txBox="1"/>
      </xdr:nvSpPr>
      <xdr:spPr>
        <a:xfrm>
          <a:off x="3582044" y="18015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118127</xdr:rowOff>
    </xdr:from>
    <xdr:ext cx="405111" cy="259045"/>
    <xdr:sp macro="" textlink="">
      <xdr:nvSpPr>
        <xdr:cNvPr id="426" name="n_2aveValue【港湾・漁港】&#10;有形固定資産減価償却率">
          <a:extLst>
            <a:ext uri="{FF2B5EF4-FFF2-40B4-BE49-F238E27FC236}">
              <a16:creationId xmlns:a16="http://schemas.microsoft.com/office/drawing/2014/main" xmlns="" id="{8F7455F8-5399-4F60-92BE-8A0CB7E48FDD}"/>
            </a:ext>
          </a:extLst>
        </xdr:cNvPr>
        <xdr:cNvSpPr txBox="1"/>
      </xdr:nvSpPr>
      <xdr:spPr>
        <a:xfrm>
          <a:off x="2705744" y="1794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81551</xdr:rowOff>
    </xdr:from>
    <xdr:ext cx="405111" cy="259045"/>
    <xdr:sp macro="" textlink="">
      <xdr:nvSpPr>
        <xdr:cNvPr id="427" name="n_3aveValue【港湾・漁港】&#10;有形固定資産減価償却率">
          <a:extLst>
            <a:ext uri="{FF2B5EF4-FFF2-40B4-BE49-F238E27FC236}">
              <a16:creationId xmlns:a16="http://schemas.microsoft.com/office/drawing/2014/main" xmlns="" id="{D2457EAD-D5EF-4A93-A793-0E0A6601BAC8}"/>
            </a:ext>
          </a:extLst>
        </xdr:cNvPr>
        <xdr:cNvSpPr txBox="1"/>
      </xdr:nvSpPr>
      <xdr:spPr>
        <a:xfrm>
          <a:off x="1816744" y="17740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42690</xdr:rowOff>
    </xdr:from>
    <xdr:ext cx="405111" cy="259045"/>
    <xdr:sp macro="" textlink="">
      <xdr:nvSpPr>
        <xdr:cNvPr id="428" name="n_4aveValue【港湾・漁港】&#10;有形固定資産減価償却率">
          <a:extLst>
            <a:ext uri="{FF2B5EF4-FFF2-40B4-BE49-F238E27FC236}">
              <a16:creationId xmlns:a16="http://schemas.microsoft.com/office/drawing/2014/main" xmlns="" id="{2F110E74-2107-439C-9963-46BE51EC8514}"/>
            </a:ext>
          </a:extLst>
        </xdr:cNvPr>
        <xdr:cNvSpPr txBox="1"/>
      </xdr:nvSpPr>
      <xdr:spPr>
        <a:xfrm>
          <a:off x="927744" y="1770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8653</xdr:rowOff>
    </xdr:from>
    <xdr:ext cx="405111" cy="259045"/>
    <xdr:sp macro="" textlink="">
      <xdr:nvSpPr>
        <xdr:cNvPr id="429" name="n_1mainValue【港湾・漁港】&#10;有形固定資産減価償却率">
          <a:extLst>
            <a:ext uri="{FF2B5EF4-FFF2-40B4-BE49-F238E27FC236}">
              <a16:creationId xmlns:a16="http://schemas.microsoft.com/office/drawing/2014/main" xmlns="" id="{394C2F3F-5A35-4FC5-8647-C9B7B833402C}"/>
            </a:ext>
          </a:extLst>
        </xdr:cNvPr>
        <xdr:cNvSpPr txBox="1"/>
      </xdr:nvSpPr>
      <xdr:spPr>
        <a:xfrm>
          <a:off x="3582044" y="1732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141240</xdr:rowOff>
    </xdr:from>
    <xdr:ext cx="405111" cy="259045"/>
    <xdr:sp macro="" textlink="">
      <xdr:nvSpPr>
        <xdr:cNvPr id="430" name="n_2mainValue【港湾・漁港】&#10;有形固定資産減価償却率">
          <a:extLst>
            <a:ext uri="{FF2B5EF4-FFF2-40B4-BE49-F238E27FC236}">
              <a16:creationId xmlns:a16="http://schemas.microsoft.com/office/drawing/2014/main" xmlns="" id="{24637178-C599-4E7D-8273-DB0DB0C8B265}"/>
            </a:ext>
          </a:extLst>
        </xdr:cNvPr>
        <xdr:cNvSpPr txBox="1"/>
      </xdr:nvSpPr>
      <xdr:spPr>
        <a:xfrm>
          <a:off x="2705744" y="17286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106951</xdr:rowOff>
    </xdr:from>
    <xdr:ext cx="405111" cy="259045"/>
    <xdr:sp macro="" textlink="">
      <xdr:nvSpPr>
        <xdr:cNvPr id="431" name="n_3mainValue【港湾・漁港】&#10;有形固定資産減価償却率">
          <a:extLst>
            <a:ext uri="{FF2B5EF4-FFF2-40B4-BE49-F238E27FC236}">
              <a16:creationId xmlns:a16="http://schemas.microsoft.com/office/drawing/2014/main" xmlns="" id="{D959CFD3-9B7E-4842-99CD-F72E9FF60622}"/>
            </a:ext>
          </a:extLst>
        </xdr:cNvPr>
        <xdr:cNvSpPr txBox="1"/>
      </xdr:nvSpPr>
      <xdr:spPr>
        <a:xfrm>
          <a:off x="1816744" y="17251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72662</xdr:rowOff>
    </xdr:from>
    <xdr:ext cx="405111" cy="259045"/>
    <xdr:sp macro="" textlink="">
      <xdr:nvSpPr>
        <xdr:cNvPr id="432" name="n_4mainValue【港湾・漁港】&#10;有形固定資産減価償却率">
          <a:extLst>
            <a:ext uri="{FF2B5EF4-FFF2-40B4-BE49-F238E27FC236}">
              <a16:creationId xmlns:a16="http://schemas.microsoft.com/office/drawing/2014/main" xmlns="" id="{5D7C6B28-ADD5-412C-9944-A0FABEDD533F}"/>
            </a:ext>
          </a:extLst>
        </xdr:cNvPr>
        <xdr:cNvSpPr txBox="1"/>
      </xdr:nvSpPr>
      <xdr:spPr>
        <a:xfrm>
          <a:off x="927744" y="17217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xmlns="" id="{E2E7517A-F1EE-412D-AC82-3A524B22D32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xmlns="" id="{EAF152D3-D1B7-4221-BD53-572E3236944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xmlns="" id="{C60B77FB-1351-48E1-8DF0-7AF82B81EEC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xmlns="" id="{2AAA0B7F-E7FB-4891-ACCA-6B4B141D0D7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xmlns="" id="{33B20375-8376-4574-B05C-FEEBE6185AF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xmlns="" id="{B57C17D2-2267-4615-AC47-BA443730047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xmlns="" id="{1D430867-AC86-4AFC-9BA6-FAE1CCEEDB4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xmlns="" id="{82A14F09-743D-45BC-B35D-4D0B23907B48}"/>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xmlns="" id="{9F5CC4BF-78FA-4AAF-BE53-179D3ACF1282}"/>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xmlns="" id="{9BDB4899-E0B8-4122-A789-C6EA103DA54E}"/>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3" name="直線コネクタ 442">
          <a:extLst>
            <a:ext uri="{FF2B5EF4-FFF2-40B4-BE49-F238E27FC236}">
              <a16:creationId xmlns:a16="http://schemas.microsoft.com/office/drawing/2014/main" xmlns="" id="{8E8E8CB9-0B08-4DA2-8B01-C0420756C473}"/>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444" name="テキスト ボックス 443">
          <a:extLst>
            <a:ext uri="{FF2B5EF4-FFF2-40B4-BE49-F238E27FC236}">
              <a16:creationId xmlns:a16="http://schemas.microsoft.com/office/drawing/2014/main" xmlns="" id="{18F73650-F2D9-4010-A0CB-188331929CBC}"/>
            </a:ext>
          </a:extLst>
        </xdr:cNvPr>
        <xdr:cNvSpPr txBox="1"/>
      </xdr:nvSpPr>
      <xdr:spPr>
        <a:xfrm>
          <a:off x="6355214" y="1833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5" name="直線コネクタ 444">
          <a:extLst>
            <a:ext uri="{FF2B5EF4-FFF2-40B4-BE49-F238E27FC236}">
              <a16:creationId xmlns:a16="http://schemas.microsoft.com/office/drawing/2014/main" xmlns="" id="{2FC65DC1-9F47-4E51-BDAE-3E09994AFD07}"/>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46" name="テキスト ボックス 445">
          <a:extLst>
            <a:ext uri="{FF2B5EF4-FFF2-40B4-BE49-F238E27FC236}">
              <a16:creationId xmlns:a16="http://schemas.microsoft.com/office/drawing/2014/main" xmlns="" id="{BE2816EB-B2B1-4C0F-B8C9-9DE1C71EF13B}"/>
            </a:ext>
          </a:extLst>
        </xdr:cNvPr>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7" name="直線コネクタ 446">
          <a:extLst>
            <a:ext uri="{FF2B5EF4-FFF2-40B4-BE49-F238E27FC236}">
              <a16:creationId xmlns:a16="http://schemas.microsoft.com/office/drawing/2014/main" xmlns="" id="{E22C586D-6FF5-4093-8227-999F572E80B3}"/>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48277</xdr:rowOff>
    </xdr:from>
    <xdr:ext cx="685572" cy="259045"/>
    <xdr:sp macro="" textlink="">
      <xdr:nvSpPr>
        <xdr:cNvPr id="448" name="テキスト ボックス 447">
          <a:extLst>
            <a:ext uri="{FF2B5EF4-FFF2-40B4-BE49-F238E27FC236}">
              <a16:creationId xmlns:a16="http://schemas.microsoft.com/office/drawing/2014/main" xmlns="" id="{4744C77E-30BF-4F17-A4EC-9BFBFC213D64}"/>
            </a:ext>
          </a:extLst>
        </xdr:cNvPr>
        <xdr:cNvSpPr txBox="1"/>
      </xdr:nvSpPr>
      <xdr:spPr>
        <a:xfrm>
          <a:off x="5918428" y="1719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9" name="直線コネクタ 448">
          <a:extLst>
            <a:ext uri="{FF2B5EF4-FFF2-40B4-BE49-F238E27FC236}">
              <a16:creationId xmlns:a16="http://schemas.microsoft.com/office/drawing/2014/main" xmlns="" id="{CE3D03F4-6E8E-442C-8650-A1AC577AAC75}"/>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0" name="テキスト ボックス 449">
          <a:extLst>
            <a:ext uri="{FF2B5EF4-FFF2-40B4-BE49-F238E27FC236}">
              <a16:creationId xmlns:a16="http://schemas.microsoft.com/office/drawing/2014/main" xmlns="" id="{1AFCDE00-1FDD-468B-8A48-6BDF9C4AC6D7}"/>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1" name="【港湾・漁港】&#10;一人当たり有形固定資産（償却資産）額グラフ枠">
          <a:extLst>
            <a:ext uri="{FF2B5EF4-FFF2-40B4-BE49-F238E27FC236}">
              <a16:creationId xmlns:a16="http://schemas.microsoft.com/office/drawing/2014/main" xmlns="" id="{47DD2350-D40D-450C-B51C-4961221D7575}"/>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91498</xdr:rowOff>
    </xdr:from>
    <xdr:to>
      <xdr:col>54</xdr:col>
      <xdr:colOff>189865</xdr:colOff>
      <xdr:row>107</xdr:row>
      <xdr:rowOff>126309</xdr:rowOff>
    </xdr:to>
    <xdr:cxnSp macro="">
      <xdr:nvCxnSpPr>
        <xdr:cNvPr id="452" name="直線コネクタ 451">
          <a:extLst>
            <a:ext uri="{FF2B5EF4-FFF2-40B4-BE49-F238E27FC236}">
              <a16:creationId xmlns:a16="http://schemas.microsoft.com/office/drawing/2014/main" xmlns="" id="{5F63EC03-0D6D-437B-9C7B-BFC4386EC58F}"/>
            </a:ext>
          </a:extLst>
        </xdr:cNvPr>
        <xdr:cNvCxnSpPr/>
      </xdr:nvCxnSpPr>
      <xdr:spPr>
        <a:xfrm flipV="1">
          <a:off x="10476865" y="17236498"/>
          <a:ext cx="0" cy="1234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130136</xdr:rowOff>
    </xdr:from>
    <xdr:ext cx="534377" cy="259045"/>
    <xdr:sp macro="" textlink="">
      <xdr:nvSpPr>
        <xdr:cNvPr id="453" name="【港湾・漁港】&#10;一人当たり有形固定資産（償却資産）額最小値テキスト">
          <a:extLst>
            <a:ext uri="{FF2B5EF4-FFF2-40B4-BE49-F238E27FC236}">
              <a16:creationId xmlns:a16="http://schemas.microsoft.com/office/drawing/2014/main" xmlns="" id="{25D1811F-0C94-4AF9-A053-6B01BB67BA62}"/>
            </a:ext>
          </a:extLst>
        </xdr:cNvPr>
        <xdr:cNvSpPr txBox="1"/>
      </xdr:nvSpPr>
      <xdr:spPr>
        <a:xfrm>
          <a:off x="10515600" y="18475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126309</xdr:rowOff>
    </xdr:from>
    <xdr:to>
      <xdr:col>55</xdr:col>
      <xdr:colOff>88900</xdr:colOff>
      <xdr:row>107</xdr:row>
      <xdr:rowOff>126309</xdr:rowOff>
    </xdr:to>
    <xdr:cxnSp macro="">
      <xdr:nvCxnSpPr>
        <xdr:cNvPr id="454" name="直線コネクタ 453">
          <a:extLst>
            <a:ext uri="{FF2B5EF4-FFF2-40B4-BE49-F238E27FC236}">
              <a16:creationId xmlns:a16="http://schemas.microsoft.com/office/drawing/2014/main" xmlns="" id="{D3D621BC-C67B-49E0-9093-05DFF24A1D06}"/>
            </a:ext>
          </a:extLst>
        </xdr:cNvPr>
        <xdr:cNvCxnSpPr/>
      </xdr:nvCxnSpPr>
      <xdr:spPr>
        <a:xfrm>
          <a:off x="10388600" y="18471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38175</xdr:rowOff>
    </xdr:from>
    <xdr:ext cx="690189" cy="259045"/>
    <xdr:sp macro="" textlink="">
      <xdr:nvSpPr>
        <xdr:cNvPr id="455" name="【港湾・漁港】&#10;一人当たり有形固定資産（償却資産）額最大値テキスト">
          <a:extLst>
            <a:ext uri="{FF2B5EF4-FFF2-40B4-BE49-F238E27FC236}">
              <a16:creationId xmlns:a16="http://schemas.microsoft.com/office/drawing/2014/main" xmlns="" id="{F78BEC60-7D1E-439D-BD22-DCCF6DFE8FE3}"/>
            </a:ext>
          </a:extLst>
        </xdr:cNvPr>
        <xdr:cNvSpPr txBox="1"/>
      </xdr:nvSpPr>
      <xdr:spPr>
        <a:xfrm>
          <a:off x="10515600" y="170117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91498</xdr:rowOff>
    </xdr:from>
    <xdr:to>
      <xdr:col>55</xdr:col>
      <xdr:colOff>88900</xdr:colOff>
      <xdr:row>100</xdr:row>
      <xdr:rowOff>91498</xdr:rowOff>
    </xdr:to>
    <xdr:cxnSp macro="">
      <xdr:nvCxnSpPr>
        <xdr:cNvPr id="456" name="直線コネクタ 455">
          <a:extLst>
            <a:ext uri="{FF2B5EF4-FFF2-40B4-BE49-F238E27FC236}">
              <a16:creationId xmlns:a16="http://schemas.microsoft.com/office/drawing/2014/main" xmlns="" id="{47BEE193-B7D5-4CCE-9230-C929E953C1D8}"/>
            </a:ext>
          </a:extLst>
        </xdr:cNvPr>
        <xdr:cNvCxnSpPr/>
      </xdr:nvCxnSpPr>
      <xdr:spPr>
        <a:xfrm>
          <a:off x="10388600" y="17236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68949</xdr:rowOff>
    </xdr:from>
    <xdr:ext cx="599010" cy="259045"/>
    <xdr:sp macro="" textlink="">
      <xdr:nvSpPr>
        <xdr:cNvPr id="457" name="【港湾・漁港】&#10;一人当たり有形固定資産（償却資産）額平均値テキスト">
          <a:extLst>
            <a:ext uri="{FF2B5EF4-FFF2-40B4-BE49-F238E27FC236}">
              <a16:creationId xmlns:a16="http://schemas.microsoft.com/office/drawing/2014/main" xmlns="" id="{D4BE1047-734F-4559-BB9C-809041083D99}"/>
            </a:ext>
          </a:extLst>
        </xdr:cNvPr>
        <xdr:cNvSpPr txBox="1"/>
      </xdr:nvSpPr>
      <xdr:spPr>
        <a:xfrm>
          <a:off x="10515600" y="180711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46072</xdr:rowOff>
    </xdr:from>
    <xdr:to>
      <xdr:col>55</xdr:col>
      <xdr:colOff>50800</xdr:colOff>
      <xdr:row>106</xdr:row>
      <xdr:rowOff>147672</xdr:rowOff>
    </xdr:to>
    <xdr:sp macro="" textlink="">
      <xdr:nvSpPr>
        <xdr:cNvPr id="458" name="フローチャート: 判断 457">
          <a:extLst>
            <a:ext uri="{FF2B5EF4-FFF2-40B4-BE49-F238E27FC236}">
              <a16:creationId xmlns:a16="http://schemas.microsoft.com/office/drawing/2014/main" xmlns="" id="{6E11F562-253B-41C5-9C94-351B8C829276}"/>
            </a:ext>
          </a:extLst>
        </xdr:cNvPr>
        <xdr:cNvSpPr/>
      </xdr:nvSpPr>
      <xdr:spPr>
        <a:xfrm>
          <a:off x="10426700" y="1821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48520</xdr:rowOff>
    </xdr:from>
    <xdr:to>
      <xdr:col>50</xdr:col>
      <xdr:colOff>165100</xdr:colOff>
      <xdr:row>106</xdr:row>
      <xdr:rowOff>150120</xdr:rowOff>
    </xdr:to>
    <xdr:sp macro="" textlink="">
      <xdr:nvSpPr>
        <xdr:cNvPr id="459" name="フローチャート: 判断 458">
          <a:extLst>
            <a:ext uri="{FF2B5EF4-FFF2-40B4-BE49-F238E27FC236}">
              <a16:creationId xmlns:a16="http://schemas.microsoft.com/office/drawing/2014/main" xmlns="" id="{8112B8BA-77BB-409F-9D52-3705AEB47EA3}"/>
            </a:ext>
          </a:extLst>
        </xdr:cNvPr>
        <xdr:cNvSpPr/>
      </xdr:nvSpPr>
      <xdr:spPr>
        <a:xfrm>
          <a:off x="9588500" y="182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65477</xdr:rowOff>
    </xdr:from>
    <xdr:to>
      <xdr:col>46</xdr:col>
      <xdr:colOff>38100</xdr:colOff>
      <xdr:row>106</xdr:row>
      <xdr:rowOff>167077</xdr:rowOff>
    </xdr:to>
    <xdr:sp macro="" textlink="">
      <xdr:nvSpPr>
        <xdr:cNvPr id="460" name="フローチャート: 判断 459">
          <a:extLst>
            <a:ext uri="{FF2B5EF4-FFF2-40B4-BE49-F238E27FC236}">
              <a16:creationId xmlns:a16="http://schemas.microsoft.com/office/drawing/2014/main" xmlns="" id="{1EA54AF4-526D-4063-9659-DABDFA51839E}"/>
            </a:ext>
          </a:extLst>
        </xdr:cNvPr>
        <xdr:cNvSpPr/>
      </xdr:nvSpPr>
      <xdr:spPr>
        <a:xfrm>
          <a:off x="8699500" y="18239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42453</xdr:rowOff>
    </xdr:from>
    <xdr:to>
      <xdr:col>41</xdr:col>
      <xdr:colOff>101600</xdr:colOff>
      <xdr:row>106</xdr:row>
      <xdr:rowOff>144053</xdr:rowOff>
    </xdr:to>
    <xdr:sp macro="" textlink="">
      <xdr:nvSpPr>
        <xdr:cNvPr id="461" name="フローチャート: 判断 460">
          <a:extLst>
            <a:ext uri="{FF2B5EF4-FFF2-40B4-BE49-F238E27FC236}">
              <a16:creationId xmlns:a16="http://schemas.microsoft.com/office/drawing/2014/main" xmlns="" id="{F135B866-66D8-4A6B-91C8-FBD0005B6A2C}"/>
            </a:ext>
          </a:extLst>
        </xdr:cNvPr>
        <xdr:cNvSpPr/>
      </xdr:nvSpPr>
      <xdr:spPr>
        <a:xfrm>
          <a:off x="7810500" y="182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45214</xdr:rowOff>
    </xdr:from>
    <xdr:to>
      <xdr:col>36</xdr:col>
      <xdr:colOff>165100</xdr:colOff>
      <xdr:row>106</xdr:row>
      <xdr:rowOff>146814</xdr:rowOff>
    </xdr:to>
    <xdr:sp macro="" textlink="">
      <xdr:nvSpPr>
        <xdr:cNvPr id="462" name="フローチャート: 判断 461">
          <a:extLst>
            <a:ext uri="{FF2B5EF4-FFF2-40B4-BE49-F238E27FC236}">
              <a16:creationId xmlns:a16="http://schemas.microsoft.com/office/drawing/2014/main" xmlns="" id="{6DF0808A-204B-4E1B-816B-0F0F8E4269DA}"/>
            </a:ext>
          </a:extLst>
        </xdr:cNvPr>
        <xdr:cNvSpPr/>
      </xdr:nvSpPr>
      <xdr:spPr>
        <a:xfrm>
          <a:off x="6921500" y="1821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xmlns="" id="{31B3E634-8D6A-4E18-9C98-7FF4D71AE875}"/>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xmlns="" id="{E32E69A4-3E02-4408-BF82-7AEE24D00B9F}"/>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xmlns="" id="{814B762B-05D1-4F25-BD45-372D02A858E8}"/>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xmlns="" id="{EBFD5497-4AF6-49F1-AAAD-3968E6F4156F}"/>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xmlns="" id="{385E395E-DE27-4D8F-A94F-A84CCA28456B}"/>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16765</xdr:rowOff>
    </xdr:from>
    <xdr:to>
      <xdr:col>55</xdr:col>
      <xdr:colOff>50800</xdr:colOff>
      <xdr:row>107</xdr:row>
      <xdr:rowOff>118365</xdr:rowOff>
    </xdr:to>
    <xdr:sp macro="" textlink="">
      <xdr:nvSpPr>
        <xdr:cNvPr id="468" name="楕円 467">
          <a:extLst>
            <a:ext uri="{FF2B5EF4-FFF2-40B4-BE49-F238E27FC236}">
              <a16:creationId xmlns:a16="http://schemas.microsoft.com/office/drawing/2014/main" xmlns="" id="{03BB6776-7166-4799-9C26-00C7A5E89657}"/>
            </a:ext>
          </a:extLst>
        </xdr:cNvPr>
        <xdr:cNvSpPr/>
      </xdr:nvSpPr>
      <xdr:spPr>
        <a:xfrm>
          <a:off x="10426700" y="1836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103142</xdr:rowOff>
    </xdr:from>
    <xdr:ext cx="599010" cy="259045"/>
    <xdr:sp macro="" textlink="">
      <xdr:nvSpPr>
        <xdr:cNvPr id="469" name="【港湾・漁港】&#10;一人当たり有形固定資産（償却資産）額該当値テキスト">
          <a:extLst>
            <a:ext uri="{FF2B5EF4-FFF2-40B4-BE49-F238E27FC236}">
              <a16:creationId xmlns:a16="http://schemas.microsoft.com/office/drawing/2014/main" xmlns="" id="{A925D14A-79C5-416B-8F26-1278543F6E60}"/>
            </a:ext>
          </a:extLst>
        </xdr:cNvPr>
        <xdr:cNvSpPr txBox="1"/>
      </xdr:nvSpPr>
      <xdr:spPr>
        <a:xfrm>
          <a:off x="10515600" y="18276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17173</xdr:rowOff>
    </xdr:from>
    <xdr:to>
      <xdr:col>50</xdr:col>
      <xdr:colOff>165100</xdr:colOff>
      <xdr:row>107</xdr:row>
      <xdr:rowOff>118773</xdr:rowOff>
    </xdr:to>
    <xdr:sp macro="" textlink="">
      <xdr:nvSpPr>
        <xdr:cNvPr id="470" name="楕円 469">
          <a:extLst>
            <a:ext uri="{FF2B5EF4-FFF2-40B4-BE49-F238E27FC236}">
              <a16:creationId xmlns:a16="http://schemas.microsoft.com/office/drawing/2014/main" xmlns="" id="{5E4F0298-0D7A-4471-85D5-8D12C3F5D450}"/>
            </a:ext>
          </a:extLst>
        </xdr:cNvPr>
        <xdr:cNvSpPr/>
      </xdr:nvSpPr>
      <xdr:spPr>
        <a:xfrm>
          <a:off x="9588500" y="1836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67565</xdr:rowOff>
    </xdr:from>
    <xdr:to>
      <xdr:col>55</xdr:col>
      <xdr:colOff>0</xdr:colOff>
      <xdr:row>107</xdr:row>
      <xdr:rowOff>67973</xdr:rowOff>
    </xdr:to>
    <xdr:cxnSp macro="">
      <xdr:nvCxnSpPr>
        <xdr:cNvPr id="471" name="直線コネクタ 470">
          <a:extLst>
            <a:ext uri="{FF2B5EF4-FFF2-40B4-BE49-F238E27FC236}">
              <a16:creationId xmlns:a16="http://schemas.microsoft.com/office/drawing/2014/main" xmlns="" id="{B7244470-F122-4B2D-BDA1-531D4F5F45EF}"/>
            </a:ext>
          </a:extLst>
        </xdr:cNvPr>
        <xdr:cNvCxnSpPr/>
      </xdr:nvCxnSpPr>
      <xdr:spPr>
        <a:xfrm flipV="1">
          <a:off x="9639300" y="18412715"/>
          <a:ext cx="838200" cy="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16832</xdr:rowOff>
    </xdr:from>
    <xdr:to>
      <xdr:col>46</xdr:col>
      <xdr:colOff>38100</xdr:colOff>
      <xdr:row>107</xdr:row>
      <xdr:rowOff>118432</xdr:rowOff>
    </xdr:to>
    <xdr:sp macro="" textlink="">
      <xdr:nvSpPr>
        <xdr:cNvPr id="472" name="楕円 471">
          <a:extLst>
            <a:ext uri="{FF2B5EF4-FFF2-40B4-BE49-F238E27FC236}">
              <a16:creationId xmlns:a16="http://schemas.microsoft.com/office/drawing/2014/main" xmlns="" id="{226AAC6D-5805-49F5-815A-0A54DCB003F0}"/>
            </a:ext>
          </a:extLst>
        </xdr:cNvPr>
        <xdr:cNvSpPr/>
      </xdr:nvSpPr>
      <xdr:spPr>
        <a:xfrm>
          <a:off x="8699500" y="18361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67632</xdr:rowOff>
    </xdr:from>
    <xdr:to>
      <xdr:col>50</xdr:col>
      <xdr:colOff>114300</xdr:colOff>
      <xdr:row>107</xdr:row>
      <xdr:rowOff>67973</xdr:rowOff>
    </xdr:to>
    <xdr:cxnSp macro="">
      <xdr:nvCxnSpPr>
        <xdr:cNvPr id="473" name="直線コネクタ 472">
          <a:extLst>
            <a:ext uri="{FF2B5EF4-FFF2-40B4-BE49-F238E27FC236}">
              <a16:creationId xmlns:a16="http://schemas.microsoft.com/office/drawing/2014/main" xmlns="" id="{9B94ED83-BDC8-4CFB-9921-470ED5A84A37}"/>
            </a:ext>
          </a:extLst>
        </xdr:cNvPr>
        <xdr:cNvCxnSpPr/>
      </xdr:nvCxnSpPr>
      <xdr:spPr>
        <a:xfrm>
          <a:off x="8750300" y="18412782"/>
          <a:ext cx="889000" cy="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16632</xdr:rowOff>
    </xdr:from>
    <xdr:to>
      <xdr:col>41</xdr:col>
      <xdr:colOff>101600</xdr:colOff>
      <xdr:row>107</xdr:row>
      <xdr:rowOff>118232</xdr:rowOff>
    </xdr:to>
    <xdr:sp macro="" textlink="">
      <xdr:nvSpPr>
        <xdr:cNvPr id="474" name="楕円 473">
          <a:extLst>
            <a:ext uri="{FF2B5EF4-FFF2-40B4-BE49-F238E27FC236}">
              <a16:creationId xmlns:a16="http://schemas.microsoft.com/office/drawing/2014/main" xmlns="" id="{9CBFEB38-8C86-4C66-BFF3-028397334169}"/>
            </a:ext>
          </a:extLst>
        </xdr:cNvPr>
        <xdr:cNvSpPr/>
      </xdr:nvSpPr>
      <xdr:spPr>
        <a:xfrm>
          <a:off x="7810500" y="1836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67432</xdr:rowOff>
    </xdr:from>
    <xdr:to>
      <xdr:col>45</xdr:col>
      <xdr:colOff>177800</xdr:colOff>
      <xdr:row>107</xdr:row>
      <xdr:rowOff>67632</xdr:rowOff>
    </xdr:to>
    <xdr:cxnSp macro="">
      <xdr:nvCxnSpPr>
        <xdr:cNvPr id="475" name="直線コネクタ 474">
          <a:extLst>
            <a:ext uri="{FF2B5EF4-FFF2-40B4-BE49-F238E27FC236}">
              <a16:creationId xmlns:a16="http://schemas.microsoft.com/office/drawing/2014/main" xmlns="" id="{6B7846AB-1A5D-48AB-9C7A-04AC82BFB61A}"/>
            </a:ext>
          </a:extLst>
        </xdr:cNvPr>
        <xdr:cNvCxnSpPr/>
      </xdr:nvCxnSpPr>
      <xdr:spPr>
        <a:xfrm>
          <a:off x="7861300" y="18412582"/>
          <a:ext cx="889000" cy="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16754</xdr:rowOff>
    </xdr:from>
    <xdr:to>
      <xdr:col>36</xdr:col>
      <xdr:colOff>165100</xdr:colOff>
      <xdr:row>107</xdr:row>
      <xdr:rowOff>118354</xdr:rowOff>
    </xdr:to>
    <xdr:sp macro="" textlink="">
      <xdr:nvSpPr>
        <xdr:cNvPr id="476" name="楕円 475">
          <a:extLst>
            <a:ext uri="{FF2B5EF4-FFF2-40B4-BE49-F238E27FC236}">
              <a16:creationId xmlns:a16="http://schemas.microsoft.com/office/drawing/2014/main" xmlns="" id="{26001EC9-7AAD-4A9D-97C2-34499F0BF16D}"/>
            </a:ext>
          </a:extLst>
        </xdr:cNvPr>
        <xdr:cNvSpPr/>
      </xdr:nvSpPr>
      <xdr:spPr>
        <a:xfrm>
          <a:off x="6921500" y="18361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67432</xdr:rowOff>
    </xdr:from>
    <xdr:to>
      <xdr:col>41</xdr:col>
      <xdr:colOff>50800</xdr:colOff>
      <xdr:row>107</xdr:row>
      <xdr:rowOff>67554</xdr:rowOff>
    </xdr:to>
    <xdr:cxnSp macro="">
      <xdr:nvCxnSpPr>
        <xdr:cNvPr id="477" name="直線コネクタ 476">
          <a:extLst>
            <a:ext uri="{FF2B5EF4-FFF2-40B4-BE49-F238E27FC236}">
              <a16:creationId xmlns:a16="http://schemas.microsoft.com/office/drawing/2014/main" xmlns="" id="{773D1800-5F1D-4C6F-9713-8C31B4540C76}"/>
            </a:ext>
          </a:extLst>
        </xdr:cNvPr>
        <xdr:cNvCxnSpPr/>
      </xdr:nvCxnSpPr>
      <xdr:spPr>
        <a:xfrm flipV="1">
          <a:off x="6972300" y="18412582"/>
          <a:ext cx="889000" cy="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104</xdr:row>
      <xdr:rowOff>166647</xdr:rowOff>
    </xdr:from>
    <xdr:ext cx="599010" cy="259045"/>
    <xdr:sp macro="" textlink="">
      <xdr:nvSpPr>
        <xdr:cNvPr id="478" name="n_1aveValue【港湾・漁港】&#10;一人当たり有形固定資産（償却資産）額">
          <a:extLst>
            <a:ext uri="{FF2B5EF4-FFF2-40B4-BE49-F238E27FC236}">
              <a16:creationId xmlns:a16="http://schemas.microsoft.com/office/drawing/2014/main" xmlns="" id="{2D365E15-11C5-41A8-8133-DF37E5E62721}"/>
            </a:ext>
          </a:extLst>
        </xdr:cNvPr>
        <xdr:cNvSpPr txBox="1"/>
      </xdr:nvSpPr>
      <xdr:spPr>
        <a:xfrm>
          <a:off x="9327095" y="1799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12154</xdr:rowOff>
    </xdr:from>
    <xdr:ext cx="599010" cy="259045"/>
    <xdr:sp macro="" textlink="">
      <xdr:nvSpPr>
        <xdr:cNvPr id="479" name="n_2aveValue【港湾・漁港】&#10;一人当たり有形固定資産（償却資産）額">
          <a:extLst>
            <a:ext uri="{FF2B5EF4-FFF2-40B4-BE49-F238E27FC236}">
              <a16:creationId xmlns:a16="http://schemas.microsoft.com/office/drawing/2014/main" xmlns="" id="{E30CF4BB-39D4-442D-BDED-9F568C178211}"/>
            </a:ext>
          </a:extLst>
        </xdr:cNvPr>
        <xdr:cNvSpPr txBox="1"/>
      </xdr:nvSpPr>
      <xdr:spPr>
        <a:xfrm>
          <a:off x="8450795" y="18014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104</xdr:row>
      <xdr:rowOff>160580</xdr:rowOff>
    </xdr:from>
    <xdr:ext cx="599010" cy="259045"/>
    <xdr:sp macro="" textlink="">
      <xdr:nvSpPr>
        <xdr:cNvPr id="480" name="n_3aveValue【港湾・漁港】&#10;一人当たり有形固定資産（償却資産）額">
          <a:extLst>
            <a:ext uri="{FF2B5EF4-FFF2-40B4-BE49-F238E27FC236}">
              <a16:creationId xmlns:a16="http://schemas.microsoft.com/office/drawing/2014/main" xmlns="" id="{AB5D7DD2-5E76-439E-93B1-9841F47872F3}"/>
            </a:ext>
          </a:extLst>
        </xdr:cNvPr>
        <xdr:cNvSpPr txBox="1"/>
      </xdr:nvSpPr>
      <xdr:spPr>
        <a:xfrm>
          <a:off x="7561795" y="17991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104</xdr:row>
      <xdr:rowOff>163341</xdr:rowOff>
    </xdr:from>
    <xdr:ext cx="599010" cy="259045"/>
    <xdr:sp macro="" textlink="">
      <xdr:nvSpPr>
        <xdr:cNvPr id="481" name="n_4aveValue【港湾・漁港】&#10;一人当たり有形固定資産（償却資産）額">
          <a:extLst>
            <a:ext uri="{FF2B5EF4-FFF2-40B4-BE49-F238E27FC236}">
              <a16:creationId xmlns:a16="http://schemas.microsoft.com/office/drawing/2014/main" xmlns="" id="{2BB1FC2F-8130-4E83-8026-3EDE56EE953E}"/>
            </a:ext>
          </a:extLst>
        </xdr:cNvPr>
        <xdr:cNvSpPr txBox="1"/>
      </xdr:nvSpPr>
      <xdr:spPr>
        <a:xfrm>
          <a:off x="6672795" y="17994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107</xdr:row>
      <xdr:rowOff>109900</xdr:rowOff>
    </xdr:from>
    <xdr:ext cx="599010" cy="259045"/>
    <xdr:sp macro="" textlink="">
      <xdr:nvSpPr>
        <xdr:cNvPr id="482" name="n_1mainValue【港湾・漁港】&#10;一人当たり有形固定資産（償却資産）額">
          <a:extLst>
            <a:ext uri="{FF2B5EF4-FFF2-40B4-BE49-F238E27FC236}">
              <a16:creationId xmlns:a16="http://schemas.microsoft.com/office/drawing/2014/main" xmlns="" id="{FDA0DFD3-14C4-48F4-A9B6-96682FAA59C3}"/>
            </a:ext>
          </a:extLst>
        </xdr:cNvPr>
        <xdr:cNvSpPr txBox="1"/>
      </xdr:nvSpPr>
      <xdr:spPr>
        <a:xfrm>
          <a:off x="9327095" y="18455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109559</xdr:rowOff>
    </xdr:from>
    <xdr:ext cx="599010" cy="259045"/>
    <xdr:sp macro="" textlink="">
      <xdr:nvSpPr>
        <xdr:cNvPr id="483" name="n_2mainValue【港湾・漁港】&#10;一人当たり有形固定資産（償却資産）額">
          <a:extLst>
            <a:ext uri="{FF2B5EF4-FFF2-40B4-BE49-F238E27FC236}">
              <a16:creationId xmlns:a16="http://schemas.microsoft.com/office/drawing/2014/main" xmlns="" id="{3EE90592-B212-4F49-93AD-7A2C5F8C8F1B}"/>
            </a:ext>
          </a:extLst>
        </xdr:cNvPr>
        <xdr:cNvSpPr txBox="1"/>
      </xdr:nvSpPr>
      <xdr:spPr>
        <a:xfrm>
          <a:off x="8450795" y="18454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109359</xdr:rowOff>
    </xdr:from>
    <xdr:ext cx="599010" cy="259045"/>
    <xdr:sp macro="" textlink="">
      <xdr:nvSpPr>
        <xdr:cNvPr id="484" name="n_3mainValue【港湾・漁港】&#10;一人当たり有形固定資産（償却資産）額">
          <a:extLst>
            <a:ext uri="{FF2B5EF4-FFF2-40B4-BE49-F238E27FC236}">
              <a16:creationId xmlns:a16="http://schemas.microsoft.com/office/drawing/2014/main" xmlns="" id="{EE02611A-CB50-4B6F-838D-9B46C3BCCAEB}"/>
            </a:ext>
          </a:extLst>
        </xdr:cNvPr>
        <xdr:cNvSpPr txBox="1"/>
      </xdr:nvSpPr>
      <xdr:spPr>
        <a:xfrm>
          <a:off x="7561795" y="18454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109481</xdr:rowOff>
    </xdr:from>
    <xdr:ext cx="599010" cy="259045"/>
    <xdr:sp macro="" textlink="">
      <xdr:nvSpPr>
        <xdr:cNvPr id="485" name="n_4mainValue【港湾・漁港】&#10;一人当たり有形固定資産（償却資産）額">
          <a:extLst>
            <a:ext uri="{FF2B5EF4-FFF2-40B4-BE49-F238E27FC236}">
              <a16:creationId xmlns:a16="http://schemas.microsoft.com/office/drawing/2014/main" xmlns="" id="{9BEB678F-E4E9-453A-8147-86B3EED1D3CC}"/>
            </a:ext>
          </a:extLst>
        </xdr:cNvPr>
        <xdr:cNvSpPr txBox="1"/>
      </xdr:nvSpPr>
      <xdr:spPr>
        <a:xfrm>
          <a:off x="6672795" y="18454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6" name="正方形/長方形 485">
          <a:extLst>
            <a:ext uri="{FF2B5EF4-FFF2-40B4-BE49-F238E27FC236}">
              <a16:creationId xmlns:a16="http://schemas.microsoft.com/office/drawing/2014/main" xmlns="" id="{FE9E2F3F-0B5D-4508-A5B9-A562FB4CBA6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7" name="正方形/長方形 486">
          <a:extLst>
            <a:ext uri="{FF2B5EF4-FFF2-40B4-BE49-F238E27FC236}">
              <a16:creationId xmlns:a16="http://schemas.microsoft.com/office/drawing/2014/main" xmlns="" id="{1A022C1A-E57B-4F9C-ADD4-959C78648DC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8" name="正方形/長方形 487">
          <a:extLst>
            <a:ext uri="{FF2B5EF4-FFF2-40B4-BE49-F238E27FC236}">
              <a16:creationId xmlns:a16="http://schemas.microsoft.com/office/drawing/2014/main" xmlns="" id="{318801B9-C230-4B8B-BD7C-D25FB4CAFEB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9" name="正方形/長方形 488">
          <a:extLst>
            <a:ext uri="{FF2B5EF4-FFF2-40B4-BE49-F238E27FC236}">
              <a16:creationId xmlns:a16="http://schemas.microsoft.com/office/drawing/2014/main" xmlns="" id="{D58EBEC6-1637-463A-9F35-BC0BA9A5327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0" name="正方形/長方形 489">
          <a:extLst>
            <a:ext uri="{FF2B5EF4-FFF2-40B4-BE49-F238E27FC236}">
              <a16:creationId xmlns:a16="http://schemas.microsoft.com/office/drawing/2014/main" xmlns="" id="{00EE69F1-A602-4B6C-9BE9-78A9A39BA21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1" name="正方形/長方形 490">
          <a:extLst>
            <a:ext uri="{FF2B5EF4-FFF2-40B4-BE49-F238E27FC236}">
              <a16:creationId xmlns:a16="http://schemas.microsoft.com/office/drawing/2014/main" xmlns="" id="{609E7CED-2B1D-4BBD-8B14-2C732891BE3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2" name="正方形/長方形 491">
          <a:extLst>
            <a:ext uri="{FF2B5EF4-FFF2-40B4-BE49-F238E27FC236}">
              <a16:creationId xmlns:a16="http://schemas.microsoft.com/office/drawing/2014/main" xmlns="" id="{7B9C0F12-2BCF-4BE9-BDA0-E3B7DAA922B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3" name="正方形/長方形 492">
          <a:extLst>
            <a:ext uri="{FF2B5EF4-FFF2-40B4-BE49-F238E27FC236}">
              <a16:creationId xmlns:a16="http://schemas.microsoft.com/office/drawing/2014/main" xmlns="" id="{3087C901-048C-4FFF-9676-3EA8AA1BF269}"/>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94" name="正方形/長方形 493">
          <a:extLst>
            <a:ext uri="{FF2B5EF4-FFF2-40B4-BE49-F238E27FC236}">
              <a16:creationId xmlns:a16="http://schemas.microsoft.com/office/drawing/2014/main" xmlns="" id="{DC0B675C-5046-4957-8DF4-7D6C64FEED2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95" name="正方形/長方形 494">
          <a:extLst>
            <a:ext uri="{FF2B5EF4-FFF2-40B4-BE49-F238E27FC236}">
              <a16:creationId xmlns:a16="http://schemas.microsoft.com/office/drawing/2014/main" xmlns="" id="{397839F8-5786-44F7-AFD2-7899B390C20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96" name="正方形/長方形 495">
          <a:extLst>
            <a:ext uri="{FF2B5EF4-FFF2-40B4-BE49-F238E27FC236}">
              <a16:creationId xmlns:a16="http://schemas.microsoft.com/office/drawing/2014/main" xmlns="" id="{C004DF88-B0BC-46CB-8BA7-4DFF411CA2E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97" name="正方形/長方形 496">
          <a:extLst>
            <a:ext uri="{FF2B5EF4-FFF2-40B4-BE49-F238E27FC236}">
              <a16:creationId xmlns:a16="http://schemas.microsoft.com/office/drawing/2014/main" xmlns="" id="{5368F303-1E65-4D9C-97A1-DF06BDE87C8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98" name="正方形/長方形 497">
          <a:extLst>
            <a:ext uri="{FF2B5EF4-FFF2-40B4-BE49-F238E27FC236}">
              <a16:creationId xmlns:a16="http://schemas.microsoft.com/office/drawing/2014/main" xmlns="" id="{07BFE902-ED7D-4DAE-BC6E-E427D9AE46F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99" name="正方形/長方形 498">
          <a:extLst>
            <a:ext uri="{FF2B5EF4-FFF2-40B4-BE49-F238E27FC236}">
              <a16:creationId xmlns:a16="http://schemas.microsoft.com/office/drawing/2014/main" xmlns="" id="{A55D18B4-7137-4F4D-94B5-C3733741FA1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0" name="正方形/長方形 499">
          <a:extLst>
            <a:ext uri="{FF2B5EF4-FFF2-40B4-BE49-F238E27FC236}">
              <a16:creationId xmlns:a16="http://schemas.microsoft.com/office/drawing/2014/main" xmlns="" id="{E4A1C1AF-8C8D-4374-930B-65D0B9C0BD5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1" name="正方形/長方形 500">
          <a:extLst>
            <a:ext uri="{FF2B5EF4-FFF2-40B4-BE49-F238E27FC236}">
              <a16:creationId xmlns:a16="http://schemas.microsoft.com/office/drawing/2014/main" xmlns="" id="{0482EC60-ECE2-4152-9D97-773967DAEDCC}"/>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02" name="正方形/長方形 501">
          <a:extLst>
            <a:ext uri="{FF2B5EF4-FFF2-40B4-BE49-F238E27FC236}">
              <a16:creationId xmlns:a16="http://schemas.microsoft.com/office/drawing/2014/main" xmlns="" id="{7D6A9103-B38F-438F-B82F-7ECC73EBA4B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3" name="正方形/長方形 502">
          <a:extLst>
            <a:ext uri="{FF2B5EF4-FFF2-40B4-BE49-F238E27FC236}">
              <a16:creationId xmlns:a16="http://schemas.microsoft.com/office/drawing/2014/main" xmlns="" id="{60FCB0E7-28E9-4FA8-863A-E2D9A850136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4" name="正方形/長方形 503">
          <a:extLst>
            <a:ext uri="{FF2B5EF4-FFF2-40B4-BE49-F238E27FC236}">
              <a16:creationId xmlns:a16="http://schemas.microsoft.com/office/drawing/2014/main" xmlns="" id="{402E7DAA-5925-485A-A894-57B9B6E6A12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5" name="正方形/長方形 504">
          <a:extLst>
            <a:ext uri="{FF2B5EF4-FFF2-40B4-BE49-F238E27FC236}">
              <a16:creationId xmlns:a16="http://schemas.microsoft.com/office/drawing/2014/main" xmlns="" id="{D5A899BE-143C-4F97-A2CA-124E1CCEEAF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6" name="正方形/長方形 505">
          <a:extLst>
            <a:ext uri="{FF2B5EF4-FFF2-40B4-BE49-F238E27FC236}">
              <a16:creationId xmlns:a16="http://schemas.microsoft.com/office/drawing/2014/main" xmlns="" id="{1F2D763F-EE48-4C8B-9BCF-1234C9E6FAA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7" name="正方形/長方形 506">
          <a:extLst>
            <a:ext uri="{FF2B5EF4-FFF2-40B4-BE49-F238E27FC236}">
              <a16:creationId xmlns:a16="http://schemas.microsoft.com/office/drawing/2014/main" xmlns="" id="{8A316D91-CFAC-4552-8762-E2691CB7BFA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8" name="正方形/長方形 507">
          <a:extLst>
            <a:ext uri="{FF2B5EF4-FFF2-40B4-BE49-F238E27FC236}">
              <a16:creationId xmlns:a16="http://schemas.microsoft.com/office/drawing/2014/main" xmlns="" id="{00264677-9FF3-42D3-9CC6-E42A119D51E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9" name="正方形/長方形 508">
          <a:extLst>
            <a:ext uri="{FF2B5EF4-FFF2-40B4-BE49-F238E27FC236}">
              <a16:creationId xmlns:a16="http://schemas.microsoft.com/office/drawing/2014/main" xmlns="" id="{862E8313-50B6-47CF-9F46-09CFED1568C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0" name="テキスト ボックス 509">
          <a:extLst>
            <a:ext uri="{FF2B5EF4-FFF2-40B4-BE49-F238E27FC236}">
              <a16:creationId xmlns:a16="http://schemas.microsoft.com/office/drawing/2014/main" xmlns="" id="{43C11138-5AA0-4F2B-B133-D77EF1E300C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1" name="直線コネクタ 510">
          <a:extLst>
            <a:ext uri="{FF2B5EF4-FFF2-40B4-BE49-F238E27FC236}">
              <a16:creationId xmlns:a16="http://schemas.microsoft.com/office/drawing/2014/main" xmlns="" id="{F7F5E7CF-7001-4E39-AFB3-EAE1F6773B2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2" name="テキスト ボックス 511">
          <a:extLst>
            <a:ext uri="{FF2B5EF4-FFF2-40B4-BE49-F238E27FC236}">
              <a16:creationId xmlns:a16="http://schemas.microsoft.com/office/drawing/2014/main" xmlns="" id="{448DFCB8-103D-4A4C-9BE7-BF7A28D2967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3" name="直線コネクタ 512">
          <a:extLst>
            <a:ext uri="{FF2B5EF4-FFF2-40B4-BE49-F238E27FC236}">
              <a16:creationId xmlns:a16="http://schemas.microsoft.com/office/drawing/2014/main" xmlns="" id="{B674BC5F-6657-41F1-949B-85554B213FA1}"/>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4" name="テキスト ボックス 513">
          <a:extLst>
            <a:ext uri="{FF2B5EF4-FFF2-40B4-BE49-F238E27FC236}">
              <a16:creationId xmlns:a16="http://schemas.microsoft.com/office/drawing/2014/main" xmlns="" id="{84080354-B988-4F14-851D-386F41AC5565}"/>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5" name="直線コネクタ 514">
          <a:extLst>
            <a:ext uri="{FF2B5EF4-FFF2-40B4-BE49-F238E27FC236}">
              <a16:creationId xmlns:a16="http://schemas.microsoft.com/office/drawing/2014/main" xmlns="" id="{A65972A6-A4FD-4B21-A0CB-9A3C27E16534}"/>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6" name="テキスト ボックス 515">
          <a:extLst>
            <a:ext uri="{FF2B5EF4-FFF2-40B4-BE49-F238E27FC236}">
              <a16:creationId xmlns:a16="http://schemas.microsoft.com/office/drawing/2014/main" xmlns="" id="{BE1B8928-D4A1-418E-A251-C87A0EED7FFF}"/>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7" name="直線コネクタ 516">
          <a:extLst>
            <a:ext uri="{FF2B5EF4-FFF2-40B4-BE49-F238E27FC236}">
              <a16:creationId xmlns:a16="http://schemas.microsoft.com/office/drawing/2014/main" xmlns="" id="{BE18BFFF-652A-4831-8A65-2E31FEE1B592}"/>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8" name="テキスト ボックス 517">
          <a:extLst>
            <a:ext uri="{FF2B5EF4-FFF2-40B4-BE49-F238E27FC236}">
              <a16:creationId xmlns:a16="http://schemas.microsoft.com/office/drawing/2014/main" xmlns="" id="{20768F12-8B8A-4369-933F-9F42E96AE65E}"/>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9" name="直線コネクタ 518">
          <a:extLst>
            <a:ext uri="{FF2B5EF4-FFF2-40B4-BE49-F238E27FC236}">
              <a16:creationId xmlns:a16="http://schemas.microsoft.com/office/drawing/2014/main" xmlns="" id="{E959D9A8-34C1-4E50-BD03-49A6C3C2A7BD}"/>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0" name="テキスト ボックス 519">
          <a:extLst>
            <a:ext uri="{FF2B5EF4-FFF2-40B4-BE49-F238E27FC236}">
              <a16:creationId xmlns:a16="http://schemas.microsoft.com/office/drawing/2014/main" xmlns="" id="{5E2B8499-B9C5-4DF0-B3A2-F6E367F72BFE}"/>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1" name="直線コネクタ 520">
          <a:extLst>
            <a:ext uri="{FF2B5EF4-FFF2-40B4-BE49-F238E27FC236}">
              <a16:creationId xmlns:a16="http://schemas.microsoft.com/office/drawing/2014/main" xmlns="" id="{7A69F9D5-43B6-4DA3-8ECB-90C55AF49388}"/>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2" name="テキスト ボックス 521">
          <a:extLst>
            <a:ext uri="{FF2B5EF4-FFF2-40B4-BE49-F238E27FC236}">
              <a16:creationId xmlns:a16="http://schemas.microsoft.com/office/drawing/2014/main" xmlns="" id="{C43A14D1-72C3-44D4-A002-46A4B19B8F98}"/>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3" name="直線コネクタ 522">
          <a:extLst>
            <a:ext uri="{FF2B5EF4-FFF2-40B4-BE49-F238E27FC236}">
              <a16:creationId xmlns:a16="http://schemas.microsoft.com/office/drawing/2014/main" xmlns="" id="{CA759A76-A0B4-4847-B7D6-28B0EF721C4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4" name="テキスト ボックス 523">
          <a:extLst>
            <a:ext uri="{FF2B5EF4-FFF2-40B4-BE49-F238E27FC236}">
              <a16:creationId xmlns:a16="http://schemas.microsoft.com/office/drawing/2014/main" xmlns="" id="{2398DD0F-7C48-40FA-8257-00442B2EEADF}"/>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5" name="【学校施設】&#10;有形固定資産減価償却率グラフ枠">
          <a:extLst>
            <a:ext uri="{FF2B5EF4-FFF2-40B4-BE49-F238E27FC236}">
              <a16:creationId xmlns:a16="http://schemas.microsoft.com/office/drawing/2014/main" xmlns="" id="{EFF83945-C06E-419C-8FA1-9BA6C69F0DB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76200</xdr:rowOff>
    </xdr:from>
    <xdr:to>
      <xdr:col>85</xdr:col>
      <xdr:colOff>126364</xdr:colOff>
      <xdr:row>63</xdr:row>
      <xdr:rowOff>20955</xdr:rowOff>
    </xdr:to>
    <xdr:cxnSp macro="">
      <xdr:nvCxnSpPr>
        <xdr:cNvPr id="526" name="直線コネクタ 525">
          <a:extLst>
            <a:ext uri="{FF2B5EF4-FFF2-40B4-BE49-F238E27FC236}">
              <a16:creationId xmlns:a16="http://schemas.microsoft.com/office/drawing/2014/main" xmlns="" id="{F4DBF8CE-F6B8-46FB-8F4D-01B2D9896CDE}"/>
            </a:ext>
          </a:extLst>
        </xdr:cNvPr>
        <xdr:cNvCxnSpPr/>
      </xdr:nvCxnSpPr>
      <xdr:spPr>
        <a:xfrm flipV="1">
          <a:off x="16318864" y="9505950"/>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24782</xdr:rowOff>
    </xdr:from>
    <xdr:ext cx="405111" cy="259045"/>
    <xdr:sp macro="" textlink="">
      <xdr:nvSpPr>
        <xdr:cNvPr id="527" name="【学校施設】&#10;有形固定資産減価償却率最小値テキスト">
          <a:extLst>
            <a:ext uri="{FF2B5EF4-FFF2-40B4-BE49-F238E27FC236}">
              <a16:creationId xmlns:a16="http://schemas.microsoft.com/office/drawing/2014/main" xmlns="" id="{A1E410D8-6AA2-4921-BEC1-6959491E8D4E}"/>
            </a:ext>
          </a:extLst>
        </xdr:cNvPr>
        <xdr:cNvSpPr txBox="1"/>
      </xdr:nvSpPr>
      <xdr:spPr>
        <a:xfrm>
          <a:off x="16357600" y="1082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20955</xdr:rowOff>
    </xdr:from>
    <xdr:to>
      <xdr:col>86</xdr:col>
      <xdr:colOff>25400</xdr:colOff>
      <xdr:row>63</xdr:row>
      <xdr:rowOff>20955</xdr:rowOff>
    </xdr:to>
    <xdr:cxnSp macro="">
      <xdr:nvCxnSpPr>
        <xdr:cNvPr id="528" name="直線コネクタ 527">
          <a:extLst>
            <a:ext uri="{FF2B5EF4-FFF2-40B4-BE49-F238E27FC236}">
              <a16:creationId xmlns:a16="http://schemas.microsoft.com/office/drawing/2014/main" xmlns="" id="{48AE853A-519C-41C2-BF33-21F4F1BCB1E8}"/>
            </a:ext>
          </a:extLst>
        </xdr:cNvPr>
        <xdr:cNvCxnSpPr/>
      </xdr:nvCxnSpPr>
      <xdr:spPr>
        <a:xfrm>
          <a:off x="16230600" y="10822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22877</xdr:rowOff>
    </xdr:from>
    <xdr:ext cx="405111" cy="259045"/>
    <xdr:sp macro="" textlink="">
      <xdr:nvSpPr>
        <xdr:cNvPr id="529" name="【学校施設】&#10;有形固定資産減価償却率最大値テキスト">
          <a:extLst>
            <a:ext uri="{FF2B5EF4-FFF2-40B4-BE49-F238E27FC236}">
              <a16:creationId xmlns:a16="http://schemas.microsoft.com/office/drawing/2014/main" xmlns="" id="{DD4CA3BB-472F-4E55-A87C-338B01448DA2}"/>
            </a:ext>
          </a:extLst>
        </xdr:cNvPr>
        <xdr:cNvSpPr txBox="1"/>
      </xdr:nvSpPr>
      <xdr:spPr>
        <a:xfrm>
          <a:off x="16357600" y="928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76200</xdr:rowOff>
    </xdr:from>
    <xdr:to>
      <xdr:col>86</xdr:col>
      <xdr:colOff>25400</xdr:colOff>
      <xdr:row>55</xdr:row>
      <xdr:rowOff>76200</xdr:rowOff>
    </xdr:to>
    <xdr:cxnSp macro="">
      <xdr:nvCxnSpPr>
        <xdr:cNvPr id="530" name="直線コネクタ 529">
          <a:extLst>
            <a:ext uri="{FF2B5EF4-FFF2-40B4-BE49-F238E27FC236}">
              <a16:creationId xmlns:a16="http://schemas.microsoft.com/office/drawing/2014/main" xmlns="" id="{639C3AEC-207B-4A6B-A497-E94FFF7F0900}"/>
            </a:ext>
          </a:extLst>
        </xdr:cNvPr>
        <xdr:cNvCxnSpPr/>
      </xdr:nvCxnSpPr>
      <xdr:spPr>
        <a:xfrm>
          <a:off x="16230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170197</xdr:rowOff>
    </xdr:from>
    <xdr:ext cx="405111" cy="259045"/>
    <xdr:sp macro="" textlink="">
      <xdr:nvSpPr>
        <xdr:cNvPr id="531" name="【学校施設】&#10;有形固定資産減価償却率平均値テキスト">
          <a:extLst>
            <a:ext uri="{FF2B5EF4-FFF2-40B4-BE49-F238E27FC236}">
              <a16:creationId xmlns:a16="http://schemas.microsoft.com/office/drawing/2014/main" xmlns="" id="{6F3DF661-876C-4028-B917-D686250FE570}"/>
            </a:ext>
          </a:extLst>
        </xdr:cNvPr>
        <xdr:cNvSpPr txBox="1"/>
      </xdr:nvSpPr>
      <xdr:spPr>
        <a:xfrm>
          <a:off x="16357600" y="10114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147320</xdr:rowOff>
    </xdr:from>
    <xdr:to>
      <xdr:col>85</xdr:col>
      <xdr:colOff>177800</xdr:colOff>
      <xdr:row>60</xdr:row>
      <xdr:rowOff>77470</xdr:rowOff>
    </xdr:to>
    <xdr:sp macro="" textlink="">
      <xdr:nvSpPr>
        <xdr:cNvPr id="532" name="フローチャート: 判断 531">
          <a:extLst>
            <a:ext uri="{FF2B5EF4-FFF2-40B4-BE49-F238E27FC236}">
              <a16:creationId xmlns:a16="http://schemas.microsoft.com/office/drawing/2014/main" xmlns="" id="{EDAA1F69-1733-438A-B4F9-E101370C2AE3}"/>
            </a:ext>
          </a:extLst>
        </xdr:cNvPr>
        <xdr:cNvSpPr/>
      </xdr:nvSpPr>
      <xdr:spPr>
        <a:xfrm>
          <a:off x="162687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132080</xdr:rowOff>
    </xdr:from>
    <xdr:to>
      <xdr:col>81</xdr:col>
      <xdr:colOff>101600</xdr:colOff>
      <xdr:row>60</xdr:row>
      <xdr:rowOff>62230</xdr:rowOff>
    </xdr:to>
    <xdr:sp macro="" textlink="">
      <xdr:nvSpPr>
        <xdr:cNvPr id="533" name="フローチャート: 判断 532">
          <a:extLst>
            <a:ext uri="{FF2B5EF4-FFF2-40B4-BE49-F238E27FC236}">
              <a16:creationId xmlns:a16="http://schemas.microsoft.com/office/drawing/2014/main" xmlns="" id="{CEB88E76-3AF0-475B-AA72-CD3CE10AD24B}"/>
            </a:ext>
          </a:extLst>
        </xdr:cNvPr>
        <xdr:cNvSpPr/>
      </xdr:nvSpPr>
      <xdr:spPr>
        <a:xfrm>
          <a:off x="15430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109220</xdr:rowOff>
    </xdr:from>
    <xdr:to>
      <xdr:col>76</xdr:col>
      <xdr:colOff>165100</xdr:colOff>
      <xdr:row>60</xdr:row>
      <xdr:rowOff>39370</xdr:rowOff>
    </xdr:to>
    <xdr:sp macro="" textlink="">
      <xdr:nvSpPr>
        <xdr:cNvPr id="534" name="フローチャート: 判断 533">
          <a:extLst>
            <a:ext uri="{FF2B5EF4-FFF2-40B4-BE49-F238E27FC236}">
              <a16:creationId xmlns:a16="http://schemas.microsoft.com/office/drawing/2014/main" xmlns="" id="{8A6418AF-6574-417B-A1AD-F940D0C0D4EA}"/>
            </a:ext>
          </a:extLst>
        </xdr:cNvPr>
        <xdr:cNvSpPr/>
      </xdr:nvSpPr>
      <xdr:spPr>
        <a:xfrm>
          <a:off x="14541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92075</xdr:rowOff>
    </xdr:from>
    <xdr:to>
      <xdr:col>72</xdr:col>
      <xdr:colOff>38100</xdr:colOff>
      <xdr:row>60</xdr:row>
      <xdr:rowOff>22225</xdr:rowOff>
    </xdr:to>
    <xdr:sp macro="" textlink="">
      <xdr:nvSpPr>
        <xdr:cNvPr id="535" name="フローチャート: 判断 534">
          <a:extLst>
            <a:ext uri="{FF2B5EF4-FFF2-40B4-BE49-F238E27FC236}">
              <a16:creationId xmlns:a16="http://schemas.microsoft.com/office/drawing/2014/main" xmlns="" id="{7984F110-66E9-4E0D-99C3-44C860115E5E}"/>
            </a:ext>
          </a:extLst>
        </xdr:cNvPr>
        <xdr:cNvSpPr/>
      </xdr:nvSpPr>
      <xdr:spPr>
        <a:xfrm>
          <a:off x="13652500" y="102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86360</xdr:rowOff>
    </xdr:from>
    <xdr:to>
      <xdr:col>67</xdr:col>
      <xdr:colOff>101600</xdr:colOff>
      <xdr:row>60</xdr:row>
      <xdr:rowOff>16510</xdr:rowOff>
    </xdr:to>
    <xdr:sp macro="" textlink="">
      <xdr:nvSpPr>
        <xdr:cNvPr id="536" name="フローチャート: 判断 535">
          <a:extLst>
            <a:ext uri="{FF2B5EF4-FFF2-40B4-BE49-F238E27FC236}">
              <a16:creationId xmlns:a16="http://schemas.microsoft.com/office/drawing/2014/main" xmlns="" id="{A13A2B84-629A-4172-AFFF-14FACC69FDA3}"/>
            </a:ext>
          </a:extLst>
        </xdr:cNvPr>
        <xdr:cNvSpPr/>
      </xdr:nvSpPr>
      <xdr:spPr>
        <a:xfrm>
          <a:off x="12763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xmlns="" id="{0F631661-1CB7-4AEC-836B-6557B42C188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xmlns="" id="{9D2893CF-FA82-4AF2-B1D6-5F8563E4C7A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xmlns="" id="{5A44D1F5-86DD-4108-907C-774BB6862FE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xmlns="" id="{3F49B283-AFC4-455D-A4A2-B64D31B5119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xmlns="" id="{D0170724-9F88-4515-83F5-0D2D2184A2C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156845</xdr:rowOff>
    </xdr:from>
    <xdr:to>
      <xdr:col>85</xdr:col>
      <xdr:colOff>177800</xdr:colOff>
      <xdr:row>60</xdr:row>
      <xdr:rowOff>86995</xdr:rowOff>
    </xdr:to>
    <xdr:sp macro="" textlink="">
      <xdr:nvSpPr>
        <xdr:cNvPr id="542" name="楕円 541">
          <a:extLst>
            <a:ext uri="{FF2B5EF4-FFF2-40B4-BE49-F238E27FC236}">
              <a16:creationId xmlns:a16="http://schemas.microsoft.com/office/drawing/2014/main" xmlns="" id="{4A386EE0-BDBB-4060-B05D-E5917A704A5B}"/>
            </a:ext>
          </a:extLst>
        </xdr:cNvPr>
        <xdr:cNvSpPr/>
      </xdr:nvSpPr>
      <xdr:spPr>
        <a:xfrm>
          <a:off x="16268700" y="1027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135272</xdr:rowOff>
    </xdr:from>
    <xdr:ext cx="405111" cy="259045"/>
    <xdr:sp macro="" textlink="">
      <xdr:nvSpPr>
        <xdr:cNvPr id="543" name="【学校施設】&#10;有形固定資産減価償却率該当値テキスト">
          <a:extLst>
            <a:ext uri="{FF2B5EF4-FFF2-40B4-BE49-F238E27FC236}">
              <a16:creationId xmlns:a16="http://schemas.microsoft.com/office/drawing/2014/main" xmlns="" id="{230C7BEF-5342-4C78-8A5E-C886B5559A8F}"/>
            </a:ext>
          </a:extLst>
        </xdr:cNvPr>
        <xdr:cNvSpPr txBox="1"/>
      </xdr:nvSpPr>
      <xdr:spPr>
        <a:xfrm>
          <a:off x="16357600" y="1025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156845</xdr:rowOff>
    </xdr:from>
    <xdr:to>
      <xdr:col>81</xdr:col>
      <xdr:colOff>101600</xdr:colOff>
      <xdr:row>60</xdr:row>
      <xdr:rowOff>86995</xdr:rowOff>
    </xdr:to>
    <xdr:sp macro="" textlink="">
      <xdr:nvSpPr>
        <xdr:cNvPr id="544" name="楕円 543">
          <a:extLst>
            <a:ext uri="{FF2B5EF4-FFF2-40B4-BE49-F238E27FC236}">
              <a16:creationId xmlns:a16="http://schemas.microsoft.com/office/drawing/2014/main" xmlns="" id="{BA1F4B5B-0962-4C37-9320-C04C01458C98}"/>
            </a:ext>
          </a:extLst>
        </xdr:cNvPr>
        <xdr:cNvSpPr/>
      </xdr:nvSpPr>
      <xdr:spPr>
        <a:xfrm>
          <a:off x="15430500" y="1027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36195</xdr:rowOff>
    </xdr:from>
    <xdr:to>
      <xdr:col>85</xdr:col>
      <xdr:colOff>127000</xdr:colOff>
      <xdr:row>60</xdr:row>
      <xdr:rowOff>36195</xdr:rowOff>
    </xdr:to>
    <xdr:cxnSp macro="">
      <xdr:nvCxnSpPr>
        <xdr:cNvPr id="545" name="直線コネクタ 544">
          <a:extLst>
            <a:ext uri="{FF2B5EF4-FFF2-40B4-BE49-F238E27FC236}">
              <a16:creationId xmlns:a16="http://schemas.microsoft.com/office/drawing/2014/main" xmlns="" id="{D9A5C8F4-A4C2-4789-8A11-BFE3ACCCD786}"/>
            </a:ext>
          </a:extLst>
        </xdr:cNvPr>
        <xdr:cNvCxnSpPr/>
      </xdr:nvCxnSpPr>
      <xdr:spPr>
        <a:xfrm>
          <a:off x="15481300" y="103231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164465</xdr:rowOff>
    </xdr:from>
    <xdr:to>
      <xdr:col>76</xdr:col>
      <xdr:colOff>165100</xdr:colOff>
      <xdr:row>60</xdr:row>
      <xdr:rowOff>94615</xdr:rowOff>
    </xdr:to>
    <xdr:sp macro="" textlink="">
      <xdr:nvSpPr>
        <xdr:cNvPr id="546" name="楕円 545">
          <a:extLst>
            <a:ext uri="{FF2B5EF4-FFF2-40B4-BE49-F238E27FC236}">
              <a16:creationId xmlns:a16="http://schemas.microsoft.com/office/drawing/2014/main" xmlns="" id="{9C78BBE9-52A8-4D70-852E-EB4403912F59}"/>
            </a:ext>
          </a:extLst>
        </xdr:cNvPr>
        <xdr:cNvSpPr/>
      </xdr:nvSpPr>
      <xdr:spPr>
        <a:xfrm>
          <a:off x="14541500" y="1028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36195</xdr:rowOff>
    </xdr:from>
    <xdr:to>
      <xdr:col>81</xdr:col>
      <xdr:colOff>50800</xdr:colOff>
      <xdr:row>60</xdr:row>
      <xdr:rowOff>43815</xdr:rowOff>
    </xdr:to>
    <xdr:cxnSp macro="">
      <xdr:nvCxnSpPr>
        <xdr:cNvPr id="547" name="直線コネクタ 546">
          <a:extLst>
            <a:ext uri="{FF2B5EF4-FFF2-40B4-BE49-F238E27FC236}">
              <a16:creationId xmlns:a16="http://schemas.microsoft.com/office/drawing/2014/main" xmlns="" id="{130F7E26-A3BC-4540-993E-5A1FBA8233DB}"/>
            </a:ext>
          </a:extLst>
        </xdr:cNvPr>
        <xdr:cNvCxnSpPr/>
      </xdr:nvCxnSpPr>
      <xdr:spPr>
        <a:xfrm flipV="1">
          <a:off x="14592300" y="1032319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135890</xdr:rowOff>
    </xdr:from>
    <xdr:to>
      <xdr:col>72</xdr:col>
      <xdr:colOff>38100</xdr:colOff>
      <xdr:row>60</xdr:row>
      <xdr:rowOff>66040</xdr:rowOff>
    </xdr:to>
    <xdr:sp macro="" textlink="">
      <xdr:nvSpPr>
        <xdr:cNvPr id="548" name="楕円 547">
          <a:extLst>
            <a:ext uri="{FF2B5EF4-FFF2-40B4-BE49-F238E27FC236}">
              <a16:creationId xmlns:a16="http://schemas.microsoft.com/office/drawing/2014/main" xmlns="" id="{936597F9-DAA2-4761-BC9B-7F0008A524FE}"/>
            </a:ext>
          </a:extLst>
        </xdr:cNvPr>
        <xdr:cNvSpPr/>
      </xdr:nvSpPr>
      <xdr:spPr>
        <a:xfrm>
          <a:off x="13652500" y="1025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15240</xdr:rowOff>
    </xdr:from>
    <xdr:to>
      <xdr:col>76</xdr:col>
      <xdr:colOff>114300</xdr:colOff>
      <xdr:row>60</xdr:row>
      <xdr:rowOff>43815</xdr:rowOff>
    </xdr:to>
    <xdr:cxnSp macro="">
      <xdr:nvCxnSpPr>
        <xdr:cNvPr id="549" name="直線コネクタ 548">
          <a:extLst>
            <a:ext uri="{FF2B5EF4-FFF2-40B4-BE49-F238E27FC236}">
              <a16:creationId xmlns:a16="http://schemas.microsoft.com/office/drawing/2014/main" xmlns="" id="{842B0902-B3BD-418F-A956-88D32D7F3A7B}"/>
            </a:ext>
          </a:extLst>
        </xdr:cNvPr>
        <xdr:cNvCxnSpPr/>
      </xdr:nvCxnSpPr>
      <xdr:spPr>
        <a:xfrm>
          <a:off x="13703300" y="1030224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99695</xdr:rowOff>
    </xdr:from>
    <xdr:to>
      <xdr:col>67</xdr:col>
      <xdr:colOff>101600</xdr:colOff>
      <xdr:row>60</xdr:row>
      <xdr:rowOff>29845</xdr:rowOff>
    </xdr:to>
    <xdr:sp macro="" textlink="">
      <xdr:nvSpPr>
        <xdr:cNvPr id="550" name="楕円 549">
          <a:extLst>
            <a:ext uri="{FF2B5EF4-FFF2-40B4-BE49-F238E27FC236}">
              <a16:creationId xmlns:a16="http://schemas.microsoft.com/office/drawing/2014/main" xmlns="" id="{86EE2558-F52D-4FBA-8B57-33C961805117}"/>
            </a:ext>
          </a:extLst>
        </xdr:cNvPr>
        <xdr:cNvSpPr/>
      </xdr:nvSpPr>
      <xdr:spPr>
        <a:xfrm>
          <a:off x="12763500" y="1021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150495</xdr:rowOff>
    </xdr:from>
    <xdr:to>
      <xdr:col>71</xdr:col>
      <xdr:colOff>177800</xdr:colOff>
      <xdr:row>60</xdr:row>
      <xdr:rowOff>15240</xdr:rowOff>
    </xdr:to>
    <xdr:cxnSp macro="">
      <xdr:nvCxnSpPr>
        <xdr:cNvPr id="551" name="直線コネクタ 550">
          <a:extLst>
            <a:ext uri="{FF2B5EF4-FFF2-40B4-BE49-F238E27FC236}">
              <a16:creationId xmlns:a16="http://schemas.microsoft.com/office/drawing/2014/main" xmlns="" id="{96B01412-4A38-4788-9CA7-A93EDAAE542D}"/>
            </a:ext>
          </a:extLst>
        </xdr:cNvPr>
        <xdr:cNvCxnSpPr/>
      </xdr:nvCxnSpPr>
      <xdr:spPr>
        <a:xfrm>
          <a:off x="12814300" y="1026604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78757</xdr:rowOff>
    </xdr:from>
    <xdr:ext cx="405111" cy="259045"/>
    <xdr:sp macro="" textlink="">
      <xdr:nvSpPr>
        <xdr:cNvPr id="552" name="n_1aveValue【学校施設】&#10;有形固定資産減価償却率">
          <a:extLst>
            <a:ext uri="{FF2B5EF4-FFF2-40B4-BE49-F238E27FC236}">
              <a16:creationId xmlns:a16="http://schemas.microsoft.com/office/drawing/2014/main" xmlns="" id="{378DD266-C598-4A3F-8C29-7FB44D065AB5}"/>
            </a:ext>
          </a:extLst>
        </xdr:cNvPr>
        <xdr:cNvSpPr txBox="1"/>
      </xdr:nvSpPr>
      <xdr:spPr>
        <a:xfrm>
          <a:off x="152660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55897</xdr:rowOff>
    </xdr:from>
    <xdr:ext cx="405111" cy="259045"/>
    <xdr:sp macro="" textlink="">
      <xdr:nvSpPr>
        <xdr:cNvPr id="553" name="n_2aveValue【学校施設】&#10;有形固定資産減価償却率">
          <a:extLst>
            <a:ext uri="{FF2B5EF4-FFF2-40B4-BE49-F238E27FC236}">
              <a16:creationId xmlns:a16="http://schemas.microsoft.com/office/drawing/2014/main" xmlns="" id="{EE7548C6-E82F-4467-AB00-86E98184A592}"/>
            </a:ext>
          </a:extLst>
        </xdr:cNvPr>
        <xdr:cNvSpPr txBox="1"/>
      </xdr:nvSpPr>
      <xdr:spPr>
        <a:xfrm>
          <a:off x="143897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38752</xdr:rowOff>
    </xdr:from>
    <xdr:ext cx="405111" cy="259045"/>
    <xdr:sp macro="" textlink="">
      <xdr:nvSpPr>
        <xdr:cNvPr id="554" name="n_3aveValue【学校施設】&#10;有形固定資産減価償却率">
          <a:extLst>
            <a:ext uri="{FF2B5EF4-FFF2-40B4-BE49-F238E27FC236}">
              <a16:creationId xmlns:a16="http://schemas.microsoft.com/office/drawing/2014/main" xmlns="" id="{641D9EF8-8F4B-465E-B110-35E010A7668D}"/>
            </a:ext>
          </a:extLst>
        </xdr:cNvPr>
        <xdr:cNvSpPr txBox="1"/>
      </xdr:nvSpPr>
      <xdr:spPr>
        <a:xfrm>
          <a:off x="13500744" y="998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33037</xdr:rowOff>
    </xdr:from>
    <xdr:ext cx="405111" cy="259045"/>
    <xdr:sp macro="" textlink="">
      <xdr:nvSpPr>
        <xdr:cNvPr id="555" name="n_4aveValue【学校施設】&#10;有形固定資産減価償却率">
          <a:extLst>
            <a:ext uri="{FF2B5EF4-FFF2-40B4-BE49-F238E27FC236}">
              <a16:creationId xmlns:a16="http://schemas.microsoft.com/office/drawing/2014/main" xmlns="" id="{5635B826-17F0-4DBC-A85E-DE885DF38681}"/>
            </a:ext>
          </a:extLst>
        </xdr:cNvPr>
        <xdr:cNvSpPr txBox="1"/>
      </xdr:nvSpPr>
      <xdr:spPr>
        <a:xfrm>
          <a:off x="126117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78122</xdr:rowOff>
    </xdr:from>
    <xdr:ext cx="405111" cy="259045"/>
    <xdr:sp macro="" textlink="">
      <xdr:nvSpPr>
        <xdr:cNvPr id="556" name="n_1mainValue【学校施設】&#10;有形固定資産減価償却率">
          <a:extLst>
            <a:ext uri="{FF2B5EF4-FFF2-40B4-BE49-F238E27FC236}">
              <a16:creationId xmlns:a16="http://schemas.microsoft.com/office/drawing/2014/main" xmlns="" id="{D2D23292-62E0-415E-85F2-48845B126BA1}"/>
            </a:ext>
          </a:extLst>
        </xdr:cNvPr>
        <xdr:cNvSpPr txBox="1"/>
      </xdr:nvSpPr>
      <xdr:spPr>
        <a:xfrm>
          <a:off x="15266044" y="1036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85742</xdr:rowOff>
    </xdr:from>
    <xdr:ext cx="405111" cy="259045"/>
    <xdr:sp macro="" textlink="">
      <xdr:nvSpPr>
        <xdr:cNvPr id="557" name="n_2mainValue【学校施設】&#10;有形固定資産減価償却率">
          <a:extLst>
            <a:ext uri="{FF2B5EF4-FFF2-40B4-BE49-F238E27FC236}">
              <a16:creationId xmlns:a16="http://schemas.microsoft.com/office/drawing/2014/main" xmlns="" id="{D85901C6-A384-4884-8AF9-AE486700EB30}"/>
            </a:ext>
          </a:extLst>
        </xdr:cNvPr>
        <xdr:cNvSpPr txBox="1"/>
      </xdr:nvSpPr>
      <xdr:spPr>
        <a:xfrm>
          <a:off x="14389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57167</xdr:rowOff>
    </xdr:from>
    <xdr:ext cx="405111" cy="259045"/>
    <xdr:sp macro="" textlink="">
      <xdr:nvSpPr>
        <xdr:cNvPr id="558" name="n_3mainValue【学校施設】&#10;有形固定資産減価償却率">
          <a:extLst>
            <a:ext uri="{FF2B5EF4-FFF2-40B4-BE49-F238E27FC236}">
              <a16:creationId xmlns:a16="http://schemas.microsoft.com/office/drawing/2014/main" xmlns="" id="{E4847DF3-23CA-4389-8DE8-92C86831025E}"/>
            </a:ext>
          </a:extLst>
        </xdr:cNvPr>
        <xdr:cNvSpPr txBox="1"/>
      </xdr:nvSpPr>
      <xdr:spPr>
        <a:xfrm>
          <a:off x="13500744" y="1034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20972</xdr:rowOff>
    </xdr:from>
    <xdr:ext cx="405111" cy="259045"/>
    <xdr:sp macro="" textlink="">
      <xdr:nvSpPr>
        <xdr:cNvPr id="559" name="n_4mainValue【学校施設】&#10;有形固定資産減価償却率">
          <a:extLst>
            <a:ext uri="{FF2B5EF4-FFF2-40B4-BE49-F238E27FC236}">
              <a16:creationId xmlns:a16="http://schemas.microsoft.com/office/drawing/2014/main" xmlns="" id="{93980DFF-357C-47BF-8725-8DF9A380326C}"/>
            </a:ext>
          </a:extLst>
        </xdr:cNvPr>
        <xdr:cNvSpPr txBox="1"/>
      </xdr:nvSpPr>
      <xdr:spPr>
        <a:xfrm>
          <a:off x="12611744" y="1030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0" name="正方形/長方形 559">
          <a:extLst>
            <a:ext uri="{FF2B5EF4-FFF2-40B4-BE49-F238E27FC236}">
              <a16:creationId xmlns:a16="http://schemas.microsoft.com/office/drawing/2014/main" xmlns="" id="{844FC313-E9B8-4F02-8B44-5EFA2BB0DAC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1" name="正方形/長方形 560">
          <a:extLst>
            <a:ext uri="{FF2B5EF4-FFF2-40B4-BE49-F238E27FC236}">
              <a16:creationId xmlns:a16="http://schemas.microsoft.com/office/drawing/2014/main" xmlns="" id="{0EBB57F6-497F-451A-B4ED-DFADD59B772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2" name="正方形/長方形 561">
          <a:extLst>
            <a:ext uri="{FF2B5EF4-FFF2-40B4-BE49-F238E27FC236}">
              <a16:creationId xmlns:a16="http://schemas.microsoft.com/office/drawing/2014/main" xmlns="" id="{8D2781C3-5913-400C-B404-38493340B35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3" name="正方形/長方形 562">
          <a:extLst>
            <a:ext uri="{FF2B5EF4-FFF2-40B4-BE49-F238E27FC236}">
              <a16:creationId xmlns:a16="http://schemas.microsoft.com/office/drawing/2014/main" xmlns="" id="{0DBEC02A-3AE7-4B3E-9211-522E498715A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4" name="正方形/長方形 563">
          <a:extLst>
            <a:ext uri="{FF2B5EF4-FFF2-40B4-BE49-F238E27FC236}">
              <a16:creationId xmlns:a16="http://schemas.microsoft.com/office/drawing/2014/main" xmlns="" id="{BDFF8E80-6145-47BF-B650-25A884BAFC5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5" name="正方形/長方形 564">
          <a:extLst>
            <a:ext uri="{FF2B5EF4-FFF2-40B4-BE49-F238E27FC236}">
              <a16:creationId xmlns:a16="http://schemas.microsoft.com/office/drawing/2014/main" xmlns="" id="{E0B272AD-44AF-45D2-B532-BA1F66355BF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6" name="正方形/長方形 565">
          <a:extLst>
            <a:ext uri="{FF2B5EF4-FFF2-40B4-BE49-F238E27FC236}">
              <a16:creationId xmlns:a16="http://schemas.microsoft.com/office/drawing/2014/main" xmlns="" id="{D7724DA7-4CC0-4FBC-BC36-C5416DAAD12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7" name="正方形/長方形 566">
          <a:extLst>
            <a:ext uri="{FF2B5EF4-FFF2-40B4-BE49-F238E27FC236}">
              <a16:creationId xmlns:a16="http://schemas.microsoft.com/office/drawing/2014/main" xmlns="" id="{EE986D6F-340C-46DD-86A1-DC8A9FD6B29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8" name="テキスト ボックス 567">
          <a:extLst>
            <a:ext uri="{FF2B5EF4-FFF2-40B4-BE49-F238E27FC236}">
              <a16:creationId xmlns:a16="http://schemas.microsoft.com/office/drawing/2014/main" xmlns="" id="{8B9DA921-77E9-45FD-92A6-90FDA68BAD5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9" name="直線コネクタ 568">
          <a:extLst>
            <a:ext uri="{FF2B5EF4-FFF2-40B4-BE49-F238E27FC236}">
              <a16:creationId xmlns:a16="http://schemas.microsoft.com/office/drawing/2014/main" xmlns="" id="{7F00032C-2589-4976-988D-FB36AF23929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0" name="テキスト ボックス 569">
          <a:extLst>
            <a:ext uri="{FF2B5EF4-FFF2-40B4-BE49-F238E27FC236}">
              <a16:creationId xmlns:a16="http://schemas.microsoft.com/office/drawing/2014/main" xmlns="" id="{290BA512-5521-4014-8A1B-6C23B1B0B6B5}"/>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1" name="直線コネクタ 570">
          <a:extLst>
            <a:ext uri="{FF2B5EF4-FFF2-40B4-BE49-F238E27FC236}">
              <a16:creationId xmlns:a16="http://schemas.microsoft.com/office/drawing/2014/main" xmlns="" id="{0D0B36DA-B295-4F44-AA64-A36ED5457DCA}"/>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2" name="テキスト ボックス 571">
          <a:extLst>
            <a:ext uri="{FF2B5EF4-FFF2-40B4-BE49-F238E27FC236}">
              <a16:creationId xmlns:a16="http://schemas.microsoft.com/office/drawing/2014/main" xmlns="" id="{F6D2BD1F-E60E-4A78-AFD6-794C1E30989A}"/>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3" name="直線コネクタ 572">
          <a:extLst>
            <a:ext uri="{FF2B5EF4-FFF2-40B4-BE49-F238E27FC236}">
              <a16:creationId xmlns:a16="http://schemas.microsoft.com/office/drawing/2014/main" xmlns="" id="{79CC1D0A-4794-4EC2-9942-43478AF5F9FF}"/>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4" name="テキスト ボックス 573">
          <a:extLst>
            <a:ext uri="{FF2B5EF4-FFF2-40B4-BE49-F238E27FC236}">
              <a16:creationId xmlns:a16="http://schemas.microsoft.com/office/drawing/2014/main" xmlns="" id="{60D307FA-C992-4752-8066-D0BB4ABB412D}"/>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5" name="直線コネクタ 574">
          <a:extLst>
            <a:ext uri="{FF2B5EF4-FFF2-40B4-BE49-F238E27FC236}">
              <a16:creationId xmlns:a16="http://schemas.microsoft.com/office/drawing/2014/main" xmlns="" id="{21F66BBC-3582-4A3E-8D0B-E7E90D36B05A}"/>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6" name="テキスト ボックス 575">
          <a:extLst>
            <a:ext uri="{FF2B5EF4-FFF2-40B4-BE49-F238E27FC236}">
              <a16:creationId xmlns:a16="http://schemas.microsoft.com/office/drawing/2014/main" xmlns="" id="{4DBA16FE-4B56-4621-8DC8-5C4DAE92C5EC}"/>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7" name="直線コネクタ 576">
          <a:extLst>
            <a:ext uri="{FF2B5EF4-FFF2-40B4-BE49-F238E27FC236}">
              <a16:creationId xmlns:a16="http://schemas.microsoft.com/office/drawing/2014/main" xmlns="" id="{FF4061F9-A875-4EA0-B3AF-ECA1C4A51479}"/>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78" name="テキスト ボックス 577">
          <a:extLst>
            <a:ext uri="{FF2B5EF4-FFF2-40B4-BE49-F238E27FC236}">
              <a16:creationId xmlns:a16="http://schemas.microsoft.com/office/drawing/2014/main" xmlns="" id="{65D0F1CD-9B14-45B3-8696-FB36C5A21BBC}"/>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9" name="直線コネクタ 578">
          <a:extLst>
            <a:ext uri="{FF2B5EF4-FFF2-40B4-BE49-F238E27FC236}">
              <a16:creationId xmlns:a16="http://schemas.microsoft.com/office/drawing/2014/main" xmlns="" id="{F367A70E-F220-445A-809F-8775B3C1A8ED}"/>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0" name="テキスト ボックス 579">
          <a:extLst>
            <a:ext uri="{FF2B5EF4-FFF2-40B4-BE49-F238E27FC236}">
              <a16:creationId xmlns:a16="http://schemas.microsoft.com/office/drawing/2014/main" xmlns="" id="{75613C90-17BE-4AE1-9A9C-550463CEDFE4}"/>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xmlns="" id="{5CF58F2C-E88D-432E-ABAF-D4EA2E9A13C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2" name="テキスト ボックス 581">
          <a:extLst>
            <a:ext uri="{FF2B5EF4-FFF2-40B4-BE49-F238E27FC236}">
              <a16:creationId xmlns:a16="http://schemas.microsoft.com/office/drawing/2014/main" xmlns="" id="{C22607FE-62AC-44D1-A61C-C4B5602A08C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a:extLst>
            <a:ext uri="{FF2B5EF4-FFF2-40B4-BE49-F238E27FC236}">
              <a16:creationId xmlns:a16="http://schemas.microsoft.com/office/drawing/2014/main" xmlns="" id="{BD5A3963-2A5D-405D-AF94-F9FAB4B4178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19050</xdr:rowOff>
    </xdr:from>
    <xdr:to>
      <xdr:col>116</xdr:col>
      <xdr:colOff>62864</xdr:colOff>
      <xdr:row>64</xdr:row>
      <xdr:rowOff>47244</xdr:rowOff>
    </xdr:to>
    <xdr:cxnSp macro="">
      <xdr:nvCxnSpPr>
        <xdr:cNvPr id="584" name="直線コネクタ 583">
          <a:extLst>
            <a:ext uri="{FF2B5EF4-FFF2-40B4-BE49-F238E27FC236}">
              <a16:creationId xmlns:a16="http://schemas.microsoft.com/office/drawing/2014/main" xmlns="" id="{4F448BFB-066D-4862-9CA5-E08F025D7B84}"/>
            </a:ext>
          </a:extLst>
        </xdr:cNvPr>
        <xdr:cNvCxnSpPr/>
      </xdr:nvCxnSpPr>
      <xdr:spPr>
        <a:xfrm flipV="1">
          <a:off x="22160864" y="9620250"/>
          <a:ext cx="0" cy="139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51071</xdr:rowOff>
    </xdr:from>
    <xdr:ext cx="469744" cy="259045"/>
    <xdr:sp macro="" textlink="">
      <xdr:nvSpPr>
        <xdr:cNvPr id="585" name="【学校施設】&#10;一人当たり面積最小値テキスト">
          <a:extLst>
            <a:ext uri="{FF2B5EF4-FFF2-40B4-BE49-F238E27FC236}">
              <a16:creationId xmlns:a16="http://schemas.microsoft.com/office/drawing/2014/main" xmlns="" id="{9728EED5-FCFA-4941-A7C5-6223605EECBD}"/>
            </a:ext>
          </a:extLst>
        </xdr:cNvPr>
        <xdr:cNvSpPr txBox="1"/>
      </xdr:nvSpPr>
      <xdr:spPr>
        <a:xfrm>
          <a:off x="22199600" y="11023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47244</xdr:rowOff>
    </xdr:from>
    <xdr:to>
      <xdr:col>116</xdr:col>
      <xdr:colOff>152400</xdr:colOff>
      <xdr:row>64</xdr:row>
      <xdr:rowOff>47244</xdr:rowOff>
    </xdr:to>
    <xdr:cxnSp macro="">
      <xdr:nvCxnSpPr>
        <xdr:cNvPr id="586" name="直線コネクタ 585">
          <a:extLst>
            <a:ext uri="{FF2B5EF4-FFF2-40B4-BE49-F238E27FC236}">
              <a16:creationId xmlns:a16="http://schemas.microsoft.com/office/drawing/2014/main" xmlns="" id="{2F197838-797A-4BEB-A7F4-6600F74F7695}"/>
            </a:ext>
          </a:extLst>
        </xdr:cNvPr>
        <xdr:cNvCxnSpPr/>
      </xdr:nvCxnSpPr>
      <xdr:spPr>
        <a:xfrm>
          <a:off x="22072600" y="1102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137177</xdr:rowOff>
    </xdr:from>
    <xdr:ext cx="469744" cy="259045"/>
    <xdr:sp macro="" textlink="">
      <xdr:nvSpPr>
        <xdr:cNvPr id="587" name="【学校施設】&#10;一人当たり面積最大値テキスト">
          <a:extLst>
            <a:ext uri="{FF2B5EF4-FFF2-40B4-BE49-F238E27FC236}">
              <a16:creationId xmlns:a16="http://schemas.microsoft.com/office/drawing/2014/main" xmlns="" id="{22E2C798-04F2-4501-A45A-896FDB457548}"/>
            </a:ext>
          </a:extLst>
        </xdr:cNvPr>
        <xdr:cNvSpPr txBox="1"/>
      </xdr:nvSpPr>
      <xdr:spPr>
        <a:xfrm>
          <a:off x="22199600" y="939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19050</xdr:rowOff>
    </xdr:from>
    <xdr:to>
      <xdr:col>116</xdr:col>
      <xdr:colOff>152400</xdr:colOff>
      <xdr:row>56</xdr:row>
      <xdr:rowOff>19050</xdr:rowOff>
    </xdr:to>
    <xdr:cxnSp macro="">
      <xdr:nvCxnSpPr>
        <xdr:cNvPr id="588" name="直線コネクタ 587">
          <a:extLst>
            <a:ext uri="{FF2B5EF4-FFF2-40B4-BE49-F238E27FC236}">
              <a16:creationId xmlns:a16="http://schemas.microsoft.com/office/drawing/2014/main" xmlns="" id="{0872D263-C6D7-4428-9CCE-FD62DD52FCFC}"/>
            </a:ext>
          </a:extLst>
        </xdr:cNvPr>
        <xdr:cNvCxnSpPr/>
      </xdr:nvCxnSpPr>
      <xdr:spPr>
        <a:xfrm>
          <a:off x="22072600" y="962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158767</xdr:rowOff>
    </xdr:from>
    <xdr:ext cx="469744" cy="259045"/>
    <xdr:sp macro="" textlink="">
      <xdr:nvSpPr>
        <xdr:cNvPr id="589" name="【学校施設】&#10;一人当たり面積平均値テキスト">
          <a:extLst>
            <a:ext uri="{FF2B5EF4-FFF2-40B4-BE49-F238E27FC236}">
              <a16:creationId xmlns:a16="http://schemas.microsoft.com/office/drawing/2014/main" xmlns="" id="{48C73E0E-4814-4C60-8B28-EA6495F708A6}"/>
            </a:ext>
          </a:extLst>
        </xdr:cNvPr>
        <xdr:cNvSpPr txBox="1"/>
      </xdr:nvSpPr>
      <xdr:spPr>
        <a:xfrm>
          <a:off x="22199600" y="101028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135890</xdr:rowOff>
    </xdr:from>
    <xdr:to>
      <xdr:col>116</xdr:col>
      <xdr:colOff>114300</xdr:colOff>
      <xdr:row>60</xdr:row>
      <xdr:rowOff>66040</xdr:rowOff>
    </xdr:to>
    <xdr:sp macro="" textlink="">
      <xdr:nvSpPr>
        <xdr:cNvPr id="590" name="フローチャート: 判断 589">
          <a:extLst>
            <a:ext uri="{FF2B5EF4-FFF2-40B4-BE49-F238E27FC236}">
              <a16:creationId xmlns:a16="http://schemas.microsoft.com/office/drawing/2014/main" xmlns="" id="{59DBCFF5-0EE1-47D5-B470-528B0B40A67B}"/>
            </a:ext>
          </a:extLst>
        </xdr:cNvPr>
        <xdr:cNvSpPr/>
      </xdr:nvSpPr>
      <xdr:spPr>
        <a:xfrm>
          <a:off x="221107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144272</xdr:rowOff>
    </xdr:from>
    <xdr:to>
      <xdr:col>112</xdr:col>
      <xdr:colOff>38100</xdr:colOff>
      <xdr:row>60</xdr:row>
      <xdr:rowOff>74422</xdr:rowOff>
    </xdr:to>
    <xdr:sp macro="" textlink="">
      <xdr:nvSpPr>
        <xdr:cNvPr id="591" name="フローチャート: 判断 590">
          <a:extLst>
            <a:ext uri="{FF2B5EF4-FFF2-40B4-BE49-F238E27FC236}">
              <a16:creationId xmlns:a16="http://schemas.microsoft.com/office/drawing/2014/main" xmlns="" id="{C4C54DFD-7ACE-470D-9004-271526182493}"/>
            </a:ext>
          </a:extLst>
        </xdr:cNvPr>
        <xdr:cNvSpPr/>
      </xdr:nvSpPr>
      <xdr:spPr>
        <a:xfrm>
          <a:off x="21272500" y="1025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95504</xdr:rowOff>
    </xdr:from>
    <xdr:to>
      <xdr:col>107</xdr:col>
      <xdr:colOff>101600</xdr:colOff>
      <xdr:row>61</xdr:row>
      <xdr:rowOff>25654</xdr:rowOff>
    </xdr:to>
    <xdr:sp macro="" textlink="">
      <xdr:nvSpPr>
        <xdr:cNvPr id="592" name="フローチャート: 判断 591">
          <a:extLst>
            <a:ext uri="{FF2B5EF4-FFF2-40B4-BE49-F238E27FC236}">
              <a16:creationId xmlns:a16="http://schemas.microsoft.com/office/drawing/2014/main" xmlns="" id="{50E19D09-43E3-4D5F-9CA8-F56C0F60237D}"/>
            </a:ext>
          </a:extLst>
        </xdr:cNvPr>
        <xdr:cNvSpPr/>
      </xdr:nvSpPr>
      <xdr:spPr>
        <a:xfrm>
          <a:off x="20383500" y="1038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101600</xdr:rowOff>
    </xdr:from>
    <xdr:to>
      <xdr:col>102</xdr:col>
      <xdr:colOff>165100</xdr:colOff>
      <xdr:row>61</xdr:row>
      <xdr:rowOff>31750</xdr:rowOff>
    </xdr:to>
    <xdr:sp macro="" textlink="">
      <xdr:nvSpPr>
        <xdr:cNvPr id="593" name="フローチャート: 判断 592">
          <a:extLst>
            <a:ext uri="{FF2B5EF4-FFF2-40B4-BE49-F238E27FC236}">
              <a16:creationId xmlns:a16="http://schemas.microsoft.com/office/drawing/2014/main" xmlns="" id="{7ECCF2EC-679B-4EA9-A7E1-AE210F7078B6}"/>
            </a:ext>
          </a:extLst>
        </xdr:cNvPr>
        <xdr:cNvSpPr/>
      </xdr:nvSpPr>
      <xdr:spPr>
        <a:xfrm>
          <a:off x="19494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117602</xdr:rowOff>
    </xdr:from>
    <xdr:to>
      <xdr:col>98</xdr:col>
      <xdr:colOff>38100</xdr:colOff>
      <xdr:row>61</xdr:row>
      <xdr:rowOff>47752</xdr:rowOff>
    </xdr:to>
    <xdr:sp macro="" textlink="">
      <xdr:nvSpPr>
        <xdr:cNvPr id="594" name="フローチャート: 判断 593">
          <a:extLst>
            <a:ext uri="{FF2B5EF4-FFF2-40B4-BE49-F238E27FC236}">
              <a16:creationId xmlns:a16="http://schemas.microsoft.com/office/drawing/2014/main" xmlns="" id="{A5283E30-56A8-4983-92E0-767DB54D0663}"/>
            </a:ext>
          </a:extLst>
        </xdr:cNvPr>
        <xdr:cNvSpPr/>
      </xdr:nvSpPr>
      <xdr:spPr>
        <a:xfrm>
          <a:off x="18605500" y="1040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xmlns="" id="{40CFC5E6-CC83-4EF9-B3E1-78A01BF1EB0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xmlns="" id="{8BED6344-871A-4D32-8F4F-35F6DF940C6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xmlns="" id="{5FC24C09-9FC9-42ED-8963-B64F7A72BD4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xmlns="" id="{5B6C4B1E-425C-4DE2-8039-62B8D834129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xmlns="" id="{6A718551-22E8-4262-8FFC-756C321BE70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28448</xdr:rowOff>
    </xdr:from>
    <xdr:to>
      <xdr:col>116</xdr:col>
      <xdr:colOff>114300</xdr:colOff>
      <xdr:row>62</xdr:row>
      <xdr:rowOff>130048</xdr:rowOff>
    </xdr:to>
    <xdr:sp macro="" textlink="">
      <xdr:nvSpPr>
        <xdr:cNvPr id="600" name="楕円 599">
          <a:extLst>
            <a:ext uri="{FF2B5EF4-FFF2-40B4-BE49-F238E27FC236}">
              <a16:creationId xmlns:a16="http://schemas.microsoft.com/office/drawing/2014/main" xmlns="" id="{2A1B9DE1-19F8-401C-ABA4-B87E0426A034}"/>
            </a:ext>
          </a:extLst>
        </xdr:cNvPr>
        <xdr:cNvSpPr/>
      </xdr:nvSpPr>
      <xdr:spPr>
        <a:xfrm>
          <a:off x="22110700" y="10658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6875</xdr:rowOff>
    </xdr:from>
    <xdr:ext cx="469744" cy="259045"/>
    <xdr:sp macro="" textlink="">
      <xdr:nvSpPr>
        <xdr:cNvPr id="601" name="【学校施設】&#10;一人当たり面積該当値テキスト">
          <a:extLst>
            <a:ext uri="{FF2B5EF4-FFF2-40B4-BE49-F238E27FC236}">
              <a16:creationId xmlns:a16="http://schemas.microsoft.com/office/drawing/2014/main" xmlns="" id="{77C2A843-0155-4BC3-A4C4-A879DC823373}"/>
            </a:ext>
          </a:extLst>
        </xdr:cNvPr>
        <xdr:cNvSpPr txBox="1"/>
      </xdr:nvSpPr>
      <xdr:spPr>
        <a:xfrm>
          <a:off x="22199600" y="10636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23114</xdr:rowOff>
    </xdr:from>
    <xdr:to>
      <xdr:col>112</xdr:col>
      <xdr:colOff>38100</xdr:colOff>
      <xdr:row>62</xdr:row>
      <xdr:rowOff>124714</xdr:rowOff>
    </xdr:to>
    <xdr:sp macro="" textlink="">
      <xdr:nvSpPr>
        <xdr:cNvPr id="602" name="楕円 601">
          <a:extLst>
            <a:ext uri="{FF2B5EF4-FFF2-40B4-BE49-F238E27FC236}">
              <a16:creationId xmlns:a16="http://schemas.microsoft.com/office/drawing/2014/main" xmlns="" id="{4823D5EA-0CB2-46FA-80AC-AE166EEFFD88}"/>
            </a:ext>
          </a:extLst>
        </xdr:cNvPr>
        <xdr:cNvSpPr/>
      </xdr:nvSpPr>
      <xdr:spPr>
        <a:xfrm>
          <a:off x="21272500" y="1065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73914</xdr:rowOff>
    </xdr:from>
    <xdr:to>
      <xdr:col>116</xdr:col>
      <xdr:colOff>63500</xdr:colOff>
      <xdr:row>62</xdr:row>
      <xdr:rowOff>79248</xdr:rowOff>
    </xdr:to>
    <xdr:cxnSp macro="">
      <xdr:nvCxnSpPr>
        <xdr:cNvPr id="603" name="直線コネクタ 602">
          <a:extLst>
            <a:ext uri="{FF2B5EF4-FFF2-40B4-BE49-F238E27FC236}">
              <a16:creationId xmlns:a16="http://schemas.microsoft.com/office/drawing/2014/main" xmlns="" id="{B17057EC-687B-4265-83C7-38B6ED7EC25C}"/>
            </a:ext>
          </a:extLst>
        </xdr:cNvPr>
        <xdr:cNvCxnSpPr/>
      </xdr:nvCxnSpPr>
      <xdr:spPr>
        <a:xfrm>
          <a:off x="21323300" y="10703814"/>
          <a:ext cx="8382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21590</xdr:rowOff>
    </xdr:from>
    <xdr:to>
      <xdr:col>107</xdr:col>
      <xdr:colOff>101600</xdr:colOff>
      <xdr:row>62</xdr:row>
      <xdr:rowOff>123190</xdr:rowOff>
    </xdr:to>
    <xdr:sp macro="" textlink="">
      <xdr:nvSpPr>
        <xdr:cNvPr id="604" name="楕円 603">
          <a:extLst>
            <a:ext uri="{FF2B5EF4-FFF2-40B4-BE49-F238E27FC236}">
              <a16:creationId xmlns:a16="http://schemas.microsoft.com/office/drawing/2014/main" xmlns="" id="{498F3CBE-7BB0-4706-BF69-E092BDB08F0F}"/>
            </a:ext>
          </a:extLst>
        </xdr:cNvPr>
        <xdr:cNvSpPr/>
      </xdr:nvSpPr>
      <xdr:spPr>
        <a:xfrm>
          <a:off x="20383500" y="1065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72390</xdr:rowOff>
    </xdr:from>
    <xdr:to>
      <xdr:col>111</xdr:col>
      <xdr:colOff>177800</xdr:colOff>
      <xdr:row>62</xdr:row>
      <xdr:rowOff>73914</xdr:rowOff>
    </xdr:to>
    <xdr:cxnSp macro="">
      <xdr:nvCxnSpPr>
        <xdr:cNvPr id="605" name="直線コネクタ 604">
          <a:extLst>
            <a:ext uri="{FF2B5EF4-FFF2-40B4-BE49-F238E27FC236}">
              <a16:creationId xmlns:a16="http://schemas.microsoft.com/office/drawing/2014/main" xmlns="" id="{F0E2A2AC-B524-4BE6-A9FA-D3F809D17885}"/>
            </a:ext>
          </a:extLst>
        </xdr:cNvPr>
        <xdr:cNvCxnSpPr/>
      </xdr:nvCxnSpPr>
      <xdr:spPr>
        <a:xfrm>
          <a:off x="20434300" y="10702290"/>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7112</xdr:rowOff>
    </xdr:from>
    <xdr:to>
      <xdr:col>102</xdr:col>
      <xdr:colOff>165100</xdr:colOff>
      <xdr:row>62</xdr:row>
      <xdr:rowOff>108712</xdr:rowOff>
    </xdr:to>
    <xdr:sp macro="" textlink="">
      <xdr:nvSpPr>
        <xdr:cNvPr id="606" name="楕円 605">
          <a:extLst>
            <a:ext uri="{FF2B5EF4-FFF2-40B4-BE49-F238E27FC236}">
              <a16:creationId xmlns:a16="http://schemas.microsoft.com/office/drawing/2014/main" xmlns="" id="{D7E5942E-A4DE-43CA-AB1F-1EA1AB86F6BC}"/>
            </a:ext>
          </a:extLst>
        </xdr:cNvPr>
        <xdr:cNvSpPr/>
      </xdr:nvSpPr>
      <xdr:spPr>
        <a:xfrm>
          <a:off x="19494500" y="1063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57912</xdr:rowOff>
    </xdr:from>
    <xdr:to>
      <xdr:col>107</xdr:col>
      <xdr:colOff>50800</xdr:colOff>
      <xdr:row>62</xdr:row>
      <xdr:rowOff>72390</xdr:rowOff>
    </xdr:to>
    <xdr:cxnSp macro="">
      <xdr:nvCxnSpPr>
        <xdr:cNvPr id="607" name="直線コネクタ 606">
          <a:extLst>
            <a:ext uri="{FF2B5EF4-FFF2-40B4-BE49-F238E27FC236}">
              <a16:creationId xmlns:a16="http://schemas.microsoft.com/office/drawing/2014/main" xmlns="" id="{4FAE2643-94D2-4885-991A-916D2E6D30F0}"/>
            </a:ext>
          </a:extLst>
        </xdr:cNvPr>
        <xdr:cNvCxnSpPr/>
      </xdr:nvCxnSpPr>
      <xdr:spPr>
        <a:xfrm>
          <a:off x="19545300" y="10687812"/>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5588</xdr:rowOff>
    </xdr:from>
    <xdr:to>
      <xdr:col>98</xdr:col>
      <xdr:colOff>38100</xdr:colOff>
      <xdr:row>62</xdr:row>
      <xdr:rowOff>107188</xdr:rowOff>
    </xdr:to>
    <xdr:sp macro="" textlink="">
      <xdr:nvSpPr>
        <xdr:cNvPr id="608" name="楕円 607">
          <a:extLst>
            <a:ext uri="{FF2B5EF4-FFF2-40B4-BE49-F238E27FC236}">
              <a16:creationId xmlns:a16="http://schemas.microsoft.com/office/drawing/2014/main" xmlns="" id="{01BABC5D-1AD8-4F23-B790-33C0981B7821}"/>
            </a:ext>
          </a:extLst>
        </xdr:cNvPr>
        <xdr:cNvSpPr/>
      </xdr:nvSpPr>
      <xdr:spPr>
        <a:xfrm>
          <a:off x="18605500" y="10635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56388</xdr:rowOff>
    </xdr:from>
    <xdr:to>
      <xdr:col>102</xdr:col>
      <xdr:colOff>114300</xdr:colOff>
      <xdr:row>62</xdr:row>
      <xdr:rowOff>57912</xdr:rowOff>
    </xdr:to>
    <xdr:cxnSp macro="">
      <xdr:nvCxnSpPr>
        <xdr:cNvPr id="609" name="直線コネクタ 608">
          <a:extLst>
            <a:ext uri="{FF2B5EF4-FFF2-40B4-BE49-F238E27FC236}">
              <a16:creationId xmlns:a16="http://schemas.microsoft.com/office/drawing/2014/main" xmlns="" id="{5D4DF026-8095-4DAF-9A1A-DC75F615BD1F}"/>
            </a:ext>
          </a:extLst>
        </xdr:cNvPr>
        <xdr:cNvCxnSpPr/>
      </xdr:nvCxnSpPr>
      <xdr:spPr>
        <a:xfrm>
          <a:off x="18656300" y="10686288"/>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90949</xdr:rowOff>
    </xdr:from>
    <xdr:ext cx="469744" cy="259045"/>
    <xdr:sp macro="" textlink="">
      <xdr:nvSpPr>
        <xdr:cNvPr id="610" name="n_1aveValue【学校施設】&#10;一人当たり面積">
          <a:extLst>
            <a:ext uri="{FF2B5EF4-FFF2-40B4-BE49-F238E27FC236}">
              <a16:creationId xmlns:a16="http://schemas.microsoft.com/office/drawing/2014/main" xmlns="" id="{566B0FBB-885F-40B5-B16D-5D006D528292}"/>
            </a:ext>
          </a:extLst>
        </xdr:cNvPr>
        <xdr:cNvSpPr txBox="1"/>
      </xdr:nvSpPr>
      <xdr:spPr>
        <a:xfrm>
          <a:off x="21075727" y="10035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42181</xdr:rowOff>
    </xdr:from>
    <xdr:ext cx="469744" cy="259045"/>
    <xdr:sp macro="" textlink="">
      <xdr:nvSpPr>
        <xdr:cNvPr id="611" name="n_2aveValue【学校施設】&#10;一人当たり面積">
          <a:extLst>
            <a:ext uri="{FF2B5EF4-FFF2-40B4-BE49-F238E27FC236}">
              <a16:creationId xmlns:a16="http://schemas.microsoft.com/office/drawing/2014/main" xmlns="" id="{CF01CF79-1C3C-4134-9881-2332AF4B2AD7}"/>
            </a:ext>
          </a:extLst>
        </xdr:cNvPr>
        <xdr:cNvSpPr txBox="1"/>
      </xdr:nvSpPr>
      <xdr:spPr>
        <a:xfrm>
          <a:off x="20199427" y="10157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48277</xdr:rowOff>
    </xdr:from>
    <xdr:ext cx="469744" cy="259045"/>
    <xdr:sp macro="" textlink="">
      <xdr:nvSpPr>
        <xdr:cNvPr id="612" name="n_3aveValue【学校施設】&#10;一人当たり面積">
          <a:extLst>
            <a:ext uri="{FF2B5EF4-FFF2-40B4-BE49-F238E27FC236}">
              <a16:creationId xmlns:a16="http://schemas.microsoft.com/office/drawing/2014/main" xmlns="" id="{C2DC9F3B-B70B-45CF-BB9E-1AAA10A83310}"/>
            </a:ext>
          </a:extLst>
        </xdr:cNvPr>
        <xdr:cNvSpPr txBox="1"/>
      </xdr:nvSpPr>
      <xdr:spPr>
        <a:xfrm>
          <a:off x="19310427" y="1016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64279</xdr:rowOff>
    </xdr:from>
    <xdr:ext cx="469744" cy="259045"/>
    <xdr:sp macro="" textlink="">
      <xdr:nvSpPr>
        <xdr:cNvPr id="613" name="n_4aveValue【学校施設】&#10;一人当たり面積">
          <a:extLst>
            <a:ext uri="{FF2B5EF4-FFF2-40B4-BE49-F238E27FC236}">
              <a16:creationId xmlns:a16="http://schemas.microsoft.com/office/drawing/2014/main" xmlns="" id="{8DA2F775-7D92-47E8-B8D9-75BC2FC31ECD}"/>
            </a:ext>
          </a:extLst>
        </xdr:cNvPr>
        <xdr:cNvSpPr txBox="1"/>
      </xdr:nvSpPr>
      <xdr:spPr>
        <a:xfrm>
          <a:off x="18421427" y="10179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115841</xdr:rowOff>
    </xdr:from>
    <xdr:ext cx="469744" cy="259045"/>
    <xdr:sp macro="" textlink="">
      <xdr:nvSpPr>
        <xdr:cNvPr id="614" name="n_1mainValue【学校施設】&#10;一人当たり面積">
          <a:extLst>
            <a:ext uri="{FF2B5EF4-FFF2-40B4-BE49-F238E27FC236}">
              <a16:creationId xmlns:a16="http://schemas.microsoft.com/office/drawing/2014/main" xmlns="" id="{8706615B-4488-4D57-B1E7-A55EBB3CB862}"/>
            </a:ext>
          </a:extLst>
        </xdr:cNvPr>
        <xdr:cNvSpPr txBox="1"/>
      </xdr:nvSpPr>
      <xdr:spPr>
        <a:xfrm>
          <a:off x="21075727" y="1074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114317</xdr:rowOff>
    </xdr:from>
    <xdr:ext cx="469744" cy="259045"/>
    <xdr:sp macro="" textlink="">
      <xdr:nvSpPr>
        <xdr:cNvPr id="615" name="n_2mainValue【学校施設】&#10;一人当たり面積">
          <a:extLst>
            <a:ext uri="{FF2B5EF4-FFF2-40B4-BE49-F238E27FC236}">
              <a16:creationId xmlns:a16="http://schemas.microsoft.com/office/drawing/2014/main" xmlns="" id="{DACF9C3F-3868-4109-B390-77E2DDE34431}"/>
            </a:ext>
          </a:extLst>
        </xdr:cNvPr>
        <xdr:cNvSpPr txBox="1"/>
      </xdr:nvSpPr>
      <xdr:spPr>
        <a:xfrm>
          <a:off x="20199427" y="1074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99839</xdr:rowOff>
    </xdr:from>
    <xdr:ext cx="469744" cy="259045"/>
    <xdr:sp macro="" textlink="">
      <xdr:nvSpPr>
        <xdr:cNvPr id="616" name="n_3mainValue【学校施設】&#10;一人当たり面積">
          <a:extLst>
            <a:ext uri="{FF2B5EF4-FFF2-40B4-BE49-F238E27FC236}">
              <a16:creationId xmlns:a16="http://schemas.microsoft.com/office/drawing/2014/main" xmlns="" id="{0EBD20DF-BAA3-4A9D-9150-B4DB7E6E7EA2}"/>
            </a:ext>
          </a:extLst>
        </xdr:cNvPr>
        <xdr:cNvSpPr txBox="1"/>
      </xdr:nvSpPr>
      <xdr:spPr>
        <a:xfrm>
          <a:off x="19310427" y="10729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98315</xdr:rowOff>
    </xdr:from>
    <xdr:ext cx="469744" cy="259045"/>
    <xdr:sp macro="" textlink="">
      <xdr:nvSpPr>
        <xdr:cNvPr id="617" name="n_4mainValue【学校施設】&#10;一人当たり面積">
          <a:extLst>
            <a:ext uri="{FF2B5EF4-FFF2-40B4-BE49-F238E27FC236}">
              <a16:creationId xmlns:a16="http://schemas.microsoft.com/office/drawing/2014/main" xmlns="" id="{69E81688-ABE5-4F4F-8F54-409B2E7E31EB}"/>
            </a:ext>
          </a:extLst>
        </xdr:cNvPr>
        <xdr:cNvSpPr txBox="1"/>
      </xdr:nvSpPr>
      <xdr:spPr>
        <a:xfrm>
          <a:off x="18421427" y="10728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xmlns="" id="{3FC9AA4B-F0AF-4FD5-BD04-DAFDB986AC2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xmlns="" id="{6A5CDC3C-76A5-4056-848C-6CEB86CC8C1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xmlns="" id="{C0EC01E6-F4DF-43DE-9D0E-0FCDDF4A624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xmlns="" id="{DE1C9605-2D4C-4E8C-BAC6-A29550F767C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xmlns="" id="{78555761-FDF7-484E-8866-033D5D60414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xmlns="" id="{CA84960F-6356-4538-BF01-9FAD92F0C2A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xmlns="" id="{48FAD14F-82DC-4E8B-A902-AE469C45756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xmlns="" id="{6295D07E-63C3-4811-9E10-3A675958AB99}"/>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6" name="正方形/長方形 625">
          <a:extLst>
            <a:ext uri="{FF2B5EF4-FFF2-40B4-BE49-F238E27FC236}">
              <a16:creationId xmlns:a16="http://schemas.microsoft.com/office/drawing/2014/main" xmlns="" id="{7EA73958-8942-44EE-9E1D-45C9787EE7F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7" name="正方形/長方形 626">
          <a:extLst>
            <a:ext uri="{FF2B5EF4-FFF2-40B4-BE49-F238E27FC236}">
              <a16:creationId xmlns:a16="http://schemas.microsoft.com/office/drawing/2014/main" xmlns="" id="{3415589B-5E4F-49A3-9E91-33B1C3149B8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8" name="正方形/長方形 627">
          <a:extLst>
            <a:ext uri="{FF2B5EF4-FFF2-40B4-BE49-F238E27FC236}">
              <a16:creationId xmlns:a16="http://schemas.microsoft.com/office/drawing/2014/main" xmlns="" id="{ED44EB42-CB94-4AF6-907F-88BD0E82F60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9" name="正方形/長方形 628">
          <a:extLst>
            <a:ext uri="{FF2B5EF4-FFF2-40B4-BE49-F238E27FC236}">
              <a16:creationId xmlns:a16="http://schemas.microsoft.com/office/drawing/2014/main" xmlns="" id="{CFA6125F-AD95-4E40-8F89-C709C88828D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0" name="正方形/長方形 629">
          <a:extLst>
            <a:ext uri="{FF2B5EF4-FFF2-40B4-BE49-F238E27FC236}">
              <a16:creationId xmlns:a16="http://schemas.microsoft.com/office/drawing/2014/main" xmlns="" id="{6FA2DE64-0783-4E19-9BF4-8CABD152125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1" name="正方形/長方形 630">
          <a:extLst>
            <a:ext uri="{FF2B5EF4-FFF2-40B4-BE49-F238E27FC236}">
              <a16:creationId xmlns:a16="http://schemas.microsoft.com/office/drawing/2014/main" xmlns="" id="{79100192-2148-486A-B4DA-4F916023743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2" name="正方形/長方形 631">
          <a:extLst>
            <a:ext uri="{FF2B5EF4-FFF2-40B4-BE49-F238E27FC236}">
              <a16:creationId xmlns:a16="http://schemas.microsoft.com/office/drawing/2014/main" xmlns="" id="{E50ABD2E-4B61-4B51-9791-1659988236F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3" name="正方形/長方形 632">
          <a:extLst>
            <a:ext uri="{FF2B5EF4-FFF2-40B4-BE49-F238E27FC236}">
              <a16:creationId xmlns:a16="http://schemas.microsoft.com/office/drawing/2014/main" xmlns="" id="{B1C861E9-FBBA-4683-80EA-0172B1F5760F}"/>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4" name="正方形/長方形 633">
          <a:extLst>
            <a:ext uri="{FF2B5EF4-FFF2-40B4-BE49-F238E27FC236}">
              <a16:creationId xmlns:a16="http://schemas.microsoft.com/office/drawing/2014/main" xmlns="" id="{47A4FD87-9705-4B5C-86BF-BEBB5D43A03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5" name="正方形/長方形 634">
          <a:extLst>
            <a:ext uri="{FF2B5EF4-FFF2-40B4-BE49-F238E27FC236}">
              <a16:creationId xmlns:a16="http://schemas.microsoft.com/office/drawing/2014/main" xmlns="" id="{F9B28DA8-6999-4194-8059-4A9D68FDAB4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6" name="正方形/長方形 635">
          <a:extLst>
            <a:ext uri="{FF2B5EF4-FFF2-40B4-BE49-F238E27FC236}">
              <a16:creationId xmlns:a16="http://schemas.microsoft.com/office/drawing/2014/main" xmlns="" id="{4A31A8B4-F2D7-495D-B58F-8174BF96AAB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7" name="正方形/長方形 636">
          <a:extLst>
            <a:ext uri="{FF2B5EF4-FFF2-40B4-BE49-F238E27FC236}">
              <a16:creationId xmlns:a16="http://schemas.microsoft.com/office/drawing/2014/main" xmlns="" id="{700B164E-A947-43EC-A451-705CA1A0927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8" name="正方形/長方形 637">
          <a:extLst>
            <a:ext uri="{FF2B5EF4-FFF2-40B4-BE49-F238E27FC236}">
              <a16:creationId xmlns:a16="http://schemas.microsoft.com/office/drawing/2014/main" xmlns="" id="{D99E6120-3C25-4644-BDEB-7C990247AE3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9" name="正方形/長方形 638">
          <a:extLst>
            <a:ext uri="{FF2B5EF4-FFF2-40B4-BE49-F238E27FC236}">
              <a16:creationId xmlns:a16="http://schemas.microsoft.com/office/drawing/2014/main" xmlns="" id="{736B27AC-2A0E-4AFD-A2CE-F5ECEDB7164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0" name="正方形/長方形 639">
          <a:extLst>
            <a:ext uri="{FF2B5EF4-FFF2-40B4-BE49-F238E27FC236}">
              <a16:creationId xmlns:a16="http://schemas.microsoft.com/office/drawing/2014/main" xmlns="" id="{759B577D-FD69-4416-95BD-E3A8A6F5256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1" name="正方形/長方形 640">
          <a:extLst>
            <a:ext uri="{FF2B5EF4-FFF2-40B4-BE49-F238E27FC236}">
              <a16:creationId xmlns:a16="http://schemas.microsoft.com/office/drawing/2014/main" xmlns="" id="{94B7E992-1C1C-4F9E-99DB-246207FD4FD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2" name="テキスト ボックス 641">
          <a:extLst>
            <a:ext uri="{FF2B5EF4-FFF2-40B4-BE49-F238E27FC236}">
              <a16:creationId xmlns:a16="http://schemas.microsoft.com/office/drawing/2014/main" xmlns="" id="{D25459CB-1336-4B2B-8BE5-CB3703C661D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3" name="直線コネクタ 642">
          <a:extLst>
            <a:ext uri="{FF2B5EF4-FFF2-40B4-BE49-F238E27FC236}">
              <a16:creationId xmlns:a16="http://schemas.microsoft.com/office/drawing/2014/main" xmlns="" id="{ABF13388-5CA9-4804-8173-9AEB91990BC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4" name="テキスト ボックス 643">
          <a:extLst>
            <a:ext uri="{FF2B5EF4-FFF2-40B4-BE49-F238E27FC236}">
              <a16:creationId xmlns:a16="http://schemas.microsoft.com/office/drawing/2014/main" xmlns="" id="{5F6D107E-CFCB-4879-980A-84AEA24DE1E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5" name="直線コネクタ 644">
          <a:extLst>
            <a:ext uri="{FF2B5EF4-FFF2-40B4-BE49-F238E27FC236}">
              <a16:creationId xmlns:a16="http://schemas.microsoft.com/office/drawing/2014/main" xmlns="" id="{C5DF21ED-09C0-4F64-AF24-6D97ECC09B87}"/>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6" name="テキスト ボックス 645">
          <a:extLst>
            <a:ext uri="{FF2B5EF4-FFF2-40B4-BE49-F238E27FC236}">
              <a16:creationId xmlns:a16="http://schemas.microsoft.com/office/drawing/2014/main" xmlns="" id="{7EEBF94C-F937-4AC2-A282-44FB2A878883}"/>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7" name="直線コネクタ 646">
          <a:extLst>
            <a:ext uri="{FF2B5EF4-FFF2-40B4-BE49-F238E27FC236}">
              <a16:creationId xmlns:a16="http://schemas.microsoft.com/office/drawing/2014/main" xmlns="" id="{690FDC94-DEE4-48E3-B8B4-AB3628CB4E13}"/>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8" name="テキスト ボックス 647">
          <a:extLst>
            <a:ext uri="{FF2B5EF4-FFF2-40B4-BE49-F238E27FC236}">
              <a16:creationId xmlns:a16="http://schemas.microsoft.com/office/drawing/2014/main" xmlns="" id="{AB2E1AB7-2857-4EEA-9D7F-409F51313242}"/>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9" name="直線コネクタ 648">
          <a:extLst>
            <a:ext uri="{FF2B5EF4-FFF2-40B4-BE49-F238E27FC236}">
              <a16:creationId xmlns:a16="http://schemas.microsoft.com/office/drawing/2014/main" xmlns="" id="{666171A8-E45B-485B-A646-3F2F1A63349D}"/>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0" name="テキスト ボックス 649">
          <a:extLst>
            <a:ext uri="{FF2B5EF4-FFF2-40B4-BE49-F238E27FC236}">
              <a16:creationId xmlns:a16="http://schemas.microsoft.com/office/drawing/2014/main" xmlns="" id="{A327CE79-D0DD-40A6-B5D8-D996B43C7264}"/>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1" name="直線コネクタ 650">
          <a:extLst>
            <a:ext uri="{FF2B5EF4-FFF2-40B4-BE49-F238E27FC236}">
              <a16:creationId xmlns:a16="http://schemas.microsoft.com/office/drawing/2014/main" xmlns="" id="{6039486D-368B-4E68-A395-EF9AA29CB979}"/>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2" name="テキスト ボックス 651">
          <a:extLst>
            <a:ext uri="{FF2B5EF4-FFF2-40B4-BE49-F238E27FC236}">
              <a16:creationId xmlns:a16="http://schemas.microsoft.com/office/drawing/2014/main" xmlns="" id="{574156E5-3069-462E-9DB9-8A2A71843F4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3" name="直線コネクタ 652">
          <a:extLst>
            <a:ext uri="{FF2B5EF4-FFF2-40B4-BE49-F238E27FC236}">
              <a16:creationId xmlns:a16="http://schemas.microsoft.com/office/drawing/2014/main" xmlns="" id="{C2BF1DA7-0EC4-4E46-A3A2-FE71033CFCA2}"/>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4" name="テキスト ボックス 653">
          <a:extLst>
            <a:ext uri="{FF2B5EF4-FFF2-40B4-BE49-F238E27FC236}">
              <a16:creationId xmlns:a16="http://schemas.microsoft.com/office/drawing/2014/main" xmlns="" id="{B63DB21B-3097-4783-B75B-E36821FF4255}"/>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5" name="直線コネクタ 654">
          <a:extLst>
            <a:ext uri="{FF2B5EF4-FFF2-40B4-BE49-F238E27FC236}">
              <a16:creationId xmlns:a16="http://schemas.microsoft.com/office/drawing/2014/main" xmlns="" id="{959BF8D9-10DC-4506-B2C4-F4C128E31748}"/>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6" name="テキスト ボックス 655">
          <a:extLst>
            <a:ext uri="{FF2B5EF4-FFF2-40B4-BE49-F238E27FC236}">
              <a16:creationId xmlns:a16="http://schemas.microsoft.com/office/drawing/2014/main" xmlns="" id="{DD0FE56A-12FA-4E4B-98B4-DB639E026D7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7" name="直線コネクタ 656">
          <a:extLst>
            <a:ext uri="{FF2B5EF4-FFF2-40B4-BE49-F238E27FC236}">
              <a16:creationId xmlns:a16="http://schemas.microsoft.com/office/drawing/2014/main" xmlns="" id="{92C7A56B-8C8F-481E-8A0D-44A01C45C42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8" name="【公民館】&#10;有形固定資産減価償却率グラフ枠">
          <a:extLst>
            <a:ext uri="{FF2B5EF4-FFF2-40B4-BE49-F238E27FC236}">
              <a16:creationId xmlns:a16="http://schemas.microsoft.com/office/drawing/2014/main" xmlns="" id="{75E3C641-0000-45FF-8227-E5F0593F0EA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161108</xdr:rowOff>
    </xdr:from>
    <xdr:to>
      <xdr:col>85</xdr:col>
      <xdr:colOff>126364</xdr:colOff>
      <xdr:row>108</xdr:row>
      <xdr:rowOff>89263</xdr:rowOff>
    </xdr:to>
    <xdr:cxnSp macro="">
      <xdr:nvCxnSpPr>
        <xdr:cNvPr id="659" name="直線コネクタ 658">
          <a:extLst>
            <a:ext uri="{FF2B5EF4-FFF2-40B4-BE49-F238E27FC236}">
              <a16:creationId xmlns:a16="http://schemas.microsoft.com/office/drawing/2014/main" xmlns="" id="{7EC11215-E7B1-4AE6-806D-45D9209B1D8F}"/>
            </a:ext>
          </a:extLst>
        </xdr:cNvPr>
        <xdr:cNvCxnSpPr/>
      </xdr:nvCxnSpPr>
      <xdr:spPr>
        <a:xfrm flipV="1">
          <a:off x="16318864" y="17306108"/>
          <a:ext cx="0" cy="1299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93090</xdr:rowOff>
    </xdr:from>
    <xdr:ext cx="405111" cy="259045"/>
    <xdr:sp macro="" textlink="">
      <xdr:nvSpPr>
        <xdr:cNvPr id="660" name="【公民館】&#10;有形固定資産減価償却率最小値テキスト">
          <a:extLst>
            <a:ext uri="{FF2B5EF4-FFF2-40B4-BE49-F238E27FC236}">
              <a16:creationId xmlns:a16="http://schemas.microsoft.com/office/drawing/2014/main" xmlns="" id="{5D4A7F8A-2B56-4D70-B017-E1C7A9E90BE4}"/>
            </a:ext>
          </a:extLst>
        </xdr:cNvPr>
        <xdr:cNvSpPr txBox="1"/>
      </xdr:nvSpPr>
      <xdr:spPr>
        <a:xfrm>
          <a:off x="16357600" y="18609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89263</xdr:rowOff>
    </xdr:from>
    <xdr:to>
      <xdr:col>86</xdr:col>
      <xdr:colOff>25400</xdr:colOff>
      <xdr:row>108</xdr:row>
      <xdr:rowOff>89263</xdr:rowOff>
    </xdr:to>
    <xdr:cxnSp macro="">
      <xdr:nvCxnSpPr>
        <xdr:cNvPr id="661" name="直線コネクタ 660">
          <a:extLst>
            <a:ext uri="{FF2B5EF4-FFF2-40B4-BE49-F238E27FC236}">
              <a16:creationId xmlns:a16="http://schemas.microsoft.com/office/drawing/2014/main" xmlns="" id="{0DA63F94-30DF-4E06-8584-95F6B7872C23}"/>
            </a:ext>
          </a:extLst>
        </xdr:cNvPr>
        <xdr:cNvCxnSpPr/>
      </xdr:nvCxnSpPr>
      <xdr:spPr>
        <a:xfrm>
          <a:off x="16230600" y="1860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107785</xdr:rowOff>
    </xdr:from>
    <xdr:ext cx="405111" cy="259045"/>
    <xdr:sp macro="" textlink="">
      <xdr:nvSpPr>
        <xdr:cNvPr id="662" name="【公民館】&#10;有形固定資産減価償却率最大値テキスト">
          <a:extLst>
            <a:ext uri="{FF2B5EF4-FFF2-40B4-BE49-F238E27FC236}">
              <a16:creationId xmlns:a16="http://schemas.microsoft.com/office/drawing/2014/main" xmlns="" id="{6D3826AB-3BE5-473E-BE20-5DF8214D2680}"/>
            </a:ext>
          </a:extLst>
        </xdr:cNvPr>
        <xdr:cNvSpPr txBox="1"/>
      </xdr:nvSpPr>
      <xdr:spPr>
        <a:xfrm>
          <a:off x="16357600" y="17081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161108</xdr:rowOff>
    </xdr:from>
    <xdr:to>
      <xdr:col>86</xdr:col>
      <xdr:colOff>25400</xdr:colOff>
      <xdr:row>100</xdr:row>
      <xdr:rowOff>161108</xdr:rowOff>
    </xdr:to>
    <xdr:cxnSp macro="">
      <xdr:nvCxnSpPr>
        <xdr:cNvPr id="663" name="直線コネクタ 662">
          <a:extLst>
            <a:ext uri="{FF2B5EF4-FFF2-40B4-BE49-F238E27FC236}">
              <a16:creationId xmlns:a16="http://schemas.microsoft.com/office/drawing/2014/main" xmlns="" id="{10BF4EE7-9DD2-482F-B66F-43557971DB9C}"/>
            </a:ext>
          </a:extLst>
        </xdr:cNvPr>
        <xdr:cNvCxnSpPr/>
      </xdr:nvCxnSpPr>
      <xdr:spPr>
        <a:xfrm>
          <a:off x="16230600" y="17306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20156</xdr:rowOff>
    </xdr:from>
    <xdr:ext cx="405111" cy="259045"/>
    <xdr:sp macro="" textlink="">
      <xdr:nvSpPr>
        <xdr:cNvPr id="664" name="【公民館】&#10;有形固定資産減価償却率平均値テキスト">
          <a:extLst>
            <a:ext uri="{FF2B5EF4-FFF2-40B4-BE49-F238E27FC236}">
              <a16:creationId xmlns:a16="http://schemas.microsoft.com/office/drawing/2014/main" xmlns="" id="{67EE3508-6E28-4C24-AE88-1E2BF518D716}"/>
            </a:ext>
          </a:extLst>
        </xdr:cNvPr>
        <xdr:cNvSpPr txBox="1"/>
      </xdr:nvSpPr>
      <xdr:spPr>
        <a:xfrm>
          <a:off x="16357600" y="180224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41729</xdr:rowOff>
    </xdr:from>
    <xdr:to>
      <xdr:col>85</xdr:col>
      <xdr:colOff>177800</xdr:colOff>
      <xdr:row>105</xdr:row>
      <xdr:rowOff>143329</xdr:rowOff>
    </xdr:to>
    <xdr:sp macro="" textlink="">
      <xdr:nvSpPr>
        <xdr:cNvPr id="665" name="フローチャート: 判断 664">
          <a:extLst>
            <a:ext uri="{FF2B5EF4-FFF2-40B4-BE49-F238E27FC236}">
              <a16:creationId xmlns:a16="http://schemas.microsoft.com/office/drawing/2014/main" xmlns="" id="{71EB6A77-3480-4F28-A41A-979A71D976AC}"/>
            </a:ext>
          </a:extLst>
        </xdr:cNvPr>
        <xdr:cNvSpPr/>
      </xdr:nvSpPr>
      <xdr:spPr>
        <a:xfrm>
          <a:off x="16268700" y="1804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165826</xdr:rowOff>
    </xdr:from>
    <xdr:to>
      <xdr:col>81</xdr:col>
      <xdr:colOff>101600</xdr:colOff>
      <xdr:row>105</xdr:row>
      <xdr:rowOff>95976</xdr:rowOff>
    </xdr:to>
    <xdr:sp macro="" textlink="">
      <xdr:nvSpPr>
        <xdr:cNvPr id="666" name="フローチャート: 判断 665">
          <a:extLst>
            <a:ext uri="{FF2B5EF4-FFF2-40B4-BE49-F238E27FC236}">
              <a16:creationId xmlns:a16="http://schemas.microsoft.com/office/drawing/2014/main" xmlns="" id="{DF15DC6E-49CA-4B7D-8878-84A94009FD07}"/>
            </a:ext>
          </a:extLst>
        </xdr:cNvPr>
        <xdr:cNvSpPr/>
      </xdr:nvSpPr>
      <xdr:spPr>
        <a:xfrm>
          <a:off x="15430500" y="179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162561</xdr:rowOff>
    </xdr:from>
    <xdr:to>
      <xdr:col>76</xdr:col>
      <xdr:colOff>165100</xdr:colOff>
      <xdr:row>105</xdr:row>
      <xdr:rowOff>92711</xdr:rowOff>
    </xdr:to>
    <xdr:sp macro="" textlink="">
      <xdr:nvSpPr>
        <xdr:cNvPr id="667" name="フローチャート: 判断 666">
          <a:extLst>
            <a:ext uri="{FF2B5EF4-FFF2-40B4-BE49-F238E27FC236}">
              <a16:creationId xmlns:a16="http://schemas.microsoft.com/office/drawing/2014/main" xmlns="" id="{F285D3E3-C5F1-4F51-BC50-A28EE63862F7}"/>
            </a:ext>
          </a:extLst>
        </xdr:cNvPr>
        <xdr:cNvSpPr/>
      </xdr:nvSpPr>
      <xdr:spPr>
        <a:xfrm>
          <a:off x="14541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907</xdr:rowOff>
    </xdr:from>
    <xdr:to>
      <xdr:col>72</xdr:col>
      <xdr:colOff>38100</xdr:colOff>
      <xdr:row>105</xdr:row>
      <xdr:rowOff>102507</xdr:rowOff>
    </xdr:to>
    <xdr:sp macro="" textlink="">
      <xdr:nvSpPr>
        <xdr:cNvPr id="668" name="フローチャート: 判断 667">
          <a:extLst>
            <a:ext uri="{FF2B5EF4-FFF2-40B4-BE49-F238E27FC236}">
              <a16:creationId xmlns:a16="http://schemas.microsoft.com/office/drawing/2014/main" xmlns="" id="{E17971D5-228A-4580-A5A3-820948B88747}"/>
            </a:ext>
          </a:extLst>
        </xdr:cNvPr>
        <xdr:cNvSpPr/>
      </xdr:nvSpPr>
      <xdr:spPr>
        <a:xfrm>
          <a:off x="13652500" y="1800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5806</xdr:rowOff>
    </xdr:from>
    <xdr:to>
      <xdr:col>67</xdr:col>
      <xdr:colOff>101600</xdr:colOff>
      <xdr:row>105</xdr:row>
      <xdr:rowOff>107406</xdr:rowOff>
    </xdr:to>
    <xdr:sp macro="" textlink="">
      <xdr:nvSpPr>
        <xdr:cNvPr id="669" name="フローチャート: 判断 668">
          <a:extLst>
            <a:ext uri="{FF2B5EF4-FFF2-40B4-BE49-F238E27FC236}">
              <a16:creationId xmlns:a16="http://schemas.microsoft.com/office/drawing/2014/main" xmlns="" id="{48F6086B-7B05-430C-A002-40F1E474CE88}"/>
            </a:ext>
          </a:extLst>
        </xdr:cNvPr>
        <xdr:cNvSpPr/>
      </xdr:nvSpPr>
      <xdr:spPr>
        <a:xfrm>
          <a:off x="12763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xmlns="" id="{475E6177-C5C9-40CD-9665-150E6D21C9D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xmlns="" id="{E7100ED6-7135-41F9-AF30-915EBD6AF1E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xmlns="" id="{ABD12ABB-AC69-4076-9009-A2784AB47E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xmlns="" id="{EFCED23B-B6CB-4B48-9030-F0FE7C6AD9B8}"/>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xmlns="" id="{A677445B-5979-4E9D-937D-784B990D4BF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103</xdr:row>
      <xdr:rowOff>10705</xdr:rowOff>
    </xdr:from>
    <xdr:to>
      <xdr:col>72</xdr:col>
      <xdr:colOff>38100</xdr:colOff>
      <xdr:row>103</xdr:row>
      <xdr:rowOff>112305</xdr:rowOff>
    </xdr:to>
    <xdr:sp macro="" textlink="">
      <xdr:nvSpPr>
        <xdr:cNvPr id="675" name="楕円 674">
          <a:extLst>
            <a:ext uri="{FF2B5EF4-FFF2-40B4-BE49-F238E27FC236}">
              <a16:creationId xmlns:a16="http://schemas.microsoft.com/office/drawing/2014/main" xmlns="" id="{58EC7BAD-2E52-422D-BF97-3E68A31B185C}"/>
            </a:ext>
          </a:extLst>
        </xdr:cNvPr>
        <xdr:cNvSpPr/>
      </xdr:nvSpPr>
      <xdr:spPr>
        <a:xfrm>
          <a:off x="13652500" y="1767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146231</xdr:rowOff>
    </xdr:from>
    <xdr:to>
      <xdr:col>67</xdr:col>
      <xdr:colOff>101600</xdr:colOff>
      <xdr:row>103</xdr:row>
      <xdr:rowOff>76381</xdr:rowOff>
    </xdr:to>
    <xdr:sp macro="" textlink="">
      <xdr:nvSpPr>
        <xdr:cNvPr id="676" name="楕円 675">
          <a:extLst>
            <a:ext uri="{FF2B5EF4-FFF2-40B4-BE49-F238E27FC236}">
              <a16:creationId xmlns:a16="http://schemas.microsoft.com/office/drawing/2014/main" xmlns="" id="{B1C347A1-DB3A-4A5C-9B5D-68CCFA334B2F}"/>
            </a:ext>
          </a:extLst>
        </xdr:cNvPr>
        <xdr:cNvSpPr/>
      </xdr:nvSpPr>
      <xdr:spPr>
        <a:xfrm>
          <a:off x="12763500" y="1763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25581</xdr:rowOff>
    </xdr:from>
    <xdr:to>
      <xdr:col>71</xdr:col>
      <xdr:colOff>177800</xdr:colOff>
      <xdr:row>103</xdr:row>
      <xdr:rowOff>61505</xdr:rowOff>
    </xdr:to>
    <xdr:cxnSp macro="">
      <xdr:nvCxnSpPr>
        <xdr:cNvPr id="677" name="直線コネクタ 676">
          <a:extLst>
            <a:ext uri="{FF2B5EF4-FFF2-40B4-BE49-F238E27FC236}">
              <a16:creationId xmlns:a16="http://schemas.microsoft.com/office/drawing/2014/main" xmlns="" id="{29478815-4C08-4293-83E5-71F9F686DBFF}"/>
            </a:ext>
          </a:extLst>
        </xdr:cNvPr>
        <xdr:cNvCxnSpPr/>
      </xdr:nvCxnSpPr>
      <xdr:spPr>
        <a:xfrm>
          <a:off x="12814300" y="17684931"/>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112503</xdr:rowOff>
    </xdr:from>
    <xdr:ext cx="405111" cy="259045"/>
    <xdr:sp macro="" textlink="">
      <xdr:nvSpPr>
        <xdr:cNvPr id="678" name="n_1aveValue【公民館】&#10;有形固定資産減価償却率">
          <a:extLst>
            <a:ext uri="{FF2B5EF4-FFF2-40B4-BE49-F238E27FC236}">
              <a16:creationId xmlns:a16="http://schemas.microsoft.com/office/drawing/2014/main" xmlns="" id="{71DF8C42-6BB5-4284-96E3-20E070933422}"/>
            </a:ext>
          </a:extLst>
        </xdr:cNvPr>
        <xdr:cNvSpPr txBox="1"/>
      </xdr:nvSpPr>
      <xdr:spPr>
        <a:xfrm>
          <a:off x="15266044" y="1777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109238</xdr:rowOff>
    </xdr:from>
    <xdr:ext cx="405111" cy="259045"/>
    <xdr:sp macro="" textlink="">
      <xdr:nvSpPr>
        <xdr:cNvPr id="679" name="n_2aveValue【公民館】&#10;有形固定資産減価償却率">
          <a:extLst>
            <a:ext uri="{FF2B5EF4-FFF2-40B4-BE49-F238E27FC236}">
              <a16:creationId xmlns:a16="http://schemas.microsoft.com/office/drawing/2014/main" xmlns="" id="{F56412EF-9476-434B-ACFC-649BCF17CD65}"/>
            </a:ext>
          </a:extLst>
        </xdr:cNvPr>
        <xdr:cNvSpPr txBox="1"/>
      </xdr:nvSpPr>
      <xdr:spPr>
        <a:xfrm>
          <a:off x="14389744" y="1776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93634</xdr:rowOff>
    </xdr:from>
    <xdr:ext cx="405111" cy="259045"/>
    <xdr:sp macro="" textlink="">
      <xdr:nvSpPr>
        <xdr:cNvPr id="680" name="n_3aveValue【公民館】&#10;有形固定資産減価償却率">
          <a:extLst>
            <a:ext uri="{FF2B5EF4-FFF2-40B4-BE49-F238E27FC236}">
              <a16:creationId xmlns:a16="http://schemas.microsoft.com/office/drawing/2014/main" xmlns="" id="{44C25CFF-3EF0-4C9F-8D6E-5D4ADCBCA113}"/>
            </a:ext>
          </a:extLst>
        </xdr:cNvPr>
        <xdr:cNvSpPr txBox="1"/>
      </xdr:nvSpPr>
      <xdr:spPr>
        <a:xfrm>
          <a:off x="13500744" y="1809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98533</xdr:rowOff>
    </xdr:from>
    <xdr:ext cx="405111" cy="259045"/>
    <xdr:sp macro="" textlink="">
      <xdr:nvSpPr>
        <xdr:cNvPr id="681" name="n_4aveValue【公民館】&#10;有形固定資産減価償却率">
          <a:extLst>
            <a:ext uri="{FF2B5EF4-FFF2-40B4-BE49-F238E27FC236}">
              <a16:creationId xmlns:a16="http://schemas.microsoft.com/office/drawing/2014/main" xmlns="" id="{9D07982F-CD13-4FE6-AFBB-C6DAD58E597C}"/>
            </a:ext>
          </a:extLst>
        </xdr:cNvPr>
        <xdr:cNvSpPr txBox="1"/>
      </xdr:nvSpPr>
      <xdr:spPr>
        <a:xfrm>
          <a:off x="12611744" y="1810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128832</xdr:rowOff>
    </xdr:from>
    <xdr:ext cx="405111" cy="259045"/>
    <xdr:sp macro="" textlink="">
      <xdr:nvSpPr>
        <xdr:cNvPr id="682" name="n_3mainValue【公民館】&#10;有形固定資産減価償却率">
          <a:extLst>
            <a:ext uri="{FF2B5EF4-FFF2-40B4-BE49-F238E27FC236}">
              <a16:creationId xmlns:a16="http://schemas.microsoft.com/office/drawing/2014/main" xmlns="" id="{F199A532-166C-4729-A330-D763B7371F27}"/>
            </a:ext>
          </a:extLst>
        </xdr:cNvPr>
        <xdr:cNvSpPr txBox="1"/>
      </xdr:nvSpPr>
      <xdr:spPr>
        <a:xfrm>
          <a:off x="13500744" y="1744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92908</xdr:rowOff>
    </xdr:from>
    <xdr:ext cx="405111" cy="259045"/>
    <xdr:sp macro="" textlink="">
      <xdr:nvSpPr>
        <xdr:cNvPr id="683" name="n_4mainValue【公民館】&#10;有形固定資産減価償却率">
          <a:extLst>
            <a:ext uri="{FF2B5EF4-FFF2-40B4-BE49-F238E27FC236}">
              <a16:creationId xmlns:a16="http://schemas.microsoft.com/office/drawing/2014/main" xmlns="" id="{BEB9C151-4DAA-476C-9B4E-468D339F06EB}"/>
            </a:ext>
          </a:extLst>
        </xdr:cNvPr>
        <xdr:cNvSpPr txBox="1"/>
      </xdr:nvSpPr>
      <xdr:spPr>
        <a:xfrm>
          <a:off x="12611744" y="17409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4" name="正方形/長方形 683">
          <a:extLst>
            <a:ext uri="{FF2B5EF4-FFF2-40B4-BE49-F238E27FC236}">
              <a16:creationId xmlns:a16="http://schemas.microsoft.com/office/drawing/2014/main" xmlns="" id="{1160AE6E-5BA6-4E9E-BC8E-C1793325548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5" name="正方形/長方形 684">
          <a:extLst>
            <a:ext uri="{FF2B5EF4-FFF2-40B4-BE49-F238E27FC236}">
              <a16:creationId xmlns:a16="http://schemas.microsoft.com/office/drawing/2014/main" xmlns="" id="{032026A2-62E4-4024-9205-2714B46E8CD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6" name="正方形/長方形 685">
          <a:extLst>
            <a:ext uri="{FF2B5EF4-FFF2-40B4-BE49-F238E27FC236}">
              <a16:creationId xmlns:a16="http://schemas.microsoft.com/office/drawing/2014/main" xmlns="" id="{B550469D-AD5B-4700-9E0D-950AB32E698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87" name="正方形/長方形 686">
          <a:extLst>
            <a:ext uri="{FF2B5EF4-FFF2-40B4-BE49-F238E27FC236}">
              <a16:creationId xmlns:a16="http://schemas.microsoft.com/office/drawing/2014/main" xmlns="" id="{8031775E-C209-4CAE-BDB9-CB3F3DDD8B6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88" name="正方形/長方形 687">
          <a:extLst>
            <a:ext uri="{FF2B5EF4-FFF2-40B4-BE49-F238E27FC236}">
              <a16:creationId xmlns:a16="http://schemas.microsoft.com/office/drawing/2014/main" xmlns="" id="{B54C5488-0490-4848-B636-630470799B0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89" name="正方形/長方形 688">
          <a:extLst>
            <a:ext uri="{FF2B5EF4-FFF2-40B4-BE49-F238E27FC236}">
              <a16:creationId xmlns:a16="http://schemas.microsoft.com/office/drawing/2014/main" xmlns="" id="{A92B1156-B183-4AB5-BF70-AC92117D784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0" name="正方形/長方形 689">
          <a:extLst>
            <a:ext uri="{FF2B5EF4-FFF2-40B4-BE49-F238E27FC236}">
              <a16:creationId xmlns:a16="http://schemas.microsoft.com/office/drawing/2014/main" xmlns="" id="{1F1FAEEA-D5D2-4BD6-B0D4-6BFF10521FC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1" name="正方形/長方形 690">
          <a:extLst>
            <a:ext uri="{FF2B5EF4-FFF2-40B4-BE49-F238E27FC236}">
              <a16:creationId xmlns:a16="http://schemas.microsoft.com/office/drawing/2014/main" xmlns="" id="{B85EB731-3B1C-4311-A74F-EFFA45B42DA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2" name="テキスト ボックス 691">
          <a:extLst>
            <a:ext uri="{FF2B5EF4-FFF2-40B4-BE49-F238E27FC236}">
              <a16:creationId xmlns:a16="http://schemas.microsoft.com/office/drawing/2014/main" xmlns="" id="{98BF66AB-34BC-4499-B4B4-E82471CE1A4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3" name="直線コネクタ 692">
          <a:extLst>
            <a:ext uri="{FF2B5EF4-FFF2-40B4-BE49-F238E27FC236}">
              <a16:creationId xmlns:a16="http://schemas.microsoft.com/office/drawing/2014/main" xmlns="" id="{211D8E57-194A-4029-A99B-AA416E885E3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94" name="直線コネクタ 693">
          <a:extLst>
            <a:ext uri="{FF2B5EF4-FFF2-40B4-BE49-F238E27FC236}">
              <a16:creationId xmlns:a16="http://schemas.microsoft.com/office/drawing/2014/main" xmlns="" id="{0660AADC-DB1A-4140-A8D6-13C58581299D}"/>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95" name="テキスト ボックス 694">
          <a:extLst>
            <a:ext uri="{FF2B5EF4-FFF2-40B4-BE49-F238E27FC236}">
              <a16:creationId xmlns:a16="http://schemas.microsoft.com/office/drawing/2014/main" xmlns="" id="{BD751ED3-0FCE-4F28-9CF7-9DB975699999}"/>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96" name="直線コネクタ 695">
          <a:extLst>
            <a:ext uri="{FF2B5EF4-FFF2-40B4-BE49-F238E27FC236}">
              <a16:creationId xmlns:a16="http://schemas.microsoft.com/office/drawing/2014/main" xmlns="" id="{B4B8DE6C-3C22-4F28-8511-846B6C0E9E2B}"/>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97" name="テキスト ボックス 696">
          <a:extLst>
            <a:ext uri="{FF2B5EF4-FFF2-40B4-BE49-F238E27FC236}">
              <a16:creationId xmlns:a16="http://schemas.microsoft.com/office/drawing/2014/main" xmlns="" id="{98C8092A-7CE4-4362-9C85-21B7C0404A9A}"/>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98" name="直線コネクタ 697">
          <a:extLst>
            <a:ext uri="{FF2B5EF4-FFF2-40B4-BE49-F238E27FC236}">
              <a16:creationId xmlns:a16="http://schemas.microsoft.com/office/drawing/2014/main" xmlns="" id="{50B9BC56-0044-48F9-ADDF-E752A9DFF1E2}"/>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99" name="テキスト ボックス 698">
          <a:extLst>
            <a:ext uri="{FF2B5EF4-FFF2-40B4-BE49-F238E27FC236}">
              <a16:creationId xmlns:a16="http://schemas.microsoft.com/office/drawing/2014/main" xmlns="" id="{C055CE1E-349F-46FE-B9FE-D5B62EC6282B}"/>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00" name="直線コネクタ 699">
          <a:extLst>
            <a:ext uri="{FF2B5EF4-FFF2-40B4-BE49-F238E27FC236}">
              <a16:creationId xmlns:a16="http://schemas.microsoft.com/office/drawing/2014/main" xmlns="" id="{CBBA7E87-9EF9-4F41-9E8C-EF70D6E4CDCF}"/>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01" name="テキスト ボックス 700">
          <a:extLst>
            <a:ext uri="{FF2B5EF4-FFF2-40B4-BE49-F238E27FC236}">
              <a16:creationId xmlns:a16="http://schemas.microsoft.com/office/drawing/2014/main" xmlns="" id="{F37C5BA9-4CE0-4A39-AF03-920A76EB05D9}"/>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2" name="直線コネクタ 701">
          <a:extLst>
            <a:ext uri="{FF2B5EF4-FFF2-40B4-BE49-F238E27FC236}">
              <a16:creationId xmlns:a16="http://schemas.microsoft.com/office/drawing/2014/main" xmlns="" id="{F40E27B8-D94D-45AE-A91E-F7F14336F568}"/>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03" name="テキスト ボックス 702">
          <a:extLst>
            <a:ext uri="{FF2B5EF4-FFF2-40B4-BE49-F238E27FC236}">
              <a16:creationId xmlns:a16="http://schemas.microsoft.com/office/drawing/2014/main" xmlns="" id="{59D96FB8-9504-481C-8230-38F584B7F08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04" name="【公民館】&#10;一人当たり面積グラフ枠">
          <a:extLst>
            <a:ext uri="{FF2B5EF4-FFF2-40B4-BE49-F238E27FC236}">
              <a16:creationId xmlns:a16="http://schemas.microsoft.com/office/drawing/2014/main" xmlns="" id="{7E6DC361-EB0A-480E-863A-73EB9B09876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167639</xdr:rowOff>
    </xdr:from>
    <xdr:to>
      <xdr:col>116</xdr:col>
      <xdr:colOff>62864</xdr:colOff>
      <xdr:row>108</xdr:row>
      <xdr:rowOff>37337</xdr:rowOff>
    </xdr:to>
    <xdr:cxnSp macro="">
      <xdr:nvCxnSpPr>
        <xdr:cNvPr id="705" name="直線コネクタ 704">
          <a:extLst>
            <a:ext uri="{FF2B5EF4-FFF2-40B4-BE49-F238E27FC236}">
              <a16:creationId xmlns:a16="http://schemas.microsoft.com/office/drawing/2014/main" xmlns="" id="{F537CA65-2923-4020-8DCD-5DA0E2B8E141}"/>
            </a:ext>
          </a:extLst>
        </xdr:cNvPr>
        <xdr:cNvCxnSpPr/>
      </xdr:nvCxnSpPr>
      <xdr:spPr>
        <a:xfrm flipV="1">
          <a:off x="22160864" y="17312639"/>
          <a:ext cx="0" cy="1241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41164</xdr:rowOff>
    </xdr:from>
    <xdr:ext cx="469744" cy="259045"/>
    <xdr:sp macro="" textlink="">
      <xdr:nvSpPr>
        <xdr:cNvPr id="706" name="【公民館】&#10;一人当たり面積最小値テキスト">
          <a:extLst>
            <a:ext uri="{FF2B5EF4-FFF2-40B4-BE49-F238E27FC236}">
              <a16:creationId xmlns:a16="http://schemas.microsoft.com/office/drawing/2014/main" xmlns="" id="{00A59420-2BBD-4DD9-BF3C-D2B7DD6477DC}"/>
            </a:ext>
          </a:extLst>
        </xdr:cNvPr>
        <xdr:cNvSpPr txBox="1"/>
      </xdr:nvSpPr>
      <xdr:spPr>
        <a:xfrm>
          <a:off x="22199600" y="18557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37337</xdr:rowOff>
    </xdr:from>
    <xdr:to>
      <xdr:col>116</xdr:col>
      <xdr:colOff>152400</xdr:colOff>
      <xdr:row>108</xdr:row>
      <xdr:rowOff>37337</xdr:rowOff>
    </xdr:to>
    <xdr:cxnSp macro="">
      <xdr:nvCxnSpPr>
        <xdr:cNvPr id="707" name="直線コネクタ 706">
          <a:extLst>
            <a:ext uri="{FF2B5EF4-FFF2-40B4-BE49-F238E27FC236}">
              <a16:creationId xmlns:a16="http://schemas.microsoft.com/office/drawing/2014/main" xmlns="" id="{EECFE08D-F40C-47BB-A06F-8A58ADFB0DE8}"/>
            </a:ext>
          </a:extLst>
        </xdr:cNvPr>
        <xdr:cNvCxnSpPr/>
      </xdr:nvCxnSpPr>
      <xdr:spPr>
        <a:xfrm>
          <a:off x="22072600" y="18553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114316</xdr:rowOff>
    </xdr:from>
    <xdr:ext cx="469744" cy="259045"/>
    <xdr:sp macro="" textlink="">
      <xdr:nvSpPr>
        <xdr:cNvPr id="708" name="【公民館】&#10;一人当たり面積最大値テキスト">
          <a:extLst>
            <a:ext uri="{FF2B5EF4-FFF2-40B4-BE49-F238E27FC236}">
              <a16:creationId xmlns:a16="http://schemas.microsoft.com/office/drawing/2014/main" xmlns="" id="{B8BF7D1E-D148-457B-8198-5FA6B3E430CF}"/>
            </a:ext>
          </a:extLst>
        </xdr:cNvPr>
        <xdr:cNvSpPr txBox="1"/>
      </xdr:nvSpPr>
      <xdr:spPr>
        <a:xfrm>
          <a:off x="22199600" y="1708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167639</xdr:rowOff>
    </xdr:from>
    <xdr:to>
      <xdr:col>116</xdr:col>
      <xdr:colOff>152400</xdr:colOff>
      <xdr:row>100</xdr:row>
      <xdr:rowOff>167639</xdr:rowOff>
    </xdr:to>
    <xdr:cxnSp macro="">
      <xdr:nvCxnSpPr>
        <xdr:cNvPr id="709" name="直線コネクタ 708">
          <a:extLst>
            <a:ext uri="{FF2B5EF4-FFF2-40B4-BE49-F238E27FC236}">
              <a16:creationId xmlns:a16="http://schemas.microsoft.com/office/drawing/2014/main" xmlns="" id="{637D2D82-B9B4-444A-B139-01F6038B4B4B}"/>
            </a:ext>
          </a:extLst>
        </xdr:cNvPr>
        <xdr:cNvCxnSpPr/>
      </xdr:nvCxnSpPr>
      <xdr:spPr>
        <a:xfrm>
          <a:off x="22072600" y="1731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129557</xdr:rowOff>
    </xdr:from>
    <xdr:ext cx="469744" cy="259045"/>
    <xdr:sp macro="" textlink="">
      <xdr:nvSpPr>
        <xdr:cNvPr id="710" name="【公民館】&#10;一人当たり面積平均値テキスト">
          <a:extLst>
            <a:ext uri="{FF2B5EF4-FFF2-40B4-BE49-F238E27FC236}">
              <a16:creationId xmlns:a16="http://schemas.microsoft.com/office/drawing/2014/main" xmlns="" id="{3A59AF67-78D7-4005-AA3A-4682AE501355}"/>
            </a:ext>
          </a:extLst>
        </xdr:cNvPr>
        <xdr:cNvSpPr txBox="1"/>
      </xdr:nvSpPr>
      <xdr:spPr>
        <a:xfrm>
          <a:off x="22199600" y="18131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151130</xdr:rowOff>
    </xdr:from>
    <xdr:to>
      <xdr:col>116</xdr:col>
      <xdr:colOff>114300</xdr:colOff>
      <xdr:row>106</xdr:row>
      <xdr:rowOff>81280</xdr:rowOff>
    </xdr:to>
    <xdr:sp macro="" textlink="">
      <xdr:nvSpPr>
        <xdr:cNvPr id="711" name="フローチャート: 判断 710">
          <a:extLst>
            <a:ext uri="{FF2B5EF4-FFF2-40B4-BE49-F238E27FC236}">
              <a16:creationId xmlns:a16="http://schemas.microsoft.com/office/drawing/2014/main" xmlns="" id="{10CDF704-D1B2-4783-9506-8CDE4DEA900E}"/>
            </a:ext>
          </a:extLst>
        </xdr:cNvPr>
        <xdr:cNvSpPr/>
      </xdr:nvSpPr>
      <xdr:spPr>
        <a:xfrm>
          <a:off x="221107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160274</xdr:rowOff>
    </xdr:from>
    <xdr:to>
      <xdr:col>112</xdr:col>
      <xdr:colOff>38100</xdr:colOff>
      <xdr:row>106</xdr:row>
      <xdr:rowOff>90424</xdr:rowOff>
    </xdr:to>
    <xdr:sp macro="" textlink="">
      <xdr:nvSpPr>
        <xdr:cNvPr id="712" name="フローチャート: 判断 711">
          <a:extLst>
            <a:ext uri="{FF2B5EF4-FFF2-40B4-BE49-F238E27FC236}">
              <a16:creationId xmlns:a16="http://schemas.microsoft.com/office/drawing/2014/main" xmlns="" id="{7EC6B1A4-5E6B-4466-9BE1-1182CD69054D}"/>
            </a:ext>
          </a:extLst>
        </xdr:cNvPr>
        <xdr:cNvSpPr/>
      </xdr:nvSpPr>
      <xdr:spPr>
        <a:xfrm>
          <a:off x="21272500" y="1816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18542</xdr:rowOff>
    </xdr:from>
    <xdr:to>
      <xdr:col>107</xdr:col>
      <xdr:colOff>101600</xdr:colOff>
      <xdr:row>106</xdr:row>
      <xdr:rowOff>120142</xdr:rowOff>
    </xdr:to>
    <xdr:sp macro="" textlink="">
      <xdr:nvSpPr>
        <xdr:cNvPr id="713" name="フローチャート: 判断 712">
          <a:extLst>
            <a:ext uri="{FF2B5EF4-FFF2-40B4-BE49-F238E27FC236}">
              <a16:creationId xmlns:a16="http://schemas.microsoft.com/office/drawing/2014/main" xmlns="" id="{D35A6473-3D36-49A7-AD71-910396F48B42}"/>
            </a:ext>
          </a:extLst>
        </xdr:cNvPr>
        <xdr:cNvSpPr/>
      </xdr:nvSpPr>
      <xdr:spPr>
        <a:xfrm>
          <a:off x="20383500" y="1819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43687</xdr:rowOff>
    </xdr:from>
    <xdr:to>
      <xdr:col>102</xdr:col>
      <xdr:colOff>165100</xdr:colOff>
      <xdr:row>106</xdr:row>
      <xdr:rowOff>145287</xdr:rowOff>
    </xdr:to>
    <xdr:sp macro="" textlink="">
      <xdr:nvSpPr>
        <xdr:cNvPr id="714" name="フローチャート: 判断 713">
          <a:extLst>
            <a:ext uri="{FF2B5EF4-FFF2-40B4-BE49-F238E27FC236}">
              <a16:creationId xmlns:a16="http://schemas.microsoft.com/office/drawing/2014/main" xmlns="" id="{E0FD0D3C-1B24-4458-AC22-B66DB69AE408}"/>
            </a:ext>
          </a:extLst>
        </xdr:cNvPr>
        <xdr:cNvSpPr/>
      </xdr:nvSpPr>
      <xdr:spPr>
        <a:xfrm>
          <a:off x="19494500" y="1821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39115</xdr:rowOff>
    </xdr:from>
    <xdr:to>
      <xdr:col>98</xdr:col>
      <xdr:colOff>38100</xdr:colOff>
      <xdr:row>106</xdr:row>
      <xdr:rowOff>140715</xdr:rowOff>
    </xdr:to>
    <xdr:sp macro="" textlink="">
      <xdr:nvSpPr>
        <xdr:cNvPr id="715" name="フローチャート: 判断 714">
          <a:extLst>
            <a:ext uri="{FF2B5EF4-FFF2-40B4-BE49-F238E27FC236}">
              <a16:creationId xmlns:a16="http://schemas.microsoft.com/office/drawing/2014/main" xmlns="" id="{4F105414-D083-4D95-9162-A2287E6FF3DE}"/>
            </a:ext>
          </a:extLst>
        </xdr:cNvPr>
        <xdr:cNvSpPr/>
      </xdr:nvSpPr>
      <xdr:spPr>
        <a:xfrm>
          <a:off x="18605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16" name="テキスト ボックス 715">
          <a:extLst>
            <a:ext uri="{FF2B5EF4-FFF2-40B4-BE49-F238E27FC236}">
              <a16:creationId xmlns:a16="http://schemas.microsoft.com/office/drawing/2014/main" xmlns="" id="{D979B245-9EA4-4ADA-838A-9A2D5F40FAE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17" name="テキスト ボックス 716">
          <a:extLst>
            <a:ext uri="{FF2B5EF4-FFF2-40B4-BE49-F238E27FC236}">
              <a16:creationId xmlns:a16="http://schemas.microsoft.com/office/drawing/2014/main" xmlns="" id="{710584CD-F150-492F-B5CD-23860DCED6C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18" name="テキスト ボックス 717">
          <a:extLst>
            <a:ext uri="{FF2B5EF4-FFF2-40B4-BE49-F238E27FC236}">
              <a16:creationId xmlns:a16="http://schemas.microsoft.com/office/drawing/2014/main" xmlns="" id="{15475124-2DC0-4048-B7C8-458D68E7BAF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19" name="テキスト ボックス 718">
          <a:extLst>
            <a:ext uri="{FF2B5EF4-FFF2-40B4-BE49-F238E27FC236}">
              <a16:creationId xmlns:a16="http://schemas.microsoft.com/office/drawing/2014/main" xmlns="" id="{8884B9CF-AD79-43E0-B231-D5097C99DAC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0" name="テキスト ボックス 719">
          <a:extLst>
            <a:ext uri="{FF2B5EF4-FFF2-40B4-BE49-F238E27FC236}">
              <a16:creationId xmlns:a16="http://schemas.microsoft.com/office/drawing/2014/main" xmlns="" id="{B0E2A020-4A97-464D-9B63-D10DE51FC0F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106</xdr:row>
      <xdr:rowOff>16256</xdr:rowOff>
    </xdr:from>
    <xdr:to>
      <xdr:col>102</xdr:col>
      <xdr:colOff>165100</xdr:colOff>
      <xdr:row>106</xdr:row>
      <xdr:rowOff>117856</xdr:rowOff>
    </xdr:to>
    <xdr:sp macro="" textlink="">
      <xdr:nvSpPr>
        <xdr:cNvPr id="721" name="楕円 720">
          <a:extLst>
            <a:ext uri="{FF2B5EF4-FFF2-40B4-BE49-F238E27FC236}">
              <a16:creationId xmlns:a16="http://schemas.microsoft.com/office/drawing/2014/main" xmlns="" id="{8EC80B4A-C3B9-48E2-A8BD-201CEB3EA0F7}"/>
            </a:ext>
          </a:extLst>
        </xdr:cNvPr>
        <xdr:cNvSpPr/>
      </xdr:nvSpPr>
      <xdr:spPr>
        <a:xfrm>
          <a:off x="19494500" y="1818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16256</xdr:rowOff>
    </xdr:from>
    <xdr:to>
      <xdr:col>98</xdr:col>
      <xdr:colOff>38100</xdr:colOff>
      <xdr:row>106</xdr:row>
      <xdr:rowOff>117856</xdr:rowOff>
    </xdr:to>
    <xdr:sp macro="" textlink="">
      <xdr:nvSpPr>
        <xdr:cNvPr id="722" name="楕円 721">
          <a:extLst>
            <a:ext uri="{FF2B5EF4-FFF2-40B4-BE49-F238E27FC236}">
              <a16:creationId xmlns:a16="http://schemas.microsoft.com/office/drawing/2014/main" xmlns="" id="{932FEF08-5B4D-43FD-A53D-003FC2A0324D}"/>
            </a:ext>
          </a:extLst>
        </xdr:cNvPr>
        <xdr:cNvSpPr/>
      </xdr:nvSpPr>
      <xdr:spPr>
        <a:xfrm>
          <a:off x="18605500" y="1818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67056</xdr:rowOff>
    </xdr:from>
    <xdr:to>
      <xdr:col>102</xdr:col>
      <xdr:colOff>114300</xdr:colOff>
      <xdr:row>106</xdr:row>
      <xdr:rowOff>67056</xdr:rowOff>
    </xdr:to>
    <xdr:cxnSp macro="">
      <xdr:nvCxnSpPr>
        <xdr:cNvPr id="723" name="直線コネクタ 722">
          <a:extLst>
            <a:ext uri="{FF2B5EF4-FFF2-40B4-BE49-F238E27FC236}">
              <a16:creationId xmlns:a16="http://schemas.microsoft.com/office/drawing/2014/main" xmlns="" id="{D898C125-293C-45FC-9734-2A7FA20C25D7}"/>
            </a:ext>
          </a:extLst>
        </xdr:cNvPr>
        <xdr:cNvCxnSpPr/>
      </xdr:nvCxnSpPr>
      <xdr:spPr>
        <a:xfrm>
          <a:off x="18656300" y="182407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106951</xdr:rowOff>
    </xdr:from>
    <xdr:ext cx="469744" cy="259045"/>
    <xdr:sp macro="" textlink="">
      <xdr:nvSpPr>
        <xdr:cNvPr id="724" name="n_1aveValue【公民館】&#10;一人当たり面積">
          <a:extLst>
            <a:ext uri="{FF2B5EF4-FFF2-40B4-BE49-F238E27FC236}">
              <a16:creationId xmlns:a16="http://schemas.microsoft.com/office/drawing/2014/main" xmlns="" id="{5FF7E185-8312-47B0-9BEF-3FB36C08A85A}"/>
            </a:ext>
          </a:extLst>
        </xdr:cNvPr>
        <xdr:cNvSpPr txBox="1"/>
      </xdr:nvSpPr>
      <xdr:spPr>
        <a:xfrm>
          <a:off x="21075727" y="1793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136669</xdr:rowOff>
    </xdr:from>
    <xdr:ext cx="469744" cy="259045"/>
    <xdr:sp macro="" textlink="">
      <xdr:nvSpPr>
        <xdr:cNvPr id="725" name="n_2aveValue【公民館】&#10;一人当たり面積">
          <a:extLst>
            <a:ext uri="{FF2B5EF4-FFF2-40B4-BE49-F238E27FC236}">
              <a16:creationId xmlns:a16="http://schemas.microsoft.com/office/drawing/2014/main" xmlns="" id="{4D82674F-3AC8-463C-BF17-A612BDD5C79E}"/>
            </a:ext>
          </a:extLst>
        </xdr:cNvPr>
        <xdr:cNvSpPr txBox="1"/>
      </xdr:nvSpPr>
      <xdr:spPr>
        <a:xfrm>
          <a:off x="20199427" y="1796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136414</xdr:rowOff>
    </xdr:from>
    <xdr:ext cx="469744" cy="259045"/>
    <xdr:sp macro="" textlink="">
      <xdr:nvSpPr>
        <xdr:cNvPr id="726" name="n_3aveValue【公民館】&#10;一人当たり面積">
          <a:extLst>
            <a:ext uri="{FF2B5EF4-FFF2-40B4-BE49-F238E27FC236}">
              <a16:creationId xmlns:a16="http://schemas.microsoft.com/office/drawing/2014/main" xmlns="" id="{13266658-BD3A-44FA-9C43-A8EF31E8DC97}"/>
            </a:ext>
          </a:extLst>
        </xdr:cNvPr>
        <xdr:cNvSpPr txBox="1"/>
      </xdr:nvSpPr>
      <xdr:spPr>
        <a:xfrm>
          <a:off x="19310427" y="1831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131842</xdr:rowOff>
    </xdr:from>
    <xdr:ext cx="469744" cy="259045"/>
    <xdr:sp macro="" textlink="">
      <xdr:nvSpPr>
        <xdr:cNvPr id="727" name="n_4aveValue【公民館】&#10;一人当たり面積">
          <a:extLst>
            <a:ext uri="{FF2B5EF4-FFF2-40B4-BE49-F238E27FC236}">
              <a16:creationId xmlns:a16="http://schemas.microsoft.com/office/drawing/2014/main" xmlns="" id="{8B6C61D4-077D-48D3-A02D-46286A2DCB03}"/>
            </a:ext>
          </a:extLst>
        </xdr:cNvPr>
        <xdr:cNvSpPr txBox="1"/>
      </xdr:nvSpPr>
      <xdr:spPr>
        <a:xfrm>
          <a:off x="18421427" y="1830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134383</xdr:rowOff>
    </xdr:from>
    <xdr:ext cx="469744" cy="259045"/>
    <xdr:sp macro="" textlink="">
      <xdr:nvSpPr>
        <xdr:cNvPr id="728" name="n_3mainValue【公民館】&#10;一人当たり面積">
          <a:extLst>
            <a:ext uri="{FF2B5EF4-FFF2-40B4-BE49-F238E27FC236}">
              <a16:creationId xmlns:a16="http://schemas.microsoft.com/office/drawing/2014/main" xmlns="" id="{72272EB5-463E-4E95-93E7-6E46B228EA49}"/>
            </a:ext>
          </a:extLst>
        </xdr:cNvPr>
        <xdr:cNvSpPr txBox="1"/>
      </xdr:nvSpPr>
      <xdr:spPr>
        <a:xfrm>
          <a:off x="19310427" y="1796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134383</xdr:rowOff>
    </xdr:from>
    <xdr:ext cx="469744" cy="259045"/>
    <xdr:sp macro="" textlink="">
      <xdr:nvSpPr>
        <xdr:cNvPr id="729" name="n_4mainValue【公民館】&#10;一人当たり面積">
          <a:extLst>
            <a:ext uri="{FF2B5EF4-FFF2-40B4-BE49-F238E27FC236}">
              <a16:creationId xmlns:a16="http://schemas.microsoft.com/office/drawing/2014/main" xmlns="" id="{F0341401-2833-4C0A-B3E2-779FAF57B5BB}"/>
            </a:ext>
          </a:extLst>
        </xdr:cNvPr>
        <xdr:cNvSpPr txBox="1"/>
      </xdr:nvSpPr>
      <xdr:spPr>
        <a:xfrm>
          <a:off x="18421427" y="1796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0" name="正方形/長方形 729">
          <a:extLst>
            <a:ext uri="{FF2B5EF4-FFF2-40B4-BE49-F238E27FC236}">
              <a16:creationId xmlns:a16="http://schemas.microsoft.com/office/drawing/2014/main" xmlns="" id="{06403002-A51B-4DFB-8B5E-A5F927897F0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1" name="正方形/長方形 730">
          <a:extLst>
            <a:ext uri="{FF2B5EF4-FFF2-40B4-BE49-F238E27FC236}">
              <a16:creationId xmlns:a16="http://schemas.microsoft.com/office/drawing/2014/main" xmlns="" id="{434ABF87-7CED-4A0C-BF24-FA4E87975C5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32" name="テキスト ボックス 731">
          <a:extLst>
            <a:ext uri="{FF2B5EF4-FFF2-40B4-BE49-F238E27FC236}">
              <a16:creationId xmlns:a16="http://schemas.microsoft.com/office/drawing/2014/main" xmlns="" id="{20608258-98DE-41A4-8068-4394E9D7568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施設類型別の有形固定資産減価償却率は、学校施設を除き、類似団体平均値を下回っている。学校施設については、順次、大規模改造事業を実施している。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た、全ての施設類型において、有形固定資産減価償却率は横ばい又は増加傾向にある。全体の有形固定資産減価償却率が年々増加していることを踏まえ、老朽化した公共施設等に対しては、公共施設等総合管理計画に基づき、計画的な統廃合、改修等を行っ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4CB160D6-C20D-4100-9E11-9FAD7D09D8F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B5E75CB5-DF8B-4DF8-B1B8-4D3B583188D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346DDF8E-1047-41FF-BED9-1876DA96141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ADB233C7-1C54-4CE8-8EBE-828118BD7A6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福岡県糸島市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315BB617-7FA0-40AC-9899-26C477C05F9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C648A878-D4BB-4FAE-812A-E7C78ECE228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E03D9132-965D-4776-B623-C63A71FD61B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BC47D9C0-AAA4-46EE-8D13-419C01594DE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393DAA53-12CF-4EF1-99CD-B4BC1D51C0B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F0CDC9D0-0F3A-4138-B210-F30223D0DBA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103,702
102,123
215.69
49,984,272
48,193,971
1,762,953
21,609,051
30,991,600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7358E6C1-C350-481E-A3CA-7D74E0FE1A2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489EC944-7F81-4B9C-8F45-D98E5553479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AF7B086E-7FCB-4992-9B33-A2E50AFC9D5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D969BFF8-F34D-436A-B312-16DA5F259B6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A6666084-58C1-4BEC-8005-D12B54FAAB3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8F94548C-D043-4FCB-92CB-0E18CE46E46D}"/>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B53D7B57-2DDF-4C6C-9044-EE8BEA38D71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C16D0069-BABD-43C6-B6B6-7456982E7BA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FB620339-3F3D-4992-84FB-74F313D9036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27F6207F-4B9D-460D-8F25-1FFC494F77F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A7F9FA75-9332-4D6D-9532-8743372664E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F906DEB3-5889-463C-8166-8CBD33E27AA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1BDBFC03-3765-46C3-9152-48534C651F9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B8C611DF-C4F2-4661-896A-F30E8803493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850C42D7-90CA-4AD5-8D0D-DC6A1802828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648DC0A7-289F-4850-9675-4C6DEA1BA48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4D61A491-833E-4379-9801-B0E30F4D552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18F9A0E1-E68F-427A-8C8A-C33F106A305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75FE9FEC-D73C-433E-887E-B4BD218F0E1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748ACB1E-0A81-426E-A879-5A84A6D8E37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5B95FA9F-363A-4F6E-BB26-031BD7A49B7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400A43D3-8A31-443A-BB99-42A81C4ED2B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C80C7EE0-4A92-4ED3-BD1E-E8516C3F58B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D7E3A987-3AE6-4FF9-B800-4F80669F83A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409A0F4C-CAC0-4338-8D63-5A268612661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A59447FF-B870-4B64-8717-21A5B751382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7CD19C2F-4944-410B-9B58-4D770320CCD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B2B389D0-BC9C-43DB-B192-27CA8EFE589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95261CAE-720C-4C62-B7A8-13BC83FFDC1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631D980B-070F-4453-90D0-41CF8660934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82D922E2-314B-4E24-9835-76472ABF0DC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0CCB15DC-B912-46ED-998A-C3B6E0CC363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xmlns="" id="{8BB33757-1226-4772-8951-A149736826CB}"/>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xmlns="" id="{202A2B15-1C7B-4BFA-AACE-FC893E63E2DB}"/>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xmlns="" id="{974EB15E-B154-48DA-BF9C-FB85A38BD856}"/>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xmlns="" id="{B34AC0E2-F94A-4163-B8DE-325F9738EC36}"/>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xmlns="" id="{098EF2F6-625F-45C4-9FB9-177B6B1C1306}"/>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xmlns="" id="{4D933F95-0AED-433B-BF4C-4489B311420C}"/>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xmlns="" id="{BC44F85D-277A-4445-83D1-BD411D50F55B}"/>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xmlns="" id="{7676D458-B956-41F5-BE8C-325512B34D57}"/>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xmlns="" id="{FF16DFAC-8138-496A-B8FA-0742695A7A4E}"/>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xmlns="" id="{572D2670-6DDA-459E-A959-88B257FAB79F}"/>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xmlns="" id="{305638C9-863D-411C-B6B2-D9D1E0A7B307}"/>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xmlns="" id="{27ADC266-90B7-41DD-AB7B-9289EEF22478}"/>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xmlns="" id="{C4468B6F-83C0-4F24-98C1-F9DE0478269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xmlns="" id="{7E645B62-E13F-4D25-84D7-6CCE2E43235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144780</xdr:rowOff>
    </xdr:from>
    <xdr:to>
      <xdr:col>24</xdr:col>
      <xdr:colOff>62865</xdr:colOff>
      <xdr:row>41</xdr:row>
      <xdr:rowOff>72934</xdr:rowOff>
    </xdr:to>
    <xdr:cxnSp macro="">
      <xdr:nvCxnSpPr>
        <xdr:cNvPr id="58" name="直線コネクタ 57">
          <a:extLst>
            <a:ext uri="{FF2B5EF4-FFF2-40B4-BE49-F238E27FC236}">
              <a16:creationId xmlns:a16="http://schemas.microsoft.com/office/drawing/2014/main" xmlns="" id="{07411BA3-2E2F-4820-AABD-9EF09A90208A}"/>
            </a:ext>
          </a:extLst>
        </xdr:cNvPr>
        <xdr:cNvCxnSpPr/>
      </xdr:nvCxnSpPr>
      <xdr:spPr>
        <a:xfrm flipV="1">
          <a:off x="4634865" y="5802630"/>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76761</xdr:rowOff>
    </xdr:from>
    <xdr:ext cx="405111" cy="259045"/>
    <xdr:sp macro="" textlink="">
      <xdr:nvSpPr>
        <xdr:cNvPr id="59" name="【図書館】&#10;有形固定資産減価償却率最小値テキスト">
          <a:extLst>
            <a:ext uri="{FF2B5EF4-FFF2-40B4-BE49-F238E27FC236}">
              <a16:creationId xmlns:a16="http://schemas.microsoft.com/office/drawing/2014/main" xmlns="" id="{BA9E2BC0-BFFB-48AF-852D-2D8D262FEDFB}"/>
            </a:ext>
          </a:extLst>
        </xdr:cNvPr>
        <xdr:cNvSpPr txBox="1"/>
      </xdr:nvSpPr>
      <xdr:spPr>
        <a:xfrm>
          <a:off x="4673600" y="7106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72934</xdr:rowOff>
    </xdr:from>
    <xdr:to>
      <xdr:col>24</xdr:col>
      <xdr:colOff>152400</xdr:colOff>
      <xdr:row>41</xdr:row>
      <xdr:rowOff>72934</xdr:rowOff>
    </xdr:to>
    <xdr:cxnSp macro="">
      <xdr:nvCxnSpPr>
        <xdr:cNvPr id="60" name="直線コネクタ 59">
          <a:extLst>
            <a:ext uri="{FF2B5EF4-FFF2-40B4-BE49-F238E27FC236}">
              <a16:creationId xmlns:a16="http://schemas.microsoft.com/office/drawing/2014/main" xmlns="" id="{96D0983D-E2FD-4F96-B60B-52EE83B7FA3E}"/>
            </a:ext>
          </a:extLst>
        </xdr:cNvPr>
        <xdr:cNvCxnSpPr/>
      </xdr:nvCxnSpPr>
      <xdr:spPr>
        <a:xfrm>
          <a:off x="4546600" y="7102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91457</xdr:rowOff>
    </xdr:from>
    <xdr:ext cx="340478" cy="259045"/>
    <xdr:sp macro="" textlink="">
      <xdr:nvSpPr>
        <xdr:cNvPr id="61" name="【図書館】&#10;有形固定資産減価償却率最大値テキスト">
          <a:extLst>
            <a:ext uri="{FF2B5EF4-FFF2-40B4-BE49-F238E27FC236}">
              <a16:creationId xmlns:a16="http://schemas.microsoft.com/office/drawing/2014/main" xmlns="" id="{681DFBAF-CB65-4383-BFC2-8C24E8BC7A5F}"/>
            </a:ext>
          </a:extLst>
        </xdr:cNvPr>
        <xdr:cNvSpPr txBox="1"/>
      </xdr:nvSpPr>
      <xdr:spPr>
        <a:xfrm>
          <a:off x="4673600" y="557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144780</xdr:rowOff>
    </xdr:from>
    <xdr:to>
      <xdr:col>24</xdr:col>
      <xdr:colOff>152400</xdr:colOff>
      <xdr:row>33</xdr:row>
      <xdr:rowOff>144780</xdr:rowOff>
    </xdr:to>
    <xdr:cxnSp macro="">
      <xdr:nvCxnSpPr>
        <xdr:cNvPr id="62" name="直線コネクタ 61">
          <a:extLst>
            <a:ext uri="{FF2B5EF4-FFF2-40B4-BE49-F238E27FC236}">
              <a16:creationId xmlns:a16="http://schemas.microsoft.com/office/drawing/2014/main" xmlns="" id="{928D9ED9-0F94-4593-AB83-B50C901BD53D}"/>
            </a:ext>
          </a:extLst>
        </xdr:cNvPr>
        <xdr:cNvCxnSpPr/>
      </xdr:nvCxnSpPr>
      <xdr:spPr>
        <a:xfrm>
          <a:off x="4546600" y="580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156046</xdr:rowOff>
    </xdr:from>
    <xdr:ext cx="405111" cy="259045"/>
    <xdr:sp macro="" textlink="">
      <xdr:nvSpPr>
        <xdr:cNvPr id="63" name="【図書館】&#10;有形固定資産減価償却率平均値テキスト">
          <a:extLst>
            <a:ext uri="{FF2B5EF4-FFF2-40B4-BE49-F238E27FC236}">
              <a16:creationId xmlns:a16="http://schemas.microsoft.com/office/drawing/2014/main" xmlns="" id="{DD393E15-A3A5-45D7-9437-21CA81524217}"/>
            </a:ext>
          </a:extLst>
        </xdr:cNvPr>
        <xdr:cNvSpPr txBox="1"/>
      </xdr:nvSpPr>
      <xdr:spPr>
        <a:xfrm>
          <a:off x="4673600" y="61567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133169</xdr:rowOff>
    </xdr:from>
    <xdr:to>
      <xdr:col>24</xdr:col>
      <xdr:colOff>114300</xdr:colOff>
      <xdr:row>37</xdr:row>
      <xdr:rowOff>63319</xdr:rowOff>
    </xdr:to>
    <xdr:sp macro="" textlink="">
      <xdr:nvSpPr>
        <xdr:cNvPr id="64" name="フローチャート: 判断 63">
          <a:extLst>
            <a:ext uri="{FF2B5EF4-FFF2-40B4-BE49-F238E27FC236}">
              <a16:creationId xmlns:a16="http://schemas.microsoft.com/office/drawing/2014/main" xmlns="" id="{4EB732F2-BC10-4E5F-9039-0A1D938CF41F}"/>
            </a:ext>
          </a:extLst>
        </xdr:cNvPr>
        <xdr:cNvSpPr/>
      </xdr:nvSpPr>
      <xdr:spPr>
        <a:xfrm>
          <a:off x="4584700" y="63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116840</xdr:rowOff>
    </xdr:from>
    <xdr:to>
      <xdr:col>20</xdr:col>
      <xdr:colOff>38100</xdr:colOff>
      <xdr:row>37</xdr:row>
      <xdr:rowOff>46990</xdr:rowOff>
    </xdr:to>
    <xdr:sp macro="" textlink="">
      <xdr:nvSpPr>
        <xdr:cNvPr id="65" name="フローチャート: 判断 64">
          <a:extLst>
            <a:ext uri="{FF2B5EF4-FFF2-40B4-BE49-F238E27FC236}">
              <a16:creationId xmlns:a16="http://schemas.microsoft.com/office/drawing/2014/main" xmlns="" id="{EB17CD94-3B29-4E30-BBDA-A5B504E6186C}"/>
            </a:ext>
          </a:extLst>
        </xdr:cNvPr>
        <xdr:cNvSpPr/>
      </xdr:nvSpPr>
      <xdr:spPr>
        <a:xfrm>
          <a:off x="3746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120106</xdr:rowOff>
    </xdr:from>
    <xdr:to>
      <xdr:col>15</xdr:col>
      <xdr:colOff>101600</xdr:colOff>
      <xdr:row>37</xdr:row>
      <xdr:rowOff>50256</xdr:rowOff>
    </xdr:to>
    <xdr:sp macro="" textlink="">
      <xdr:nvSpPr>
        <xdr:cNvPr id="66" name="フローチャート: 判断 65">
          <a:extLst>
            <a:ext uri="{FF2B5EF4-FFF2-40B4-BE49-F238E27FC236}">
              <a16:creationId xmlns:a16="http://schemas.microsoft.com/office/drawing/2014/main" xmlns="" id="{2DF48473-74BE-4573-B3C6-52CC741DD599}"/>
            </a:ext>
          </a:extLst>
        </xdr:cNvPr>
        <xdr:cNvSpPr/>
      </xdr:nvSpPr>
      <xdr:spPr>
        <a:xfrm>
          <a:off x="28575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111942</xdr:rowOff>
    </xdr:from>
    <xdr:to>
      <xdr:col>10</xdr:col>
      <xdr:colOff>165100</xdr:colOff>
      <xdr:row>37</xdr:row>
      <xdr:rowOff>42092</xdr:rowOff>
    </xdr:to>
    <xdr:sp macro="" textlink="">
      <xdr:nvSpPr>
        <xdr:cNvPr id="67" name="フローチャート: 判断 66">
          <a:extLst>
            <a:ext uri="{FF2B5EF4-FFF2-40B4-BE49-F238E27FC236}">
              <a16:creationId xmlns:a16="http://schemas.microsoft.com/office/drawing/2014/main" xmlns="" id="{30593D59-F6A8-49FA-87B6-9AF567738276}"/>
            </a:ext>
          </a:extLst>
        </xdr:cNvPr>
        <xdr:cNvSpPr/>
      </xdr:nvSpPr>
      <xdr:spPr>
        <a:xfrm>
          <a:off x="1968500" y="628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138067</xdr:rowOff>
    </xdr:from>
    <xdr:to>
      <xdr:col>6</xdr:col>
      <xdr:colOff>38100</xdr:colOff>
      <xdr:row>37</xdr:row>
      <xdr:rowOff>68217</xdr:rowOff>
    </xdr:to>
    <xdr:sp macro="" textlink="">
      <xdr:nvSpPr>
        <xdr:cNvPr id="68" name="フローチャート: 判断 67">
          <a:extLst>
            <a:ext uri="{FF2B5EF4-FFF2-40B4-BE49-F238E27FC236}">
              <a16:creationId xmlns:a16="http://schemas.microsoft.com/office/drawing/2014/main" xmlns="" id="{ED54EDC1-98D5-4DC0-A9F4-7437CFF692DF}"/>
            </a:ext>
          </a:extLst>
        </xdr:cNvPr>
        <xdr:cNvSpPr/>
      </xdr:nvSpPr>
      <xdr:spPr>
        <a:xfrm>
          <a:off x="1079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5ABBD4AD-E55B-42BD-AADA-E0A4D301AE1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0F0F0B3C-7D31-4CF8-8A8D-B4EB93BB276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E5AA1318-95FB-4ED7-BC23-4A504787943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4BB61B11-9781-4227-A8C9-897EB898C86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xmlns="" id="{40F9E868-E9DE-490F-AC50-BF7D0F4BAF8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30299</xdr:rowOff>
    </xdr:from>
    <xdr:to>
      <xdr:col>24</xdr:col>
      <xdr:colOff>114300</xdr:colOff>
      <xdr:row>37</xdr:row>
      <xdr:rowOff>131899</xdr:rowOff>
    </xdr:to>
    <xdr:sp macro="" textlink="">
      <xdr:nvSpPr>
        <xdr:cNvPr id="74" name="楕円 73">
          <a:extLst>
            <a:ext uri="{FF2B5EF4-FFF2-40B4-BE49-F238E27FC236}">
              <a16:creationId xmlns:a16="http://schemas.microsoft.com/office/drawing/2014/main" xmlns="" id="{1BAA68B6-3944-46FD-A147-8447E1707915}"/>
            </a:ext>
          </a:extLst>
        </xdr:cNvPr>
        <xdr:cNvSpPr/>
      </xdr:nvSpPr>
      <xdr:spPr>
        <a:xfrm>
          <a:off x="4584700" y="637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8726</xdr:rowOff>
    </xdr:from>
    <xdr:ext cx="405111" cy="259045"/>
    <xdr:sp macro="" textlink="">
      <xdr:nvSpPr>
        <xdr:cNvPr id="75" name="【図書館】&#10;有形固定資産減価償却率該当値テキスト">
          <a:extLst>
            <a:ext uri="{FF2B5EF4-FFF2-40B4-BE49-F238E27FC236}">
              <a16:creationId xmlns:a16="http://schemas.microsoft.com/office/drawing/2014/main" xmlns="" id="{15D7639C-B54C-4EDC-A1E3-20EC082FD1EA}"/>
            </a:ext>
          </a:extLst>
        </xdr:cNvPr>
        <xdr:cNvSpPr txBox="1"/>
      </xdr:nvSpPr>
      <xdr:spPr>
        <a:xfrm>
          <a:off x="4673600" y="6352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164193</xdr:rowOff>
    </xdr:from>
    <xdr:to>
      <xdr:col>20</xdr:col>
      <xdr:colOff>38100</xdr:colOff>
      <xdr:row>37</xdr:row>
      <xdr:rowOff>94343</xdr:rowOff>
    </xdr:to>
    <xdr:sp macro="" textlink="">
      <xdr:nvSpPr>
        <xdr:cNvPr id="76" name="楕円 75">
          <a:extLst>
            <a:ext uri="{FF2B5EF4-FFF2-40B4-BE49-F238E27FC236}">
              <a16:creationId xmlns:a16="http://schemas.microsoft.com/office/drawing/2014/main" xmlns="" id="{5DA4E6CD-2D58-4503-95CB-A44520C7309F}"/>
            </a:ext>
          </a:extLst>
        </xdr:cNvPr>
        <xdr:cNvSpPr/>
      </xdr:nvSpPr>
      <xdr:spPr>
        <a:xfrm>
          <a:off x="3746500" y="633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43543</xdr:rowOff>
    </xdr:from>
    <xdr:to>
      <xdr:col>24</xdr:col>
      <xdr:colOff>63500</xdr:colOff>
      <xdr:row>37</xdr:row>
      <xdr:rowOff>81099</xdr:rowOff>
    </xdr:to>
    <xdr:cxnSp macro="">
      <xdr:nvCxnSpPr>
        <xdr:cNvPr id="77" name="直線コネクタ 76">
          <a:extLst>
            <a:ext uri="{FF2B5EF4-FFF2-40B4-BE49-F238E27FC236}">
              <a16:creationId xmlns:a16="http://schemas.microsoft.com/office/drawing/2014/main" xmlns="" id="{3B7FA88A-0620-4E3D-ADB2-3808D4C75FAE}"/>
            </a:ext>
          </a:extLst>
        </xdr:cNvPr>
        <xdr:cNvCxnSpPr/>
      </xdr:nvCxnSpPr>
      <xdr:spPr>
        <a:xfrm>
          <a:off x="3797300" y="6387193"/>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126637</xdr:rowOff>
    </xdr:from>
    <xdr:to>
      <xdr:col>15</xdr:col>
      <xdr:colOff>101600</xdr:colOff>
      <xdr:row>37</xdr:row>
      <xdr:rowOff>56787</xdr:rowOff>
    </xdr:to>
    <xdr:sp macro="" textlink="">
      <xdr:nvSpPr>
        <xdr:cNvPr id="78" name="楕円 77">
          <a:extLst>
            <a:ext uri="{FF2B5EF4-FFF2-40B4-BE49-F238E27FC236}">
              <a16:creationId xmlns:a16="http://schemas.microsoft.com/office/drawing/2014/main" xmlns="" id="{BE681FAB-CB6A-44E5-BCCD-94115D364F02}"/>
            </a:ext>
          </a:extLst>
        </xdr:cNvPr>
        <xdr:cNvSpPr/>
      </xdr:nvSpPr>
      <xdr:spPr>
        <a:xfrm>
          <a:off x="2857500" y="629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5987</xdr:rowOff>
    </xdr:from>
    <xdr:to>
      <xdr:col>19</xdr:col>
      <xdr:colOff>177800</xdr:colOff>
      <xdr:row>37</xdr:row>
      <xdr:rowOff>43543</xdr:rowOff>
    </xdr:to>
    <xdr:cxnSp macro="">
      <xdr:nvCxnSpPr>
        <xdr:cNvPr id="79" name="直線コネクタ 78">
          <a:extLst>
            <a:ext uri="{FF2B5EF4-FFF2-40B4-BE49-F238E27FC236}">
              <a16:creationId xmlns:a16="http://schemas.microsoft.com/office/drawing/2014/main" xmlns="" id="{A019C5DE-4703-42E2-943B-A2A68CBE40DB}"/>
            </a:ext>
          </a:extLst>
        </xdr:cNvPr>
        <xdr:cNvCxnSpPr/>
      </xdr:nvCxnSpPr>
      <xdr:spPr>
        <a:xfrm>
          <a:off x="2908300" y="6349637"/>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89081</xdr:rowOff>
    </xdr:from>
    <xdr:to>
      <xdr:col>10</xdr:col>
      <xdr:colOff>165100</xdr:colOff>
      <xdr:row>37</xdr:row>
      <xdr:rowOff>19231</xdr:rowOff>
    </xdr:to>
    <xdr:sp macro="" textlink="">
      <xdr:nvSpPr>
        <xdr:cNvPr id="80" name="楕円 79">
          <a:extLst>
            <a:ext uri="{FF2B5EF4-FFF2-40B4-BE49-F238E27FC236}">
              <a16:creationId xmlns:a16="http://schemas.microsoft.com/office/drawing/2014/main" xmlns="" id="{D2488C42-9AB5-4719-A165-2EA6045EB7BC}"/>
            </a:ext>
          </a:extLst>
        </xdr:cNvPr>
        <xdr:cNvSpPr/>
      </xdr:nvSpPr>
      <xdr:spPr>
        <a:xfrm>
          <a:off x="1968500" y="626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139881</xdr:rowOff>
    </xdr:from>
    <xdr:to>
      <xdr:col>15</xdr:col>
      <xdr:colOff>50800</xdr:colOff>
      <xdr:row>37</xdr:row>
      <xdr:rowOff>5987</xdr:rowOff>
    </xdr:to>
    <xdr:cxnSp macro="">
      <xdr:nvCxnSpPr>
        <xdr:cNvPr id="81" name="直線コネクタ 80">
          <a:extLst>
            <a:ext uri="{FF2B5EF4-FFF2-40B4-BE49-F238E27FC236}">
              <a16:creationId xmlns:a16="http://schemas.microsoft.com/office/drawing/2014/main" xmlns="" id="{1C59FFE8-2BC5-4DB3-9535-88FCE2BA9CB1}"/>
            </a:ext>
          </a:extLst>
        </xdr:cNvPr>
        <xdr:cNvCxnSpPr/>
      </xdr:nvCxnSpPr>
      <xdr:spPr>
        <a:xfrm>
          <a:off x="2019300" y="6312081"/>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51526</xdr:rowOff>
    </xdr:from>
    <xdr:to>
      <xdr:col>6</xdr:col>
      <xdr:colOff>38100</xdr:colOff>
      <xdr:row>36</xdr:row>
      <xdr:rowOff>153126</xdr:rowOff>
    </xdr:to>
    <xdr:sp macro="" textlink="">
      <xdr:nvSpPr>
        <xdr:cNvPr id="82" name="楕円 81">
          <a:extLst>
            <a:ext uri="{FF2B5EF4-FFF2-40B4-BE49-F238E27FC236}">
              <a16:creationId xmlns:a16="http://schemas.microsoft.com/office/drawing/2014/main" xmlns="" id="{F1EED806-4FB8-4CCD-8F1E-DDB85BBE39C9}"/>
            </a:ext>
          </a:extLst>
        </xdr:cNvPr>
        <xdr:cNvSpPr/>
      </xdr:nvSpPr>
      <xdr:spPr>
        <a:xfrm>
          <a:off x="1079500" y="622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102326</xdr:rowOff>
    </xdr:from>
    <xdr:to>
      <xdr:col>10</xdr:col>
      <xdr:colOff>114300</xdr:colOff>
      <xdr:row>36</xdr:row>
      <xdr:rowOff>139881</xdr:rowOff>
    </xdr:to>
    <xdr:cxnSp macro="">
      <xdr:nvCxnSpPr>
        <xdr:cNvPr id="83" name="直線コネクタ 82">
          <a:extLst>
            <a:ext uri="{FF2B5EF4-FFF2-40B4-BE49-F238E27FC236}">
              <a16:creationId xmlns:a16="http://schemas.microsoft.com/office/drawing/2014/main" xmlns="" id="{EDA9BFF9-898F-4106-BEC5-726725C7E721}"/>
            </a:ext>
          </a:extLst>
        </xdr:cNvPr>
        <xdr:cNvCxnSpPr/>
      </xdr:nvCxnSpPr>
      <xdr:spPr>
        <a:xfrm>
          <a:off x="1130300" y="6274526"/>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63517</xdr:rowOff>
    </xdr:from>
    <xdr:ext cx="405111" cy="259045"/>
    <xdr:sp macro="" textlink="">
      <xdr:nvSpPr>
        <xdr:cNvPr id="84" name="n_1aveValue【図書館】&#10;有形固定資産減価償却率">
          <a:extLst>
            <a:ext uri="{FF2B5EF4-FFF2-40B4-BE49-F238E27FC236}">
              <a16:creationId xmlns:a16="http://schemas.microsoft.com/office/drawing/2014/main" xmlns="" id="{4A6EBD16-82D3-4A1B-8F29-F9CB0B38C3DD}"/>
            </a:ext>
          </a:extLst>
        </xdr:cNvPr>
        <xdr:cNvSpPr txBox="1"/>
      </xdr:nvSpPr>
      <xdr:spPr>
        <a:xfrm>
          <a:off x="358204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66783</xdr:rowOff>
    </xdr:from>
    <xdr:ext cx="405111" cy="259045"/>
    <xdr:sp macro="" textlink="">
      <xdr:nvSpPr>
        <xdr:cNvPr id="85" name="n_2aveValue【図書館】&#10;有形固定資産減価償却率">
          <a:extLst>
            <a:ext uri="{FF2B5EF4-FFF2-40B4-BE49-F238E27FC236}">
              <a16:creationId xmlns:a16="http://schemas.microsoft.com/office/drawing/2014/main" xmlns="" id="{8BB7E0A0-E8FE-4E59-844C-4AA17A456CDE}"/>
            </a:ext>
          </a:extLst>
        </xdr:cNvPr>
        <xdr:cNvSpPr txBox="1"/>
      </xdr:nvSpPr>
      <xdr:spPr>
        <a:xfrm>
          <a:off x="2705744" y="606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33219</xdr:rowOff>
    </xdr:from>
    <xdr:ext cx="405111" cy="259045"/>
    <xdr:sp macro="" textlink="">
      <xdr:nvSpPr>
        <xdr:cNvPr id="86" name="n_3aveValue【図書館】&#10;有形固定資産減価償却率">
          <a:extLst>
            <a:ext uri="{FF2B5EF4-FFF2-40B4-BE49-F238E27FC236}">
              <a16:creationId xmlns:a16="http://schemas.microsoft.com/office/drawing/2014/main" xmlns="" id="{D0CCFEA4-91E5-4580-B40F-0228E011FFA1}"/>
            </a:ext>
          </a:extLst>
        </xdr:cNvPr>
        <xdr:cNvSpPr txBox="1"/>
      </xdr:nvSpPr>
      <xdr:spPr>
        <a:xfrm>
          <a:off x="1816744" y="6376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59344</xdr:rowOff>
    </xdr:from>
    <xdr:ext cx="405111" cy="259045"/>
    <xdr:sp macro="" textlink="">
      <xdr:nvSpPr>
        <xdr:cNvPr id="87" name="n_4aveValue【図書館】&#10;有形固定資産減価償却率">
          <a:extLst>
            <a:ext uri="{FF2B5EF4-FFF2-40B4-BE49-F238E27FC236}">
              <a16:creationId xmlns:a16="http://schemas.microsoft.com/office/drawing/2014/main" xmlns="" id="{362F2A2B-DBBF-40F0-9648-264DC32D9EA1}"/>
            </a:ext>
          </a:extLst>
        </xdr:cNvPr>
        <xdr:cNvSpPr txBox="1"/>
      </xdr:nvSpPr>
      <xdr:spPr>
        <a:xfrm>
          <a:off x="927744" y="640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85470</xdr:rowOff>
    </xdr:from>
    <xdr:ext cx="405111" cy="259045"/>
    <xdr:sp macro="" textlink="">
      <xdr:nvSpPr>
        <xdr:cNvPr id="88" name="n_1mainValue【図書館】&#10;有形固定資産減価償却率">
          <a:extLst>
            <a:ext uri="{FF2B5EF4-FFF2-40B4-BE49-F238E27FC236}">
              <a16:creationId xmlns:a16="http://schemas.microsoft.com/office/drawing/2014/main" xmlns="" id="{3E6C0464-2F8C-41B9-A514-C7E69C6E4A6F}"/>
            </a:ext>
          </a:extLst>
        </xdr:cNvPr>
        <xdr:cNvSpPr txBox="1"/>
      </xdr:nvSpPr>
      <xdr:spPr>
        <a:xfrm>
          <a:off x="3582044" y="6429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47914</xdr:rowOff>
    </xdr:from>
    <xdr:ext cx="405111" cy="259045"/>
    <xdr:sp macro="" textlink="">
      <xdr:nvSpPr>
        <xdr:cNvPr id="89" name="n_2mainValue【図書館】&#10;有形固定資産減価償却率">
          <a:extLst>
            <a:ext uri="{FF2B5EF4-FFF2-40B4-BE49-F238E27FC236}">
              <a16:creationId xmlns:a16="http://schemas.microsoft.com/office/drawing/2014/main" xmlns="" id="{064A580E-1442-4AF6-B6D2-C0AB303D7AC0}"/>
            </a:ext>
          </a:extLst>
        </xdr:cNvPr>
        <xdr:cNvSpPr txBox="1"/>
      </xdr:nvSpPr>
      <xdr:spPr>
        <a:xfrm>
          <a:off x="2705744" y="6391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35758</xdr:rowOff>
    </xdr:from>
    <xdr:ext cx="405111" cy="259045"/>
    <xdr:sp macro="" textlink="">
      <xdr:nvSpPr>
        <xdr:cNvPr id="90" name="n_3mainValue【図書館】&#10;有形固定資産減価償却率">
          <a:extLst>
            <a:ext uri="{FF2B5EF4-FFF2-40B4-BE49-F238E27FC236}">
              <a16:creationId xmlns:a16="http://schemas.microsoft.com/office/drawing/2014/main" xmlns="" id="{4F7C4ED7-8DE6-4034-8D64-5525091EEE1F}"/>
            </a:ext>
          </a:extLst>
        </xdr:cNvPr>
        <xdr:cNvSpPr txBox="1"/>
      </xdr:nvSpPr>
      <xdr:spPr>
        <a:xfrm>
          <a:off x="1816744" y="603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169653</xdr:rowOff>
    </xdr:from>
    <xdr:ext cx="405111" cy="259045"/>
    <xdr:sp macro="" textlink="">
      <xdr:nvSpPr>
        <xdr:cNvPr id="91" name="n_4mainValue【図書館】&#10;有形固定資産減価償却率">
          <a:extLst>
            <a:ext uri="{FF2B5EF4-FFF2-40B4-BE49-F238E27FC236}">
              <a16:creationId xmlns:a16="http://schemas.microsoft.com/office/drawing/2014/main" xmlns="" id="{48F4BD92-0C4F-4694-9E1E-3244C8714CB4}"/>
            </a:ext>
          </a:extLst>
        </xdr:cNvPr>
        <xdr:cNvSpPr txBox="1"/>
      </xdr:nvSpPr>
      <xdr:spPr>
        <a:xfrm>
          <a:off x="927744" y="5998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xmlns="" id="{DA0EBD28-173F-4010-A3C4-10DEA4EB829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xmlns="" id="{C6044C80-58C1-4CD5-B8AF-0A19D5EC7E8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xmlns="" id="{B862F253-621A-413E-9F17-B935FFC1B2E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xmlns="" id="{3C8B95BC-D6B3-4C7B-B8A3-582B207CD81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xmlns="" id="{AFE23E51-6253-46ED-A9DE-7562F5DCCC0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xmlns="" id="{7BE0AB62-7EE3-4EE7-93B3-6E64024A033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xmlns="" id="{3B0D39C7-4DCA-4018-9962-7774C023437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xmlns="" id="{95BF635F-55A6-44EA-8403-B44743DE165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xmlns="" id="{000D2D4F-DE49-454E-806A-C535A05A9F52}"/>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xmlns="" id="{F74040AF-D53E-4E11-BDD8-C6F8A5A12F1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xmlns="" id="{13A5543B-FAC0-4FC1-B794-65479E71B36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xmlns="" id="{3B6CF3B2-AD55-437D-9359-B09E5234D8FC}"/>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xmlns="" id="{70038307-6664-4690-8B48-D31C04007FF5}"/>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xmlns="" id="{C7D95A18-E128-433C-8CDE-607EE9504E5C}"/>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xmlns="" id="{226BB317-E71F-4592-BCC0-806ABC3242DD}"/>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xmlns="" id="{739302C2-FCD2-4025-97C9-39C48E3A10E8}"/>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xmlns="" id="{46BABAEB-569A-4312-9752-3D6632584162}"/>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xmlns="" id="{0AC32FD7-73D8-4F04-AB36-DD88DC361FD2}"/>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xmlns="" id="{769748CC-0008-4CB7-9FFF-1FCD4DC5D59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xmlns="" id="{17E03F5E-9B36-4C40-899F-1B288C1307E8}"/>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xmlns="" id="{9BE54291-19F6-443D-8C66-1B7D83409B6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78486</xdr:rowOff>
    </xdr:from>
    <xdr:to>
      <xdr:col>54</xdr:col>
      <xdr:colOff>189865</xdr:colOff>
      <xdr:row>41</xdr:row>
      <xdr:rowOff>23622</xdr:rowOff>
    </xdr:to>
    <xdr:cxnSp macro="">
      <xdr:nvCxnSpPr>
        <xdr:cNvPr id="113" name="直線コネクタ 112">
          <a:extLst>
            <a:ext uri="{FF2B5EF4-FFF2-40B4-BE49-F238E27FC236}">
              <a16:creationId xmlns:a16="http://schemas.microsoft.com/office/drawing/2014/main" xmlns="" id="{022E953C-B979-4EAA-BFF8-99325B78199E}"/>
            </a:ext>
          </a:extLst>
        </xdr:cNvPr>
        <xdr:cNvCxnSpPr/>
      </xdr:nvCxnSpPr>
      <xdr:spPr>
        <a:xfrm flipV="1">
          <a:off x="10476865" y="607923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27449</xdr:rowOff>
    </xdr:from>
    <xdr:ext cx="469744" cy="259045"/>
    <xdr:sp macro="" textlink="">
      <xdr:nvSpPr>
        <xdr:cNvPr id="114" name="【図書館】&#10;一人当たり面積最小値テキスト">
          <a:extLst>
            <a:ext uri="{FF2B5EF4-FFF2-40B4-BE49-F238E27FC236}">
              <a16:creationId xmlns:a16="http://schemas.microsoft.com/office/drawing/2014/main" xmlns="" id="{2E2A1772-5D89-4CA9-9D54-6BE77D257836}"/>
            </a:ext>
          </a:extLst>
        </xdr:cNvPr>
        <xdr:cNvSpPr txBox="1"/>
      </xdr:nvSpPr>
      <xdr:spPr>
        <a:xfrm>
          <a:off x="10515600" y="705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23622</xdr:rowOff>
    </xdr:from>
    <xdr:to>
      <xdr:col>55</xdr:col>
      <xdr:colOff>88900</xdr:colOff>
      <xdr:row>41</xdr:row>
      <xdr:rowOff>23622</xdr:rowOff>
    </xdr:to>
    <xdr:cxnSp macro="">
      <xdr:nvCxnSpPr>
        <xdr:cNvPr id="115" name="直線コネクタ 114">
          <a:extLst>
            <a:ext uri="{FF2B5EF4-FFF2-40B4-BE49-F238E27FC236}">
              <a16:creationId xmlns:a16="http://schemas.microsoft.com/office/drawing/2014/main" xmlns="" id="{76B6DF9D-87CB-4CC6-ABDB-325D4D394189}"/>
            </a:ext>
          </a:extLst>
        </xdr:cNvPr>
        <xdr:cNvCxnSpPr/>
      </xdr:nvCxnSpPr>
      <xdr:spPr>
        <a:xfrm>
          <a:off x="10388600" y="705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25163</xdr:rowOff>
    </xdr:from>
    <xdr:ext cx="469744" cy="259045"/>
    <xdr:sp macro="" textlink="">
      <xdr:nvSpPr>
        <xdr:cNvPr id="116" name="【図書館】&#10;一人当たり面積最大値テキスト">
          <a:extLst>
            <a:ext uri="{FF2B5EF4-FFF2-40B4-BE49-F238E27FC236}">
              <a16:creationId xmlns:a16="http://schemas.microsoft.com/office/drawing/2014/main" xmlns="" id="{B3BA6B4E-E23F-493D-BA83-BBD504F5F816}"/>
            </a:ext>
          </a:extLst>
        </xdr:cNvPr>
        <xdr:cNvSpPr txBox="1"/>
      </xdr:nvSpPr>
      <xdr:spPr>
        <a:xfrm>
          <a:off x="10515600" y="5854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78486</xdr:rowOff>
    </xdr:from>
    <xdr:to>
      <xdr:col>55</xdr:col>
      <xdr:colOff>88900</xdr:colOff>
      <xdr:row>35</xdr:row>
      <xdr:rowOff>78486</xdr:rowOff>
    </xdr:to>
    <xdr:cxnSp macro="">
      <xdr:nvCxnSpPr>
        <xdr:cNvPr id="117" name="直線コネクタ 116">
          <a:extLst>
            <a:ext uri="{FF2B5EF4-FFF2-40B4-BE49-F238E27FC236}">
              <a16:creationId xmlns:a16="http://schemas.microsoft.com/office/drawing/2014/main" xmlns="" id="{C5F84A86-B5A8-4D34-9ACA-221B010BB2B8}"/>
            </a:ext>
          </a:extLst>
        </xdr:cNvPr>
        <xdr:cNvCxnSpPr/>
      </xdr:nvCxnSpPr>
      <xdr:spPr>
        <a:xfrm>
          <a:off x="10388600" y="6079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25417</xdr:rowOff>
    </xdr:from>
    <xdr:ext cx="469744" cy="259045"/>
    <xdr:sp macro="" textlink="">
      <xdr:nvSpPr>
        <xdr:cNvPr id="118" name="【図書館】&#10;一人当たり面積平均値テキスト">
          <a:extLst>
            <a:ext uri="{FF2B5EF4-FFF2-40B4-BE49-F238E27FC236}">
              <a16:creationId xmlns:a16="http://schemas.microsoft.com/office/drawing/2014/main" xmlns="" id="{61883176-6F5B-42CE-96CE-E723A107A2EA}"/>
            </a:ext>
          </a:extLst>
        </xdr:cNvPr>
        <xdr:cNvSpPr txBox="1"/>
      </xdr:nvSpPr>
      <xdr:spPr>
        <a:xfrm>
          <a:off x="10515600" y="6711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2540</xdr:rowOff>
    </xdr:from>
    <xdr:to>
      <xdr:col>55</xdr:col>
      <xdr:colOff>50800</xdr:colOff>
      <xdr:row>40</xdr:row>
      <xdr:rowOff>104140</xdr:rowOff>
    </xdr:to>
    <xdr:sp macro="" textlink="">
      <xdr:nvSpPr>
        <xdr:cNvPr id="119" name="フローチャート: 判断 118">
          <a:extLst>
            <a:ext uri="{FF2B5EF4-FFF2-40B4-BE49-F238E27FC236}">
              <a16:creationId xmlns:a16="http://schemas.microsoft.com/office/drawing/2014/main" xmlns="" id="{D59CF4D9-7441-4BF4-8EBD-7874D7444344}"/>
            </a:ext>
          </a:extLst>
        </xdr:cNvPr>
        <xdr:cNvSpPr/>
      </xdr:nvSpPr>
      <xdr:spPr>
        <a:xfrm>
          <a:off x="104267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11684</xdr:rowOff>
    </xdr:from>
    <xdr:to>
      <xdr:col>50</xdr:col>
      <xdr:colOff>165100</xdr:colOff>
      <xdr:row>40</xdr:row>
      <xdr:rowOff>113284</xdr:rowOff>
    </xdr:to>
    <xdr:sp macro="" textlink="">
      <xdr:nvSpPr>
        <xdr:cNvPr id="120" name="フローチャート: 判断 119">
          <a:extLst>
            <a:ext uri="{FF2B5EF4-FFF2-40B4-BE49-F238E27FC236}">
              <a16:creationId xmlns:a16="http://schemas.microsoft.com/office/drawing/2014/main" xmlns="" id="{9EAD20F4-F9C6-42E4-9B22-8437EAC699B9}"/>
            </a:ext>
          </a:extLst>
        </xdr:cNvPr>
        <xdr:cNvSpPr/>
      </xdr:nvSpPr>
      <xdr:spPr>
        <a:xfrm>
          <a:off x="9588500" y="68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43688</xdr:rowOff>
    </xdr:from>
    <xdr:to>
      <xdr:col>46</xdr:col>
      <xdr:colOff>38100</xdr:colOff>
      <xdr:row>40</xdr:row>
      <xdr:rowOff>145288</xdr:rowOff>
    </xdr:to>
    <xdr:sp macro="" textlink="">
      <xdr:nvSpPr>
        <xdr:cNvPr id="121" name="フローチャート: 判断 120">
          <a:extLst>
            <a:ext uri="{FF2B5EF4-FFF2-40B4-BE49-F238E27FC236}">
              <a16:creationId xmlns:a16="http://schemas.microsoft.com/office/drawing/2014/main" xmlns="" id="{28ADFD4F-5A57-4834-B7A8-67332D81BF51}"/>
            </a:ext>
          </a:extLst>
        </xdr:cNvPr>
        <xdr:cNvSpPr/>
      </xdr:nvSpPr>
      <xdr:spPr>
        <a:xfrm>
          <a:off x="8699500" y="690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52832</xdr:rowOff>
    </xdr:from>
    <xdr:to>
      <xdr:col>41</xdr:col>
      <xdr:colOff>101600</xdr:colOff>
      <xdr:row>40</xdr:row>
      <xdr:rowOff>154432</xdr:rowOff>
    </xdr:to>
    <xdr:sp macro="" textlink="">
      <xdr:nvSpPr>
        <xdr:cNvPr id="122" name="フローチャート: 判断 121">
          <a:extLst>
            <a:ext uri="{FF2B5EF4-FFF2-40B4-BE49-F238E27FC236}">
              <a16:creationId xmlns:a16="http://schemas.microsoft.com/office/drawing/2014/main" xmlns="" id="{D6751430-6D9E-47F2-9F4E-4E4F75BBD060}"/>
            </a:ext>
          </a:extLst>
        </xdr:cNvPr>
        <xdr:cNvSpPr/>
      </xdr:nvSpPr>
      <xdr:spPr>
        <a:xfrm>
          <a:off x="7810500" y="691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57404</xdr:rowOff>
    </xdr:from>
    <xdr:to>
      <xdr:col>36</xdr:col>
      <xdr:colOff>165100</xdr:colOff>
      <xdr:row>40</xdr:row>
      <xdr:rowOff>159004</xdr:rowOff>
    </xdr:to>
    <xdr:sp macro="" textlink="">
      <xdr:nvSpPr>
        <xdr:cNvPr id="123" name="フローチャート: 判断 122">
          <a:extLst>
            <a:ext uri="{FF2B5EF4-FFF2-40B4-BE49-F238E27FC236}">
              <a16:creationId xmlns:a16="http://schemas.microsoft.com/office/drawing/2014/main" xmlns="" id="{6E25F4BA-6579-4DF3-ABDF-2ECE76F19F0E}"/>
            </a:ext>
          </a:extLst>
        </xdr:cNvPr>
        <xdr:cNvSpPr/>
      </xdr:nvSpPr>
      <xdr:spPr>
        <a:xfrm>
          <a:off x="6921500" y="691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xmlns="" id="{849EC78C-2007-4A30-A76F-4F1BDC71D75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xmlns="" id="{2E757C8E-1342-431E-8401-FDDC4C0006C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C11167F6-8278-4CCB-9F19-065BCACB103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3CB23799-041D-4242-A929-221749EE4AD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xmlns="" id="{4D6DB0A5-0660-4FD7-B287-46FAB10C764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75692</xdr:rowOff>
    </xdr:from>
    <xdr:to>
      <xdr:col>55</xdr:col>
      <xdr:colOff>50800</xdr:colOff>
      <xdr:row>41</xdr:row>
      <xdr:rowOff>5842</xdr:rowOff>
    </xdr:to>
    <xdr:sp macro="" textlink="">
      <xdr:nvSpPr>
        <xdr:cNvPr id="129" name="楕円 128">
          <a:extLst>
            <a:ext uri="{FF2B5EF4-FFF2-40B4-BE49-F238E27FC236}">
              <a16:creationId xmlns:a16="http://schemas.microsoft.com/office/drawing/2014/main" xmlns="" id="{7CFC16DE-8365-4B96-9307-809D22BF900E}"/>
            </a:ext>
          </a:extLst>
        </xdr:cNvPr>
        <xdr:cNvSpPr/>
      </xdr:nvSpPr>
      <xdr:spPr>
        <a:xfrm>
          <a:off x="10426700" y="693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162069</xdr:rowOff>
    </xdr:from>
    <xdr:ext cx="469744" cy="259045"/>
    <xdr:sp macro="" textlink="">
      <xdr:nvSpPr>
        <xdr:cNvPr id="130" name="【図書館】&#10;一人当たり面積該当値テキスト">
          <a:extLst>
            <a:ext uri="{FF2B5EF4-FFF2-40B4-BE49-F238E27FC236}">
              <a16:creationId xmlns:a16="http://schemas.microsoft.com/office/drawing/2014/main" xmlns="" id="{C2744C3E-9766-4D93-9C57-563F06FD36BA}"/>
            </a:ext>
          </a:extLst>
        </xdr:cNvPr>
        <xdr:cNvSpPr txBox="1"/>
      </xdr:nvSpPr>
      <xdr:spPr>
        <a:xfrm>
          <a:off x="10515600" y="6848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75692</xdr:rowOff>
    </xdr:from>
    <xdr:to>
      <xdr:col>50</xdr:col>
      <xdr:colOff>165100</xdr:colOff>
      <xdr:row>41</xdr:row>
      <xdr:rowOff>5842</xdr:rowOff>
    </xdr:to>
    <xdr:sp macro="" textlink="">
      <xdr:nvSpPr>
        <xdr:cNvPr id="131" name="楕円 130">
          <a:extLst>
            <a:ext uri="{FF2B5EF4-FFF2-40B4-BE49-F238E27FC236}">
              <a16:creationId xmlns:a16="http://schemas.microsoft.com/office/drawing/2014/main" xmlns="" id="{702B2AAC-1BE6-46D8-AEC6-BB08A990A743}"/>
            </a:ext>
          </a:extLst>
        </xdr:cNvPr>
        <xdr:cNvSpPr/>
      </xdr:nvSpPr>
      <xdr:spPr>
        <a:xfrm>
          <a:off x="9588500" y="693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126492</xdr:rowOff>
    </xdr:from>
    <xdr:to>
      <xdr:col>55</xdr:col>
      <xdr:colOff>0</xdr:colOff>
      <xdr:row>40</xdr:row>
      <xdr:rowOff>126492</xdr:rowOff>
    </xdr:to>
    <xdr:cxnSp macro="">
      <xdr:nvCxnSpPr>
        <xdr:cNvPr id="132" name="直線コネクタ 131">
          <a:extLst>
            <a:ext uri="{FF2B5EF4-FFF2-40B4-BE49-F238E27FC236}">
              <a16:creationId xmlns:a16="http://schemas.microsoft.com/office/drawing/2014/main" xmlns="" id="{1F046505-1064-43C1-8043-1195E6E33223}"/>
            </a:ext>
          </a:extLst>
        </xdr:cNvPr>
        <xdr:cNvCxnSpPr/>
      </xdr:nvCxnSpPr>
      <xdr:spPr>
        <a:xfrm>
          <a:off x="9639300" y="69844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71120</xdr:rowOff>
    </xdr:from>
    <xdr:to>
      <xdr:col>46</xdr:col>
      <xdr:colOff>38100</xdr:colOff>
      <xdr:row>41</xdr:row>
      <xdr:rowOff>1270</xdr:rowOff>
    </xdr:to>
    <xdr:sp macro="" textlink="">
      <xdr:nvSpPr>
        <xdr:cNvPr id="133" name="楕円 132">
          <a:extLst>
            <a:ext uri="{FF2B5EF4-FFF2-40B4-BE49-F238E27FC236}">
              <a16:creationId xmlns:a16="http://schemas.microsoft.com/office/drawing/2014/main" xmlns="" id="{E0130C7C-19EE-48DE-B4E3-5E4DECD313CE}"/>
            </a:ext>
          </a:extLst>
        </xdr:cNvPr>
        <xdr:cNvSpPr/>
      </xdr:nvSpPr>
      <xdr:spPr>
        <a:xfrm>
          <a:off x="8699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121920</xdr:rowOff>
    </xdr:from>
    <xdr:to>
      <xdr:col>50</xdr:col>
      <xdr:colOff>114300</xdr:colOff>
      <xdr:row>40</xdr:row>
      <xdr:rowOff>126492</xdr:rowOff>
    </xdr:to>
    <xdr:cxnSp macro="">
      <xdr:nvCxnSpPr>
        <xdr:cNvPr id="134" name="直線コネクタ 133">
          <a:extLst>
            <a:ext uri="{FF2B5EF4-FFF2-40B4-BE49-F238E27FC236}">
              <a16:creationId xmlns:a16="http://schemas.microsoft.com/office/drawing/2014/main" xmlns="" id="{F6BB688A-0216-4AFF-B217-1549E3B26F7B}"/>
            </a:ext>
          </a:extLst>
        </xdr:cNvPr>
        <xdr:cNvCxnSpPr/>
      </xdr:nvCxnSpPr>
      <xdr:spPr>
        <a:xfrm>
          <a:off x="8750300" y="69799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71120</xdr:rowOff>
    </xdr:from>
    <xdr:to>
      <xdr:col>41</xdr:col>
      <xdr:colOff>101600</xdr:colOff>
      <xdr:row>41</xdr:row>
      <xdr:rowOff>1270</xdr:rowOff>
    </xdr:to>
    <xdr:sp macro="" textlink="">
      <xdr:nvSpPr>
        <xdr:cNvPr id="135" name="楕円 134">
          <a:extLst>
            <a:ext uri="{FF2B5EF4-FFF2-40B4-BE49-F238E27FC236}">
              <a16:creationId xmlns:a16="http://schemas.microsoft.com/office/drawing/2014/main" xmlns="" id="{472BD17C-1B2E-49D8-BD7C-AC0A2F847D77}"/>
            </a:ext>
          </a:extLst>
        </xdr:cNvPr>
        <xdr:cNvSpPr/>
      </xdr:nvSpPr>
      <xdr:spPr>
        <a:xfrm>
          <a:off x="7810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121920</xdr:rowOff>
    </xdr:from>
    <xdr:to>
      <xdr:col>45</xdr:col>
      <xdr:colOff>177800</xdr:colOff>
      <xdr:row>40</xdr:row>
      <xdr:rowOff>121920</xdr:rowOff>
    </xdr:to>
    <xdr:cxnSp macro="">
      <xdr:nvCxnSpPr>
        <xdr:cNvPr id="136" name="直線コネクタ 135">
          <a:extLst>
            <a:ext uri="{FF2B5EF4-FFF2-40B4-BE49-F238E27FC236}">
              <a16:creationId xmlns:a16="http://schemas.microsoft.com/office/drawing/2014/main" xmlns="" id="{FF26A95F-328D-4EEB-910B-16D5506800E8}"/>
            </a:ext>
          </a:extLst>
        </xdr:cNvPr>
        <xdr:cNvCxnSpPr/>
      </xdr:nvCxnSpPr>
      <xdr:spPr>
        <a:xfrm>
          <a:off x="7861300" y="697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71120</xdr:rowOff>
    </xdr:from>
    <xdr:to>
      <xdr:col>36</xdr:col>
      <xdr:colOff>165100</xdr:colOff>
      <xdr:row>41</xdr:row>
      <xdr:rowOff>1270</xdr:rowOff>
    </xdr:to>
    <xdr:sp macro="" textlink="">
      <xdr:nvSpPr>
        <xdr:cNvPr id="137" name="楕円 136">
          <a:extLst>
            <a:ext uri="{FF2B5EF4-FFF2-40B4-BE49-F238E27FC236}">
              <a16:creationId xmlns:a16="http://schemas.microsoft.com/office/drawing/2014/main" xmlns="" id="{5680F6E5-FE6F-4F64-A61F-4BF76832C9F7}"/>
            </a:ext>
          </a:extLst>
        </xdr:cNvPr>
        <xdr:cNvSpPr/>
      </xdr:nvSpPr>
      <xdr:spPr>
        <a:xfrm>
          <a:off x="6921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121920</xdr:rowOff>
    </xdr:from>
    <xdr:to>
      <xdr:col>41</xdr:col>
      <xdr:colOff>50800</xdr:colOff>
      <xdr:row>40</xdr:row>
      <xdr:rowOff>121920</xdr:rowOff>
    </xdr:to>
    <xdr:cxnSp macro="">
      <xdr:nvCxnSpPr>
        <xdr:cNvPr id="138" name="直線コネクタ 137">
          <a:extLst>
            <a:ext uri="{FF2B5EF4-FFF2-40B4-BE49-F238E27FC236}">
              <a16:creationId xmlns:a16="http://schemas.microsoft.com/office/drawing/2014/main" xmlns="" id="{77B5E69C-A0A2-4702-98F9-E6B8874FFBCD}"/>
            </a:ext>
          </a:extLst>
        </xdr:cNvPr>
        <xdr:cNvCxnSpPr/>
      </xdr:nvCxnSpPr>
      <xdr:spPr>
        <a:xfrm>
          <a:off x="6972300" y="697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129811</xdr:rowOff>
    </xdr:from>
    <xdr:ext cx="469744" cy="259045"/>
    <xdr:sp macro="" textlink="">
      <xdr:nvSpPr>
        <xdr:cNvPr id="139" name="n_1aveValue【図書館】&#10;一人当たり面積">
          <a:extLst>
            <a:ext uri="{FF2B5EF4-FFF2-40B4-BE49-F238E27FC236}">
              <a16:creationId xmlns:a16="http://schemas.microsoft.com/office/drawing/2014/main" xmlns="" id="{4AC88FBE-A821-4942-A183-6E6230476A42}"/>
            </a:ext>
          </a:extLst>
        </xdr:cNvPr>
        <xdr:cNvSpPr txBox="1"/>
      </xdr:nvSpPr>
      <xdr:spPr>
        <a:xfrm>
          <a:off x="9391727" y="664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161815</xdr:rowOff>
    </xdr:from>
    <xdr:ext cx="469744" cy="259045"/>
    <xdr:sp macro="" textlink="">
      <xdr:nvSpPr>
        <xdr:cNvPr id="140" name="n_2aveValue【図書館】&#10;一人当たり面積">
          <a:extLst>
            <a:ext uri="{FF2B5EF4-FFF2-40B4-BE49-F238E27FC236}">
              <a16:creationId xmlns:a16="http://schemas.microsoft.com/office/drawing/2014/main" xmlns="" id="{65C8070B-3564-404E-82E0-6684917C24BD}"/>
            </a:ext>
          </a:extLst>
        </xdr:cNvPr>
        <xdr:cNvSpPr txBox="1"/>
      </xdr:nvSpPr>
      <xdr:spPr>
        <a:xfrm>
          <a:off x="8515427" y="6676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170959</xdr:rowOff>
    </xdr:from>
    <xdr:ext cx="469744" cy="259045"/>
    <xdr:sp macro="" textlink="">
      <xdr:nvSpPr>
        <xdr:cNvPr id="141" name="n_3aveValue【図書館】&#10;一人当たり面積">
          <a:extLst>
            <a:ext uri="{FF2B5EF4-FFF2-40B4-BE49-F238E27FC236}">
              <a16:creationId xmlns:a16="http://schemas.microsoft.com/office/drawing/2014/main" xmlns="" id="{FD5F5C06-624D-4454-8A82-4AE7A760AB54}"/>
            </a:ext>
          </a:extLst>
        </xdr:cNvPr>
        <xdr:cNvSpPr txBox="1"/>
      </xdr:nvSpPr>
      <xdr:spPr>
        <a:xfrm>
          <a:off x="7626427" y="668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4081</xdr:rowOff>
    </xdr:from>
    <xdr:ext cx="469744" cy="259045"/>
    <xdr:sp macro="" textlink="">
      <xdr:nvSpPr>
        <xdr:cNvPr id="142" name="n_4aveValue【図書館】&#10;一人当たり面積">
          <a:extLst>
            <a:ext uri="{FF2B5EF4-FFF2-40B4-BE49-F238E27FC236}">
              <a16:creationId xmlns:a16="http://schemas.microsoft.com/office/drawing/2014/main" xmlns="" id="{33AFBCD6-4D5A-4325-AFE0-9B5CBE637126}"/>
            </a:ext>
          </a:extLst>
        </xdr:cNvPr>
        <xdr:cNvSpPr txBox="1"/>
      </xdr:nvSpPr>
      <xdr:spPr>
        <a:xfrm>
          <a:off x="6737427" y="669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168419</xdr:rowOff>
    </xdr:from>
    <xdr:ext cx="469744" cy="259045"/>
    <xdr:sp macro="" textlink="">
      <xdr:nvSpPr>
        <xdr:cNvPr id="143" name="n_1mainValue【図書館】&#10;一人当たり面積">
          <a:extLst>
            <a:ext uri="{FF2B5EF4-FFF2-40B4-BE49-F238E27FC236}">
              <a16:creationId xmlns:a16="http://schemas.microsoft.com/office/drawing/2014/main" xmlns="" id="{C1270CF3-7117-4930-962E-39D67413C4FD}"/>
            </a:ext>
          </a:extLst>
        </xdr:cNvPr>
        <xdr:cNvSpPr txBox="1"/>
      </xdr:nvSpPr>
      <xdr:spPr>
        <a:xfrm>
          <a:off x="9391727" y="702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163847</xdr:rowOff>
    </xdr:from>
    <xdr:ext cx="469744" cy="259045"/>
    <xdr:sp macro="" textlink="">
      <xdr:nvSpPr>
        <xdr:cNvPr id="144" name="n_2mainValue【図書館】&#10;一人当たり面積">
          <a:extLst>
            <a:ext uri="{FF2B5EF4-FFF2-40B4-BE49-F238E27FC236}">
              <a16:creationId xmlns:a16="http://schemas.microsoft.com/office/drawing/2014/main" xmlns="" id="{B6FE75D2-68B6-4D82-BBF9-1F3405F606D1}"/>
            </a:ext>
          </a:extLst>
        </xdr:cNvPr>
        <xdr:cNvSpPr txBox="1"/>
      </xdr:nvSpPr>
      <xdr:spPr>
        <a:xfrm>
          <a:off x="8515427" y="702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163847</xdr:rowOff>
    </xdr:from>
    <xdr:ext cx="469744" cy="259045"/>
    <xdr:sp macro="" textlink="">
      <xdr:nvSpPr>
        <xdr:cNvPr id="145" name="n_3mainValue【図書館】&#10;一人当たり面積">
          <a:extLst>
            <a:ext uri="{FF2B5EF4-FFF2-40B4-BE49-F238E27FC236}">
              <a16:creationId xmlns:a16="http://schemas.microsoft.com/office/drawing/2014/main" xmlns="" id="{6B812E4A-60DA-483D-B68D-99816F1E1B9E}"/>
            </a:ext>
          </a:extLst>
        </xdr:cNvPr>
        <xdr:cNvSpPr txBox="1"/>
      </xdr:nvSpPr>
      <xdr:spPr>
        <a:xfrm>
          <a:off x="7626427" y="702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163847</xdr:rowOff>
    </xdr:from>
    <xdr:ext cx="469744" cy="259045"/>
    <xdr:sp macro="" textlink="">
      <xdr:nvSpPr>
        <xdr:cNvPr id="146" name="n_4mainValue【図書館】&#10;一人当たり面積">
          <a:extLst>
            <a:ext uri="{FF2B5EF4-FFF2-40B4-BE49-F238E27FC236}">
              <a16:creationId xmlns:a16="http://schemas.microsoft.com/office/drawing/2014/main" xmlns="" id="{C1C17BC9-B078-4932-B382-1A92FA5CDCF0}"/>
            </a:ext>
          </a:extLst>
        </xdr:cNvPr>
        <xdr:cNvSpPr txBox="1"/>
      </xdr:nvSpPr>
      <xdr:spPr>
        <a:xfrm>
          <a:off x="6737427" y="702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xmlns="" id="{6DB7C60A-24E7-4DBC-A8FA-1F7D8CBBB72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xmlns="" id="{8B024964-964D-4C17-8135-096CB255A6D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xmlns="" id="{06ABDBBA-C0EA-4321-A6DB-A1D10BBA111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xmlns="" id="{1AE2D590-8292-44E1-B226-75080BC75FD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xmlns="" id="{A73C59D7-74EE-4876-968D-44E4A419475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xmlns="" id="{DF4E2094-AC3E-4BA2-BDAF-926AED7DEC6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xmlns="" id="{AE61A3BC-A354-4AB7-856F-4E6682C0CB5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xmlns="" id="{1A7C1294-149F-4D44-AECE-91D7074A9DD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xmlns="" id="{1638347E-DD2E-42AE-8CC3-D57505D337E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xmlns="" id="{DC238F09-8D8D-4856-86D1-FB794D8B1D0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xmlns="" id="{4BC102D5-4CA9-4CC6-9484-4E923E0D37D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xmlns="" id="{AD67EB6B-86E8-4D67-8CB6-256B3F85AB42}"/>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xmlns="" id="{E3D87642-C650-4577-9B67-2E8659E5A41A}"/>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xmlns="" id="{9012C54C-EFE3-4814-B69F-D85A92F404F4}"/>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xmlns="" id="{6525BC9E-5A58-49F7-AB84-39FCE3299E69}"/>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xmlns="" id="{BE896022-229B-4F83-904C-8C57E15559E9}"/>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xmlns="" id="{2ECDFB35-E67E-4623-9939-28EC0E7BD9C4}"/>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xmlns="" id="{5694ED2C-A704-4160-B50E-BA4C1AF5F03B}"/>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xmlns="" id="{9AF0F25D-608C-47DE-9120-91FC8A06816C}"/>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xmlns="" id="{359F1684-FD5B-4D5D-A3A6-055F10F8E94F}"/>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xmlns="" id="{B1722D66-6BD6-4DF6-AB9A-E10E28699EA9}"/>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xmlns="" id="{E8010A57-B5D9-4533-9F37-CDA812E0378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xmlns="" id="{CBA2F7E4-02FF-4BFC-93A6-81524C557BD3}"/>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xmlns="" id="{06963149-FCF0-40E2-AEBA-BAB3B25CA51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118110</xdr:rowOff>
    </xdr:from>
    <xdr:to>
      <xdr:col>24</xdr:col>
      <xdr:colOff>62865</xdr:colOff>
      <xdr:row>63</xdr:row>
      <xdr:rowOff>123825</xdr:rowOff>
    </xdr:to>
    <xdr:cxnSp macro="">
      <xdr:nvCxnSpPr>
        <xdr:cNvPr id="171" name="直線コネクタ 170">
          <a:extLst>
            <a:ext uri="{FF2B5EF4-FFF2-40B4-BE49-F238E27FC236}">
              <a16:creationId xmlns:a16="http://schemas.microsoft.com/office/drawing/2014/main" xmlns="" id="{C65BFE51-B704-42C3-B8CC-D7C0B1106B75}"/>
            </a:ext>
          </a:extLst>
        </xdr:cNvPr>
        <xdr:cNvCxnSpPr/>
      </xdr:nvCxnSpPr>
      <xdr:spPr>
        <a:xfrm flipV="1">
          <a:off x="4634865" y="9719310"/>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127652</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xmlns="" id="{4DCFE240-7976-4236-8F2E-8640CF7ECB13}"/>
            </a:ext>
          </a:extLst>
        </xdr:cNvPr>
        <xdr:cNvSpPr txBox="1"/>
      </xdr:nvSpPr>
      <xdr:spPr>
        <a:xfrm>
          <a:off x="4673600" y="1092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123825</xdr:rowOff>
    </xdr:from>
    <xdr:to>
      <xdr:col>24</xdr:col>
      <xdr:colOff>152400</xdr:colOff>
      <xdr:row>63</xdr:row>
      <xdr:rowOff>123825</xdr:rowOff>
    </xdr:to>
    <xdr:cxnSp macro="">
      <xdr:nvCxnSpPr>
        <xdr:cNvPr id="173" name="直線コネクタ 172">
          <a:extLst>
            <a:ext uri="{FF2B5EF4-FFF2-40B4-BE49-F238E27FC236}">
              <a16:creationId xmlns:a16="http://schemas.microsoft.com/office/drawing/2014/main" xmlns="" id="{3D9A0E6F-5B04-4CE4-82AA-C436F40834FF}"/>
            </a:ext>
          </a:extLst>
        </xdr:cNvPr>
        <xdr:cNvCxnSpPr/>
      </xdr:nvCxnSpPr>
      <xdr:spPr>
        <a:xfrm>
          <a:off x="4546600" y="10925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64787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xmlns="" id="{1F02E950-8818-4C79-8B08-1AF3E13A724D}"/>
            </a:ext>
          </a:extLst>
        </xdr:cNvPr>
        <xdr:cNvSpPr txBox="1"/>
      </xdr:nvSpPr>
      <xdr:spPr>
        <a:xfrm>
          <a:off x="4673600" y="949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118110</xdr:rowOff>
    </xdr:from>
    <xdr:to>
      <xdr:col>24</xdr:col>
      <xdr:colOff>152400</xdr:colOff>
      <xdr:row>56</xdr:row>
      <xdr:rowOff>118110</xdr:rowOff>
    </xdr:to>
    <xdr:cxnSp macro="">
      <xdr:nvCxnSpPr>
        <xdr:cNvPr id="175" name="直線コネクタ 174">
          <a:extLst>
            <a:ext uri="{FF2B5EF4-FFF2-40B4-BE49-F238E27FC236}">
              <a16:creationId xmlns:a16="http://schemas.microsoft.com/office/drawing/2014/main" xmlns="" id="{8158C1EE-C475-461B-B60F-F7C70D4ED24C}"/>
            </a:ext>
          </a:extLst>
        </xdr:cNvPr>
        <xdr:cNvCxnSpPr/>
      </xdr:nvCxnSpPr>
      <xdr:spPr>
        <a:xfrm>
          <a:off x="4546600" y="971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50182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xmlns="" id="{2EAC314D-BE6F-4A04-AE5C-1896D48D106B}"/>
            </a:ext>
          </a:extLst>
        </xdr:cNvPr>
        <xdr:cNvSpPr txBox="1"/>
      </xdr:nvSpPr>
      <xdr:spPr>
        <a:xfrm>
          <a:off x="4673600" y="10165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27305</xdr:rowOff>
    </xdr:from>
    <xdr:to>
      <xdr:col>24</xdr:col>
      <xdr:colOff>114300</xdr:colOff>
      <xdr:row>60</xdr:row>
      <xdr:rowOff>128905</xdr:rowOff>
    </xdr:to>
    <xdr:sp macro="" textlink="">
      <xdr:nvSpPr>
        <xdr:cNvPr id="177" name="フローチャート: 判断 176">
          <a:extLst>
            <a:ext uri="{FF2B5EF4-FFF2-40B4-BE49-F238E27FC236}">
              <a16:creationId xmlns:a16="http://schemas.microsoft.com/office/drawing/2014/main" xmlns="" id="{536FBCE9-8678-48F5-A9BE-E1144CDBB8F2}"/>
            </a:ext>
          </a:extLst>
        </xdr:cNvPr>
        <xdr:cNvSpPr/>
      </xdr:nvSpPr>
      <xdr:spPr>
        <a:xfrm>
          <a:off x="45847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2540</xdr:rowOff>
    </xdr:from>
    <xdr:to>
      <xdr:col>20</xdr:col>
      <xdr:colOff>38100</xdr:colOff>
      <xdr:row>60</xdr:row>
      <xdr:rowOff>104140</xdr:rowOff>
    </xdr:to>
    <xdr:sp macro="" textlink="">
      <xdr:nvSpPr>
        <xdr:cNvPr id="178" name="フローチャート: 判断 177">
          <a:extLst>
            <a:ext uri="{FF2B5EF4-FFF2-40B4-BE49-F238E27FC236}">
              <a16:creationId xmlns:a16="http://schemas.microsoft.com/office/drawing/2014/main" xmlns="" id="{A70801D1-1D31-4FA2-AE51-114104D89F3A}"/>
            </a:ext>
          </a:extLst>
        </xdr:cNvPr>
        <xdr:cNvSpPr/>
      </xdr:nvSpPr>
      <xdr:spPr>
        <a:xfrm>
          <a:off x="3746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44450</xdr:rowOff>
    </xdr:from>
    <xdr:to>
      <xdr:col>15</xdr:col>
      <xdr:colOff>101600</xdr:colOff>
      <xdr:row>60</xdr:row>
      <xdr:rowOff>146050</xdr:rowOff>
    </xdr:to>
    <xdr:sp macro="" textlink="">
      <xdr:nvSpPr>
        <xdr:cNvPr id="179" name="フローチャート: 判断 178">
          <a:extLst>
            <a:ext uri="{FF2B5EF4-FFF2-40B4-BE49-F238E27FC236}">
              <a16:creationId xmlns:a16="http://schemas.microsoft.com/office/drawing/2014/main" xmlns="" id="{B7A0A7D4-F6A1-4142-8DE1-FB1CFBAEB681}"/>
            </a:ext>
          </a:extLst>
        </xdr:cNvPr>
        <xdr:cNvSpPr/>
      </xdr:nvSpPr>
      <xdr:spPr>
        <a:xfrm>
          <a:off x="2857500" y="1033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10160</xdr:rowOff>
    </xdr:from>
    <xdr:to>
      <xdr:col>10</xdr:col>
      <xdr:colOff>165100</xdr:colOff>
      <xdr:row>60</xdr:row>
      <xdr:rowOff>111760</xdr:rowOff>
    </xdr:to>
    <xdr:sp macro="" textlink="">
      <xdr:nvSpPr>
        <xdr:cNvPr id="180" name="フローチャート: 判断 179">
          <a:extLst>
            <a:ext uri="{FF2B5EF4-FFF2-40B4-BE49-F238E27FC236}">
              <a16:creationId xmlns:a16="http://schemas.microsoft.com/office/drawing/2014/main" xmlns="" id="{06528F1C-B864-40B4-AA04-199C75BB0D27}"/>
            </a:ext>
          </a:extLst>
        </xdr:cNvPr>
        <xdr:cNvSpPr/>
      </xdr:nvSpPr>
      <xdr:spPr>
        <a:xfrm>
          <a:off x="1968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156845</xdr:rowOff>
    </xdr:from>
    <xdr:to>
      <xdr:col>6</xdr:col>
      <xdr:colOff>38100</xdr:colOff>
      <xdr:row>60</xdr:row>
      <xdr:rowOff>86995</xdr:rowOff>
    </xdr:to>
    <xdr:sp macro="" textlink="">
      <xdr:nvSpPr>
        <xdr:cNvPr id="181" name="フローチャート: 判断 180">
          <a:extLst>
            <a:ext uri="{FF2B5EF4-FFF2-40B4-BE49-F238E27FC236}">
              <a16:creationId xmlns:a16="http://schemas.microsoft.com/office/drawing/2014/main" xmlns="" id="{B4F62398-4F69-4615-92E6-61F40BA45265}"/>
            </a:ext>
          </a:extLst>
        </xdr:cNvPr>
        <xdr:cNvSpPr/>
      </xdr:nvSpPr>
      <xdr:spPr>
        <a:xfrm>
          <a:off x="1079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xmlns="" id="{202C41CC-FABD-4E8F-A629-4CEC6337ED4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xmlns="" id="{215EB8D6-BBE1-4575-8D99-6E4FAC20E8E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xmlns="" id="{97045119-AE40-448B-A4FF-3E70491391A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xmlns="" id="{3862F56D-9462-4EB8-8DA8-493C64AADBC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xmlns="" id="{2CFF0DBF-951C-48D2-B183-502D7ABD161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137795</xdr:rowOff>
    </xdr:from>
    <xdr:to>
      <xdr:col>24</xdr:col>
      <xdr:colOff>114300</xdr:colOff>
      <xdr:row>63</xdr:row>
      <xdr:rowOff>67945</xdr:rowOff>
    </xdr:to>
    <xdr:sp macro="" textlink="">
      <xdr:nvSpPr>
        <xdr:cNvPr id="187" name="楕円 186">
          <a:extLst>
            <a:ext uri="{FF2B5EF4-FFF2-40B4-BE49-F238E27FC236}">
              <a16:creationId xmlns:a16="http://schemas.microsoft.com/office/drawing/2014/main" xmlns="" id="{1DC1CA37-1326-45A8-8992-7A65441CEC11}"/>
            </a:ext>
          </a:extLst>
        </xdr:cNvPr>
        <xdr:cNvSpPr/>
      </xdr:nvSpPr>
      <xdr:spPr>
        <a:xfrm>
          <a:off x="4584700" y="1076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52722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xmlns="" id="{97E2E8FD-428B-4620-ACCC-37F1CAADDFDD}"/>
            </a:ext>
          </a:extLst>
        </xdr:cNvPr>
        <xdr:cNvSpPr txBox="1"/>
      </xdr:nvSpPr>
      <xdr:spPr>
        <a:xfrm>
          <a:off x="4673600" y="10682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107315</xdr:rowOff>
    </xdr:from>
    <xdr:to>
      <xdr:col>20</xdr:col>
      <xdr:colOff>38100</xdr:colOff>
      <xdr:row>63</xdr:row>
      <xdr:rowOff>37465</xdr:rowOff>
    </xdr:to>
    <xdr:sp macro="" textlink="">
      <xdr:nvSpPr>
        <xdr:cNvPr id="189" name="楕円 188">
          <a:extLst>
            <a:ext uri="{FF2B5EF4-FFF2-40B4-BE49-F238E27FC236}">
              <a16:creationId xmlns:a16="http://schemas.microsoft.com/office/drawing/2014/main" xmlns="" id="{5472E954-305E-420B-AA1E-DF173BF6569D}"/>
            </a:ext>
          </a:extLst>
        </xdr:cNvPr>
        <xdr:cNvSpPr/>
      </xdr:nvSpPr>
      <xdr:spPr>
        <a:xfrm>
          <a:off x="3746500" y="1073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158115</xdr:rowOff>
    </xdr:from>
    <xdr:to>
      <xdr:col>24</xdr:col>
      <xdr:colOff>63500</xdr:colOff>
      <xdr:row>63</xdr:row>
      <xdr:rowOff>17145</xdr:rowOff>
    </xdr:to>
    <xdr:cxnSp macro="">
      <xdr:nvCxnSpPr>
        <xdr:cNvPr id="190" name="直線コネクタ 189">
          <a:extLst>
            <a:ext uri="{FF2B5EF4-FFF2-40B4-BE49-F238E27FC236}">
              <a16:creationId xmlns:a16="http://schemas.microsoft.com/office/drawing/2014/main" xmlns="" id="{79CA0BB7-F00C-4DFF-A12F-7D08B471BFF3}"/>
            </a:ext>
          </a:extLst>
        </xdr:cNvPr>
        <xdr:cNvCxnSpPr/>
      </xdr:nvCxnSpPr>
      <xdr:spPr>
        <a:xfrm>
          <a:off x="3797300" y="1078801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76835</xdr:rowOff>
    </xdr:from>
    <xdr:to>
      <xdr:col>15</xdr:col>
      <xdr:colOff>101600</xdr:colOff>
      <xdr:row>63</xdr:row>
      <xdr:rowOff>6985</xdr:rowOff>
    </xdr:to>
    <xdr:sp macro="" textlink="">
      <xdr:nvSpPr>
        <xdr:cNvPr id="191" name="楕円 190">
          <a:extLst>
            <a:ext uri="{FF2B5EF4-FFF2-40B4-BE49-F238E27FC236}">
              <a16:creationId xmlns:a16="http://schemas.microsoft.com/office/drawing/2014/main" xmlns="" id="{DDBD8ECC-5EDC-4E67-ADD8-6F1991A22B24}"/>
            </a:ext>
          </a:extLst>
        </xdr:cNvPr>
        <xdr:cNvSpPr/>
      </xdr:nvSpPr>
      <xdr:spPr>
        <a:xfrm>
          <a:off x="2857500" y="1070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127635</xdr:rowOff>
    </xdr:from>
    <xdr:to>
      <xdr:col>19</xdr:col>
      <xdr:colOff>177800</xdr:colOff>
      <xdr:row>62</xdr:row>
      <xdr:rowOff>158115</xdr:rowOff>
    </xdr:to>
    <xdr:cxnSp macro="">
      <xdr:nvCxnSpPr>
        <xdr:cNvPr id="192" name="直線コネクタ 191">
          <a:extLst>
            <a:ext uri="{FF2B5EF4-FFF2-40B4-BE49-F238E27FC236}">
              <a16:creationId xmlns:a16="http://schemas.microsoft.com/office/drawing/2014/main" xmlns="" id="{7002D3F0-1970-4345-89AE-DC38F44F8190}"/>
            </a:ext>
          </a:extLst>
        </xdr:cNvPr>
        <xdr:cNvCxnSpPr/>
      </xdr:nvCxnSpPr>
      <xdr:spPr>
        <a:xfrm>
          <a:off x="2908300" y="1075753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46355</xdr:rowOff>
    </xdr:from>
    <xdr:to>
      <xdr:col>10</xdr:col>
      <xdr:colOff>165100</xdr:colOff>
      <xdr:row>62</xdr:row>
      <xdr:rowOff>147955</xdr:rowOff>
    </xdr:to>
    <xdr:sp macro="" textlink="">
      <xdr:nvSpPr>
        <xdr:cNvPr id="193" name="楕円 192">
          <a:extLst>
            <a:ext uri="{FF2B5EF4-FFF2-40B4-BE49-F238E27FC236}">
              <a16:creationId xmlns:a16="http://schemas.microsoft.com/office/drawing/2014/main" xmlns="" id="{D93DFC1D-0914-4788-BE45-896CA4455F79}"/>
            </a:ext>
          </a:extLst>
        </xdr:cNvPr>
        <xdr:cNvSpPr/>
      </xdr:nvSpPr>
      <xdr:spPr>
        <a:xfrm>
          <a:off x="1968500" y="1067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97155</xdr:rowOff>
    </xdr:from>
    <xdr:to>
      <xdr:col>15</xdr:col>
      <xdr:colOff>50800</xdr:colOff>
      <xdr:row>62</xdr:row>
      <xdr:rowOff>127635</xdr:rowOff>
    </xdr:to>
    <xdr:cxnSp macro="">
      <xdr:nvCxnSpPr>
        <xdr:cNvPr id="194" name="直線コネクタ 193">
          <a:extLst>
            <a:ext uri="{FF2B5EF4-FFF2-40B4-BE49-F238E27FC236}">
              <a16:creationId xmlns:a16="http://schemas.microsoft.com/office/drawing/2014/main" xmlns="" id="{35E178A8-7CF1-48F2-8958-A5587DC61B51}"/>
            </a:ext>
          </a:extLst>
        </xdr:cNvPr>
        <xdr:cNvCxnSpPr/>
      </xdr:nvCxnSpPr>
      <xdr:spPr>
        <a:xfrm>
          <a:off x="2019300" y="1072705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15875</xdr:rowOff>
    </xdr:from>
    <xdr:to>
      <xdr:col>6</xdr:col>
      <xdr:colOff>38100</xdr:colOff>
      <xdr:row>62</xdr:row>
      <xdr:rowOff>117475</xdr:rowOff>
    </xdr:to>
    <xdr:sp macro="" textlink="">
      <xdr:nvSpPr>
        <xdr:cNvPr id="195" name="楕円 194">
          <a:extLst>
            <a:ext uri="{FF2B5EF4-FFF2-40B4-BE49-F238E27FC236}">
              <a16:creationId xmlns:a16="http://schemas.microsoft.com/office/drawing/2014/main" xmlns="" id="{13E79EB8-F3EA-48A6-A203-0697E6E95F17}"/>
            </a:ext>
          </a:extLst>
        </xdr:cNvPr>
        <xdr:cNvSpPr/>
      </xdr:nvSpPr>
      <xdr:spPr>
        <a:xfrm>
          <a:off x="1079500" y="1064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66675</xdr:rowOff>
    </xdr:from>
    <xdr:to>
      <xdr:col>10</xdr:col>
      <xdr:colOff>114300</xdr:colOff>
      <xdr:row>62</xdr:row>
      <xdr:rowOff>97155</xdr:rowOff>
    </xdr:to>
    <xdr:cxnSp macro="">
      <xdr:nvCxnSpPr>
        <xdr:cNvPr id="196" name="直線コネクタ 195">
          <a:extLst>
            <a:ext uri="{FF2B5EF4-FFF2-40B4-BE49-F238E27FC236}">
              <a16:creationId xmlns:a16="http://schemas.microsoft.com/office/drawing/2014/main" xmlns="" id="{34A4695C-27A1-4BEE-BD85-2A5B32CF2F3C}"/>
            </a:ext>
          </a:extLst>
        </xdr:cNvPr>
        <xdr:cNvCxnSpPr/>
      </xdr:nvCxnSpPr>
      <xdr:spPr>
        <a:xfrm>
          <a:off x="1130300" y="1069657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120667</xdr:rowOff>
    </xdr:from>
    <xdr:ext cx="405111" cy="259045"/>
    <xdr:sp macro="" textlink="">
      <xdr:nvSpPr>
        <xdr:cNvPr id="197" name="n_1aveValue【体育館・プール】&#10;有形固定資産減価償却率">
          <a:extLst>
            <a:ext uri="{FF2B5EF4-FFF2-40B4-BE49-F238E27FC236}">
              <a16:creationId xmlns:a16="http://schemas.microsoft.com/office/drawing/2014/main" xmlns="" id="{62A38BED-62BB-465E-81B0-E6AA9B31252F}"/>
            </a:ext>
          </a:extLst>
        </xdr:cNvPr>
        <xdr:cNvSpPr txBox="1"/>
      </xdr:nvSpPr>
      <xdr:spPr>
        <a:xfrm>
          <a:off x="35820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162577</xdr:rowOff>
    </xdr:from>
    <xdr:ext cx="405111" cy="259045"/>
    <xdr:sp macro="" textlink="">
      <xdr:nvSpPr>
        <xdr:cNvPr id="198" name="n_2aveValue【体育館・プール】&#10;有形固定資産減価償却率">
          <a:extLst>
            <a:ext uri="{FF2B5EF4-FFF2-40B4-BE49-F238E27FC236}">
              <a16:creationId xmlns:a16="http://schemas.microsoft.com/office/drawing/2014/main" xmlns="" id="{BD75CAB5-267D-4503-AF0E-A41A92CB3EBA}"/>
            </a:ext>
          </a:extLst>
        </xdr:cNvPr>
        <xdr:cNvSpPr txBox="1"/>
      </xdr:nvSpPr>
      <xdr:spPr>
        <a:xfrm>
          <a:off x="2705744" y="1010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128287</xdr:rowOff>
    </xdr:from>
    <xdr:ext cx="405111" cy="259045"/>
    <xdr:sp macro="" textlink="">
      <xdr:nvSpPr>
        <xdr:cNvPr id="199" name="n_3aveValue【体育館・プール】&#10;有形固定資産減価償却率">
          <a:extLst>
            <a:ext uri="{FF2B5EF4-FFF2-40B4-BE49-F238E27FC236}">
              <a16:creationId xmlns:a16="http://schemas.microsoft.com/office/drawing/2014/main" xmlns="" id="{F5FCBEC0-4E51-43AF-BD17-B50B2127A8B9}"/>
            </a:ext>
          </a:extLst>
        </xdr:cNvPr>
        <xdr:cNvSpPr txBox="1"/>
      </xdr:nvSpPr>
      <xdr:spPr>
        <a:xfrm>
          <a:off x="18167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103522</xdr:rowOff>
    </xdr:from>
    <xdr:ext cx="405111" cy="259045"/>
    <xdr:sp macro="" textlink="">
      <xdr:nvSpPr>
        <xdr:cNvPr id="200" name="n_4aveValue【体育館・プール】&#10;有形固定資産減価償却率">
          <a:extLst>
            <a:ext uri="{FF2B5EF4-FFF2-40B4-BE49-F238E27FC236}">
              <a16:creationId xmlns:a16="http://schemas.microsoft.com/office/drawing/2014/main" xmlns="" id="{62ECF199-D51C-40DE-BC49-E9200B586AF9}"/>
            </a:ext>
          </a:extLst>
        </xdr:cNvPr>
        <xdr:cNvSpPr txBox="1"/>
      </xdr:nvSpPr>
      <xdr:spPr>
        <a:xfrm>
          <a:off x="927744" y="1004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28592</xdr:rowOff>
    </xdr:from>
    <xdr:ext cx="405111" cy="259045"/>
    <xdr:sp macro="" textlink="">
      <xdr:nvSpPr>
        <xdr:cNvPr id="201" name="n_1mainValue【体育館・プール】&#10;有形固定資産減価償却率">
          <a:extLst>
            <a:ext uri="{FF2B5EF4-FFF2-40B4-BE49-F238E27FC236}">
              <a16:creationId xmlns:a16="http://schemas.microsoft.com/office/drawing/2014/main" xmlns="" id="{6CD67C1A-4786-4B40-ADB9-1BE5542922CF}"/>
            </a:ext>
          </a:extLst>
        </xdr:cNvPr>
        <xdr:cNvSpPr txBox="1"/>
      </xdr:nvSpPr>
      <xdr:spPr>
        <a:xfrm>
          <a:off x="3582044" y="1082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169562</xdr:rowOff>
    </xdr:from>
    <xdr:ext cx="405111" cy="259045"/>
    <xdr:sp macro="" textlink="">
      <xdr:nvSpPr>
        <xdr:cNvPr id="202" name="n_2mainValue【体育館・プール】&#10;有形固定資産減価償却率">
          <a:extLst>
            <a:ext uri="{FF2B5EF4-FFF2-40B4-BE49-F238E27FC236}">
              <a16:creationId xmlns:a16="http://schemas.microsoft.com/office/drawing/2014/main" xmlns="" id="{D67386E1-41E5-4830-BDCE-FAD762BEC1B6}"/>
            </a:ext>
          </a:extLst>
        </xdr:cNvPr>
        <xdr:cNvSpPr txBox="1"/>
      </xdr:nvSpPr>
      <xdr:spPr>
        <a:xfrm>
          <a:off x="2705744" y="1079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139082</xdr:rowOff>
    </xdr:from>
    <xdr:ext cx="405111" cy="259045"/>
    <xdr:sp macro="" textlink="">
      <xdr:nvSpPr>
        <xdr:cNvPr id="203" name="n_3mainValue【体育館・プール】&#10;有形固定資産減価償却率">
          <a:extLst>
            <a:ext uri="{FF2B5EF4-FFF2-40B4-BE49-F238E27FC236}">
              <a16:creationId xmlns:a16="http://schemas.microsoft.com/office/drawing/2014/main" xmlns="" id="{0B156852-C644-4C8F-BAB6-95E2F576FC10}"/>
            </a:ext>
          </a:extLst>
        </xdr:cNvPr>
        <xdr:cNvSpPr txBox="1"/>
      </xdr:nvSpPr>
      <xdr:spPr>
        <a:xfrm>
          <a:off x="1816744" y="1076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108602</xdr:rowOff>
    </xdr:from>
    <xdr:ext cx="405111" cy="259045"/>
    <xdr:sp macro="" textlink="">
      <xdr:nvSpPr>
        <xdr:cNvPr id="204" name="n_4mainValue【体育館・プール】&#10;有形固定資産減価償却率">
          <a:extLst>
            <a:ext uri="{FF2B5EF4-FFF2-40B4-BE49-F238E27FC236}">
              <a16:creationId xmlns:a16="http://schemas.microsoft.com/office/drawing/2014/main" xmlns="" id="{9DCD1613-95FD-4EE1-9AA1-AFF4F9FCEB07}"/>
            </a:ext>
          </a:extLst>
        </xdr:cNvPr>
        <xdr:cNvSpPr txBox="1"/>
      </xdr:nvSpPr>
      <xdr:spPr>
        <a:xfrm>
          <a:off x="927744" y="1073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xmlns="" id="{AB02079A-F62F-46AC-809A-3D0B5E0370F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xmlns="" id="{45798D40-52D3-4F1E-9A5A-6FE27196BEF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xmlns="" id="{74E77FE6-48C5-4CD1-8CEC-F7ED2639218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xmlns="" id="{B125EA08-BD4A-4CA3-8BB0-D1C33E957A1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xmlns="" id="{27EA6EDA-EF87-4E77-BDF1-B0246458959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xmlns="" id="{4509E2F0-E859-45B1-8BA1-E2BDFCBABEC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xmlns="" id="{C7E0F03F-93A0-4B39-98DB-25ED9B9DDAD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xmlns="" id="{8162D641-D773-4D31-9673-F7650CDAF12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xmlns="" id="{98777A8C-C167-403F-8484-6F67DF3E317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xmlns="" id="{BD45C337-1B11-48BD-860B-4BA8DDA90C4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xmlns="" id="{080E41AB-10C9-453E-A241-BE560D2B83AA}"/>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xmlns="" id="{AF10CA90-8C09-44BC-92FB-A741871EE184}"/>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xmlns="" id="{A4997BAD-DAF2-417E-BDA4-C57CCB31C5F1}"/>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xmlns="" id="{A1421B25-DD15-436E-8D54-124DC7F5D0F6}"/>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xmlns="" id="{F8D3F8FE-6293-44C9-B1C7-53F60C0678FA}"/>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xmlns="" id="{1CA251A7-0402-4E8D-B9EA-DBAB795694B3}"/>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xmlns="" id="{7266177C-28E7-4EDE-AAE8-E12F714422F4}"/>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xmlns="" id="{0CF048A9-BE04-4C8C-878E-37E40284BB1B}"/>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xmlns="" id="{BD457E6D-A3E5-48AF-B7CF-480B370C13B6}"/>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xmlns="" id="{2ACF118F-A423-4348-9D21-5E41528929F5}"/>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xmlns="" id="{D5FAF0A3-2F70-40B9-BDBA-AD85E4AFE9B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xmlns="" id="{DED17D63-5C5D-4539-B528-B6FEF009B0C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xmlns="" id="{4DCBF336-CB3C-4136-BD77-A02D25F65D7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149860</xdr:rowOff>
    </xdr:from>
    <xdr:to>
      <xdr:col>54</xdr:col>
      <xdr:colOff>189865</xdr:colOff>
      <xdr:row>64</xdr:row>
      <xdr:rowOff>54610</xdr:rowOff>
    </xdr:to>
    <xdr:cxnSp macro="">
      <xdr:nvCxnSpPr>
        <xdr:cNvPr id="228" name="直線コネクタ 227">
          <a:extLst>
            <a:ext uri="{FF2B5EF4-FFF2-40B4-BE49-F238E27FC236}">
              <a16:creationId xmlns:a16="http://schemas.microsoft.com/office/drawing/2014/main" xmlns="" id="{EB8536CF-6494-45F8-AB5E-A36E5FDBCE3C}"/>
            </a:ext>
          </a:extLst>
        </xdr:cNvPr>
        <xdr:cNvCxnSpPr/>
      </xdr:nvCxnSpPr>
      <xdr:spPr>
        <a:xfrm flipV="1">
          <a:off x="10476865" y="957961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58437</xdr:rowOff>
    </xdr:from>
    <xdr:ext cx="469744" cy="259045"/>
    <xdr:sp macro="" textlink="">
      <xdr:nvSpPr>
        <xdr:cNvPr id="229" name="【体育館・プール】&#10;一人当たり面積最小値テキスト">
          <a:extLst>
            <a:ext uri="{FF2B5EF4-FFF2-40B4-BE49-F238E27FC236}">
              <a16:creationId xmlns:a16="http://schemas.microsoft.com/office/drawing/2014/main" xmlns="" id="{284AA45C-3FFD-448A-9E40-A9C6B8900E57}"/>
            </a:ext>
          </a:extLst>
        </xdr:cNvPr>
        <xdr:cNvSpPr txBox="1"/>
      </xdr:nvSpPr>
      <xdr:spPr>
        <a:xfrm>
          <a:off x="10515600" y="11031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54610</xdr:rowOff>
    </xdr:from>
    <xdr:to>
      <xdr:col>55</xdr:col>
      <xdr:colOff>88900</xdr:colOff>
      <xdr:row>64</xdr:row>
      <xdr:rowOff>54610</xdr:rowOff>
    </xdr:to>
    <xdr:cxnSp macro="">
      <xdr:nvCxnSpPr>
        <xdr:cNvPr id="230" name="直線コネクタ 229">
          <a:extLst>
            <a:ext uri="{FF2B5EF4-FFF2-40B4-BE49-F238E27FC236}">
              <a16:creationId xmlns:a16="http://schemas.microsoft.com/office/drawing/2014/main" xmlns="" id="{29DD63FB-F1B5-44C9-A71E-AFAC14FFF7DF}"/>
            </a:ext>
          </a:extLst>
        </xdr:cNvPr>
        <xdr:cNvCxnSpPr/>
      </xdr:nvCxnSpPr>
      <xdr:spPr>
        <a:xfrm>
          <a:off x="10388600" y="1102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96537</xdr:rowOff>
    </xdr:from>
    <xdr:ext cx="469744" cy="259045"/>
    <xdr:sp macro="" textlink="">
      <xdr:nvSpPr>
        <xdr:cNvPr id="231" name="【体育館・プール】&#10;一人当たり面積最大値テキスト">
          <a:extLst>
            <a:ext uri="{FF2B5EF4-FFF2-40B4-BE49-F238E27FC236}">
              <a16:creationId xmlns:a16="http://schemas.microsoft.com/office/drawing/2014/main" xmlns="" id="{05300E40-5966-448F-8841-52CEC2149FE6}"/>
            </a:ext>
          </a:extLst>
        </xdr:cNvPr>
        <xdr:cNvSpPr txBox="1"/>
      </xdr:nvSpPr>
      <xdr:spPr>
        <a:xfrm>
          <a:off x="10515600" y="9354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149860</xdr:rowOff>
    </xdr:from>
    <xdr:to>
      <xdr:col>55</xdr:col>
      <xdr:colOff>88900</xdr:colOff>
      <xdr:row>55</xdr:row>
      <xdr:rowOff>149860</xdr:rowOff>
    </xdr:to>
    <xdr:cxnSp macro="">
      <xdr:nvCxnSpPr>
        <xdr:cNvPr id="232" name="直線コネクタ 231">
          <a:extLst>
            <a:ext uri="{FF2B5EF4-FFF2-40B4-BE49-F238E27FC236}">
              <a16:creationId xmlns:a16="http://schemas.microsoft.com/office/drawing/2014/main" xmlns="" id="{85EAFA55-25DB-4458-AAC8-7B1AEF764CB1}"/>
            </a:ext>
          </a:extLst>
        </xdr:cNvPr>
        <xdr:cNvCxnSpPr/>
      </xdr:nvCxnSpPr>
      <xdr:spPr>
        <a:xfrm>
          <a:off x="10388600" y="957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24147</xdr:rowOff>
    </xdr:from>
    <xdr:ext cx="469744" cy="259045"/>
    <xdr:sp macro="" textlink="">
      <xdr:nvSpPr>
        <xdr:cNvPr id="233" name="【体育館・プール】&#10;一人当たり面積平均値テキスト">
          <a:extLst>
            <a:ext uri="{FF2B5EF4-FFF2-40B4-BE49-F238E27FC236}">
              <a16:creationId xmlns:a16="http://schemas.microsoft.com/office/drawing/2014/main" xmlns="" id="{6C72F0F8-841E-4896-91DF-C1F77B2FC192}"/>
            </a:ext>
          </a:extLst>
        </xdr:cNvPr>
        <xdr:cNvSpPr txBox="1"/>
      </xdr:nvSpPr>
      <xdr:spPr>
        <a:xfrm>
          <a:off x="10515600" y="10482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1270</xdr:rowOff>
    </xdr:from>
    <xdr:to>
      <xdr:col>55</xdr:col>
      <xdr:colOff>50800</xdr:colOff>
      <xdr:row>62</xdr:row>
      <xdr:rowOff>102870</xdr:rowOff>
    </xdr:to>
    <xdr:sp macro="" textlink="">
      <xdr:nvSpPr>
        <xdr:cNvPr id="234" name="フローチャート: 判断 233">
          <a:extLst>
            <a:ext uri="{FF2B5EF4-FFF2-40B4-BE49-F238E27FC236}">
              <a16:creationId xmlns:a16="http://schemas.microsoft.com/office/drawing/2014/main" xmlns="" id="{DBBFA024-5415-4951-A4E1-0B14C8601677}"/>
            </a:ext>
          </a:extLst>
        </xdr:cNvPr>
        <xdr:cNvSpPr/>
      </xdr:nvSpPr>
      <xdr:spPr>
        <a:xfrm>
          <a:off x="10426700" y="1063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15240</xdr:rowOff>
    </xdr:from>
    <xdr:to>
      <xdr:col>50</xdr:col>
      <xdr:colOff>165100</xdr:colOff>
      <xdr:row>62</xdr:row>
      <xdr:rowOff>116840</xdr:rowOff>
    </xdr:to>
    <xdr:sp macro="" textlink="">
      <xdr:nvSpPr>
        <xdr:cNvPr id="235" name="フローチャート: 判断 234">
          <a:extLst>
            <a:ext uri="{FF2B5EF4-FFF2-40B4-BE49-F238E27FC236}">
              <a16:creationId xmlns:a16="http://schemas.microsoft.com/office/drawing/2014/main" xmlns="" id="{0732079E-9AE4-4FD5-B7C9-E6F362996BD4}"/>
            </a:ext>
          </a:extLst>
        </xdr:cNvPr>
        <xdr:cNvSpPr/>
      </xdr:nvSpPr>
      <xdr:spPr>
        <a:xfrm>
          <a:off x="9588500" y="10645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49530</xdr:rowOff>
    </xdr:from>
    <xdr:to>
      <xdr:col>46</xdr:col>
      <xdr:colOff>38100</xdr:colOff>
      <xdr:row>62</xdr:row>
      <xdr:rowOff>151130</xdr:rowOff>
    </xdr:to>
    <xdr:sp macro="" textlink="">
      <xdr:nvSpPr>
        <xdr:cNvPr id="236" name="フローチャート: 判断 235">
          <a:extLst>
            <a:ext uri="{FF2B5EF4-FFF2-40B4-BE49-F238E27FC236}">
              <a16:creationId xmlns:a16="http://schemas.microsoft.com/office/drawing/2014/main" xmlns="" id="{EFD2E983-B026-427E-9882-601E8C078EB6}"/>
            </a:ext>
          </a:extLst>
        </xdr:cNvPr>
        <xdr:cNvSpPr/>
      </xdr:nvSpPr>
      <xdr:spPr>
        <a:xfrm>
          <a:off x="8699500" y="1067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38100</xdr:rowOff>
    </xdr:from>
    <xdr:to>
      <xdr:col>41</xdr:col>
      <xdr:colOff>101600</xdr:colOff>
      <xdr:row>62</xdr:row>
      <xdr:rowOff>139700</xdr:rowOff>
    </xdr:to>
    <xdr:sp macro="" textlink="">
      <xdr:nvSpPr>
        <xdr:cNvPr id="237" name="フローチャート: 判断 236">
          <a:extLst>
            <a:ext uri="{FF2B5EF4-FFF2-40B4-BE49-F238E27FC236}">
              <a16:creationId xmlns:a16="http://schemas.microsoft.com/office/drawing/2014/main" xmlns="" id="{DC833F6D-3223-4E40-B771-386FEA955AEF}"/>
            </a:ext>
          </a:extLst>
        </xdr:cNvPr>
        <xdr:cNvSpPr/>
      </xdr:nvSpPr>
      <xdr:spPr>
        <a:xfrm>
          <a:off x="7810500" y="1066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44450</xdr:rowOff>
    </xdr:from>
    <xdr:to>
      <xdr:col>36</xdr:col>
      <xdr:colOff>165100</xdr:colOff>
      <xdr:row>62</xdr:row>
      <xdr:rowOff>146050</xdr:rowOff>
    </xdr:to>
    <xdr:sp macro="" textlink="">
      <xdr:nvSpPr>
        <xdr:cNvPr id="238" name="フローチャート: 判断 237">
          <a:extLst>
            <a:ext uri="{FF2B5EF4-FFF2-40B4-BE49-F238E27FC236}">
              <a16:creationId xmlns:a16="http://schemas.microsoft.com/office/drawing/2014/main" xmlns="" id="{626B4260-9D96-441E-BB76-4993DAF4C58D}"/>
            </a:ext>
          </a:extLst>
        </xdr:cNvPr>
        <xdr:cNvSpPr/>
      </xdr:nvSpPr>
      <xdr:spPr>
        <a:xfrm>
          <a:off x="6921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xmlns="" id="{C64121A3-A388-4BEC-8E53-9320092FBE1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xmlns="" id="{56F7553A-2CA8-4182-A761-AC64CC54769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xmlns="" id="{C95DC108-92A6-4B03-B643-FC6EFE2F7F8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xmlns="" id="{B21D3180-8F5A-4058-8F55-234879449FC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xmlns="" id="{EA305097-7DC1-4EE5-93E0-89ACBC899BC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165100</xdr:rowOff>
    </xdr:from>
    <xdr:to>
      <xdr:col>55</xdr:col>
      <xdr:colOff>50800</xdr:colOff>
      <xdr:row>64</xdr:row>
      <xdr:rowOff>95250</xdr:rowOff>
    </xdr:to>
    <xdr:sp macro="" textlink="">
      <xdr:nvSpPr>
        <xdr:cNvPr id="244" name="楕円 243">
          <a:extLst>
            <a:ext uri="{FF2B5EF4-FFF2-40B4-BE49-F238E27FC236}">
              <a16:creationId xmlns:a16="http://schemas.microsoft.com/office/drawing/2014/main" xmlns="" id="{38756983-2B57-46D7-965B-BB2B209977B4}"/>
            </a:ext>
          </a:extLst>
        </xdr:cNvPr>
        <xdr:cNvSpPr/>
      </xdr:nvSpPr>
      <xdr:spPr>
        <a:xfrm>
          <a:off x="10426700" y="1096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80027</xdr:rowOff>
    </xdr:from>
    <xdr:ext cx="469744" cy="259045"/>
    <xdr:sp macro="" textlink="">
      <xdr:nvSpPr>
        <xdr:cNvPr id="245" name="【体育館・プール】&#10;一人当たり面積該当値テキスト">
          <a:extLst>
            <a:ext uri="{FF2B5EF4-FFF2-40B4-BE49-F238E27FC236}">
              <a16:creationId xmlns:a16="http://schemas.microsoft.com/office/drawing/2014/main" xmlns="" id="{3AA0B1CE-A61E-4CC9-AD97-DC6355BC4516}"/>
            </a:ext>
          </a:extLst>
        </xdr:cNvPr>
        <xdr:cNvSpPr txBox="1"/>
      </xdr:nvSpPr>
      <xdr:spPr>
        <a:xfrm>
          <a:off x="10515600" y="1088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165100</xdr:rowOff>
    </xdr:from>
    <xdr:to>
      <xdr:col>50</xdr:col>
      <xdr:colOff>165100</xdr:colOff>
      <xdr:row>64</xdr:row>
      <xdr:rowOff>95250</xdr:rowOff>
    </xdr:to>
    <xdr:sp macro="" textlink="">
      <xdr:nvSpPr>
        <xdr:cNvPr id="246" name="楕円 245">
          <a:extLst>
            <a:ext uri="{FF2B5EF4-FFF2-40B4-BE49-F238E27FC236}">
              <a16:creationId xmlns:a16="http://schemas.microsoft.com/office/drawing/2014/main" xmlns="" id="{17D417E2-1C0A-4423-AFAB-2CB96BC1AE1F}"/>
            </a:ext>
          </a:extLst>
        </xdr:cNvPr>
        <xdr:cNvSpPr/>
      </xdr:nvSpPr>
      <xdr:spPr>
        <a:xfrm>
          <a:off x="9588500" y="1096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44450</xdr:rowOff>
    </xdr:from>
    <xdr:to>
      <xdr:col>55</xdr:col>
      <xdr:colOff>0</xdr:colOff>
      <xdr:row>64</xdr:row>
      <xdr:rowOff>44450</xdr:rowOff>
    </xdr:to>
    <xdr:cxnSp macro="">
      <xdr:nvCxnSpPr>
        <xdr:cNvPr id="247" name="直線コネクタ 246">
          <a:extLst>
            <a:ext uri="{FF2B5EF4-FFF2-40B4-BE49-F238E27FC236}">
              <a16:creationId xmlns:a16="http://schemas.microsoft.com/office/drawing/2014/main" xmlns="" id="{F07F7779-5302-4B13-8D53-AE0803105CE7}"/>
            </a:ext>
          </a:extLst>
        </xdr:cNvPr>
        <xdr:cNvCxnSpPr/>
      </xdr:nvCxnSpPr>
      <xdr:spPr>
        <a:xfrm>
          <a:off x="9639300" y="11017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163830</xdr:rowOff>
    </xdr:from>
    <xdr:to>
      <xdr:col>46</xdr:col>
      <xdr:colOff>38100</xdr:colOff>
      <xdr:row>64</xdr:row>
      <xdr:rowOff>93980</xdr:rowOff>
    </xdr:to>
    <xdr:sp macro="" textlink="">
      <xdr:nvSpPr>
        <xdr:cNvPr id="248" name="楕円 247">
          <a:extLst>
            <a:ext uri="{FF2B5EF4-FFF2-40B4-BE49-F238E27FC236}">
              <a16:creationId xmlns:a16="http://schemas.microsoft.com/office/drawing/2014/main" xmlns="" id="{9A5A67B0-BEC2-4112-A531-34ABD64758FF}"/>
            </a:ext>
          </a:extLst>
        </xdr:cNvPr>
        <xdr:cNvSpPr/>
      </xdr:nvSpPr>
      <xdr:spPr>
        <a:xfrm>
          <a:off x="8699500" y="1096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43180</xdr:rowOff>
    </xdr:from>
    <xdr:to>
      <xdr:col>50</xdr:col>
      <xdr:colOff>114300</xdr:colOff>
      <xdr:row>64</xdr:row>
      <xdr:rowOff>44450</xdr:rowOff>
    </xdr:to>
    <xdr:cxnSp macro="">
      <xdr:nvCxnSpPr>
        <xdr:cNvPr id="249" name="直線コネクタ 248">
          <a:extLst>
            <a:ext uri="{FF2B5EF4-FFF2-40B4-BE49-F238E27FC236}">
              <a16:creationId xmlns:a16="http://schemas.microsoft.com/office/drawing/2014/main" xmlns="" id="{19325E17-D05A-4C77-A8C0-3B24B9606563}"/>
            </a:ext>
          </a:extLst>
        </xdr:cNvPr>
        <xdr:cNvCxnSpPr/>
      </xdr:nvCxnSpPr>
      <xdr:spPr>
        <a:xfrm>
          <a:off x="8750300" y="1101598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163830</xdr:rowOff>
    </xdr:from>
    <xdr:to>
      <xdr:col>41</xdr:col>
      <xdr:colOff>101600</xdr:colOff>
      <xdr:row>64</xdr:row>
      <xdr:rowOff>93980</xdr:rowOff>
    </xdr:to>
    <xdr:sp macro="" textlink="">
      <xdr:nvSpPr>
        <xdr:cNvPr id="250" name="楕円 249">
          <a:extLst>
            <a:ext uri="{FF2B5EF4-FFF2-40B4-BE49-F238E27FC236}">
              <a16:creationId xmlns:a16="http://schemas.microsoft.com/office/drawing/2014/main" xmlns="" id="{2517D784-9007-4477-9451-5B279D2C19E2}"/>
            </a:ext>
          </a:extLst>
        </xdr:cNvPr>
        <xdr:cNvSpPr/>
      </xdr:nvSpPr>
      <xdr:spPr>
        <a:xfrm>
          <a:off x="7810500" y="1096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43180</xdr:rowOff>
    </xdr:from>
    <xdr:to>
      <xdr:col>45</xdr:col>
      <xdr:colOff>177800</xdr:colOff>
      <xdr:row>64</xdr:row>
      <xdr:rowOff>43180</xdr:rowOff>
    </xdr:to>
    <xdr:cxnSp macro="">
      <xdr:nvCxnSpPr>
        <xdr:cNvPr id="251" name="直線コネクタ 250">
          <a:extLst>
            <a:ext uri="{FF2B5EF4-FFF2-40B4-BE49-F238E27FC236}">
              <a16:creationId xmlns:a16="http://schemas.microsoft.com/office/drawing/2014/main" xmlns="" id="{11B75F06-7666-4543-9176-BBD2E3C31C06}"/>
            </a:ext>
          </a:extLst>
        </xdr:cNvPr>
        <xdr:cNvCxnSpPr/>
      </xdr:nvCxnSpPr>
      <xdr:spPr>
        <a:xfrm>
          <a:off x="7861300" y="110159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163830</xdr:rowOff>
    </xdr:from>
    <xdr:to>
      <xdr:col>36</xdr:col>
      <xdr:colOff>165100</xdr:colOff>
      <xdr:row>64</xdr:row>
      <xdr:rowOff>93980</xdr:rowOff>
    </xdr:to>
    <xdr:sp macro="" textlink="">
      <xdr:nvSpPr>
        <xdr:cNvPr id="252" name="楕円 251">
          <a:extLst>
            <a:ext uri="{FF2B5EF4-FFF2-40B4-BE49-F238E27FC236}">
              <a16:creationId xmlns:a16="http://schemas.microsoft.com/office/drawing/2014/main" xmlns="" id="{26607FCF-3845-4080-B1A6-9A91F243F043}"/>
            </a:ext>
          </a:extLst>
        </xdr:cNvPr>
        <xdr:cNvSpPr/>
      </xdr:nvSpPr>
      <xdr:spPr>
        <a:xfrm>
          <a:off x="6921500" y="1096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43180</xdr:rowOff>
    </xdr:from>
    <xdr:to>
      <xdr:col>41</xdr:col>
      <xdr:colOff>50800</xdr:colOff>
      <xdr:row>64</xdr:row>
      <xdr:rowOff>43180</xdr:rowOff>
    </xdr:to>
    <xdr:cxnSp macro="">
      <xdr:nvCxnSpPr>
        <xdr:cNvPr id="253" name="直線コネクタ 252">
          <a:extLst>
            <a:ext uri="{FF2B5EF4-FFF2-40B4-BE49-F238E27FC236}">
              <a16:creationId xmlns:a16="http://schemas.microsoft.com/office/drawing/2014/main" xmlns="" id="{6087873F-D962-4E1C-9B4F-BF330A94D2E4}"/>
            </a:ext>
          </a:extLst>
        </xdr:cNvPr>
        <xdr:cNvCxnSpPr/>
      </xdr:nvCxnSpPr>
      <xdr:spPr>
        <a:xfrm>
          <a:off x="6972300" y="110159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133367</xdr:rowOff>
    </xdr:from>
    <xdr:ext cx="469744" cy="259045"/>
    <xdr:sp macro="" textlink="">
      <xdr:nvSpPr>
        <xdr:cNvPr id="254" name="n_1aveValue【体育館・プール】&#10;一人当たり面積">
          <a:extLst>
            <a:ext uri="{FF2B5EF4-FFF2-40B4-BE49-F238E27FC236}">
              <a16:creationId xmlns:a16="http://schemas.microsoft.com/office/drawing/2014/main" xmlns="" id="{8BDBAED9-F12E-43DA-94D4-8E86C11C67A7}"/>
            </a:ext>
          </a:extLst>
        </xdr:cNvPr>
        <xdr:cNvSpPr txBox="1"/>
      </xdr:nvSpPr>
      <xdr:spPr>
        <a:xfrm>
          <a:off x="9391727" y="1042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167657</xdr:rowOff>
    </xdr:from>
    <xdr:ext cx="469744" cy="259045"/>
    <xdr:sp macro="" textlink="">
      <xdr:nvSpPr>
        <xdr:cNvPr id="255" name="n_2aveValue【体育館・プール】&#10;一人当たり面積">
          <a:extLst>
            <a:ext uri="{FF2B5EF4-FFF2-40B4-BE49-F238E27FC236}">
              <a16:creationId xmlns:a16="http://schemas.microsoft.com/office/drawing/2014/main" xmlns="" id="{A5173F31-D4D8-4367-96E4-84237A454876}"/>
            </a:ext>
          </a:extLst>
        </xdr:cNvPr>
        <xdr:cNvSpPr txBox="1"/>
      </xdr:nvSpPr>
      <xdr:spPr>
        <a:xfrm>
          <a:off x="8515427" y="1045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156227</xdr:rowOff>
    </xdr:from>
    <xdr:ext cx="469744" cy="259045"/>
    <xdr:sp macro="" textlink="">
      <xdr:nvSpPr>
        <xdr:cNvPr id="256" name="n_3aveValue【体育館・プール】&#10;一人当たり面積">
          <a:extLst>
            <a:ext uri="{FF2B5EF4-FFF2-40B4-BE49-F238E27FC236}">
              <a16:creationId xmlns:a16="http://schemas.microsoft.com/office/drawing/2014/main" xmlns="" id="{A46C4804-3DD9-406E-B6E3-CB0A947396BB}"/>
            </a:ext>
          </a:extLst>
        </xdr:cNvPr>
        <xdr:cNvSpPr txBox="1"/>
      </xdr:nvSpPr>
      <xdr:spPr>
        <a:xfrm>
          <a:off x="7626427" y="1044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162577</xdr:rowOff>
    </xdr:from>
    <xdr:ext cx="469744" cy="259045"/>
    <xdr:sp macro="" textlink="">
      <xdr:nvSpPr>
        <xdr:cNvPr id="257" name="n_4aveValue【体育館・プール】&#10;一人当たり面積">
          <a:extLst>
            <a:ext uri="{FF2B5EF4-FFF2-40B4-BE49-F238E27FC236}">
              <a16:creationId xmlns:a16="http://schemas.microsoft.com/office/drawing/2014/main" xmlns="" id="{7EBB1C6D-DAF1-40EA-839F-0E932CE02EC0}"/>
            </a:ext>
          </a:extLst>
        </xdr:cNvPr>
        <xdr:cNvSpPr txBox="1"/>
      </xdr:nvSpPr>
      <xdr:spPr>
        <a:xfrm>
          <a:off x="6737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86377</xdr:rowOff>
    </xdr:from>
    <xdr:ext cx="469744" cy="259045"/>
    <xdr:sp macro="" textlink="">
      <xdr:nvSpPr>
        <xdr:cNvPr id="258" name="n_1mainValue【体育館・プール】&#10;一人当たり面積">
          <a:extLst>
            <a:ext uri="{FF2B5EF4-FFF2-40B4-BE49-F238E27FC236}">
              <a16:creationId xmlns:a16="http://schemas.microsoft.com/office/drawing/2014/main" xmlns="" id="{FD598C4A-D1E4-4532-B87B-1628E26F04A2}"/>
            </a:ext>
          </a:extLst>
        </xdr:cNvPr>
        <xdr:cNvSpPr txBox="1"/>
      </xdr:nvSpPr>
      <xdr:spPr>
        <a:xfrm>
          <a:off x="9391727" y="1105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85107</xdr:rowOff>
    </xdr:from>
    <xdr:ext cx="469744" cy="259045"/>
    <xdr:sp macro="" textlink="">
      <xdr:nvSpPr>
        <xdr:cNvPr id="259" name="n_2mainValue【体育館・プール】&#10;一人当たり面積">
          <a:extLst>
            <a:ext uri="{FF2B5EF4-FFF2-40B4-BE49-F238E27FC236}">
              <a16:creationId xmlns:a16="http://schemas.microsoft.com/office/drawing/2014/main" xmlns="" id="{19769C86-39F3-4CF0-9C7E-938562F91505}"/>
            </a:ext>
          </a:extLst>
        </xdr:cNvPr>
        <xdr:cNvSpPr txBox="1"/>
      </xdr:nvSpPr>
      <xdr:spPr>
        <a:xfrm>
          <a:off x="8515427" y="11057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85107</xdr:rowOff>
    </xdr:from>
    <xdr:ext cx="469744" cy="259045"/>
    <xdr:sp macro="" textlink="">
      <xdr:nvSpPr>
        <xdr:cNvPr id="260" name="n_3mainValue【体育館・プール】&#10;一人当たり面積">
          <a:extLst>
            <a:ext uri="{FF2B5EF4-FFF2-40B4-BE49-F238E27FC236}">
              <a16:creationId xmlns:a16="http://schemas.microsoft.com/office/drawing/2014/main" xmlns="" id="{AF3EEB37-B1B3-497A-8431-86D773F21446}"/>
            </a:ext>
          </a:extLst>
        </xdr:cNvPr>
        <xdr:cNvSpPr txBox="1"/>
      </xdr:nvSpPr>
      <xdr:spPr>
        <a:xfrm>
          <a:off x="7626427" y="11057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85107</xdr:rowOff>
    </xdr:from>
    <xdr:ext cx="469744" cy="259045"/>
    <xdr:sp macro="" textlink="">
      <xdr:nvSpPr>
        <xdr:cNvPr id="261" name="n_4mainValue【体育館・プール】&#10;一人当たり面積">
          <a:extLst>
            <a:ext uri="{FF2B5EF4-FFF2-40B4-BE49-F238E27FC236}">
              <a16:creationId xmlns:a16="http://schemas.microsoft.com/office/drawing/2014/main" xmlns="" id="{F957036A-D2D0-416F-9DB5-A9CD7CC037B7}"/>
            </a:ext>
          </a:extLst>
        </xdr:cNvPr>
        <xdr:cNvSpPr txBox="1"/>
      </xdr:nvSpPr>
      <xdr:spPr>
        <a:xfrm>
          <a:off x="6737427" y="11057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xmlns="" id="{C55C1013-4826-4119-9950-DB46ED360DB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xmlns="" id="{6E04F29E-01EA-4CDD-954F-AF569D0F279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xmlns="" id="{8B2AD72C-F903-4409-A7A9-68FADE78200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xmlns="" id="{6D36CBE2-FDEC-46FA-81FA-A07F3B540A8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xmlns="" id="{E9B06E33-396F-478C-8A23-1235447B0DF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xmlns="" id="{D0957DC4-E582-4775-920F-F69FA930D1B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xmlns="" id="{2E71557C-A1FE-4E08-9679-09D8EFC08E7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xmlns="" id="{1676FF25-6463-4397-BC3C-9116B221D87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xmlns="" id="{6A0A8ABC-D7B0-459D-81BE-CB96791B633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xmlns="" id="{5D19F5B3-3097-4E70-8A8D-E63B18A7A29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xmlns="" id="{81778C93-6CBD-4D8B-B83B-6255CF864542}"/>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xmlns="" id="{F9951977-327D-43DA-804F-0FE1471D1044}"/>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xmlns="" id="{7420AABE-301F-416A-96EF-1D5B7A2B7C56}"/>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xmlns="" id="{CD6F9C99-8AD2-442D-9575-9A329CE2198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xmlns="" id="{3AC98529-4B94-480A-8771-1954F03286B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xmlns="" id="{6C3706B3-B9EA-48CC-86EF-651A8BDF2D3A}"/>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xmlns="" id="{FD8D266D-B24D-4E3A-ACA5-31188303C911}"/>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xmlns="" id="{C6879B3B-A3F6-4FDB-95A0-DA85F75F9048}"/>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xmlns="" id="{9B4A086D-F59C-4C7B-80B5-3FE154F6D4E1}"/>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xmlns="" id="{3488A7A8-4313-4479-B865-5A0AAE404023}"/>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xmlns="" id="{4067BB1D-DB73-49B7-B450-B653A2EEAF3D}"/>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xmlns="" id="{2B1F8B1F-D474-444F-963A-A36312155B0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xmlns="" id="{A3E9F377-B3F6-4DA3-8988-8F7084A8A5B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xmlns="" id="{CA34D871-26AD-47CC-9134-799AD2DB799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167639</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xmlns="" id="{04292BD4-D199-41FD-8F2C-CCD9C455C4FB}"/>
            </a:ext>
          </a:extLst>
        </xdr:cNvPr>
        <xdr:cNvCxnSpPr/>
      </xdr:nvCxnSpPr>
      <xdr:spPr>
        <a:xfrm flipV="1">
          <a:off x="4634865" y="13369289"/>
          <a:ext cx="0" cy="1489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a:extLst>
            <a:ext uri="{FF2B5EF4-FFF2-40B4-BE49-F238E27FC236}">
              <a16:creationId xmlns:a16="http://schemas.microsoft.com/office/drawing/2014/main" xmlns="" id="{FE6AE69D-F0FA-4AB0-B528-6D7DC628D6EF}"/>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xmlns="" id="{5EF6CAFE-388C-44F6-ADE1-006575B47257}"/>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114316</xdr:rowOff>
    </xdr:from>
    <xdr:ext cx="405111" cy="259045"/>
    <xdr:sp macro="" textlink="">
      <xdr:nvSpPr>
        <xdr:cNvPr id="289" name="【福祉施設】&#10;有形固定資産減価償却率最大値テキスト">
          <a:extLst>
            <a:ext uri="{FF2B5EF4-FFF2-40B4-BE49-F238E27FC236}">
              <a16:creationId xmlns:a16="http://schemas.microsoft.com/office/drawing/2014/main" xmlns="" id="{54431775-E716-40F5-AE40-9DDAE73FC518}"/>
            </a:ext>
          </a:extLst>
        </xdr:cNvPr>
        <xdr:cNvSpPr txBox="1"/>
      </xdr:nvSpPr>
      <xdr:spPr>
        <a:xfrm>
          <a:off x="4673600" y="13144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167639</xdr:rowOff>
    </xdr:from>
    <xdr:to>
      <xdr:col>24</xdr:col>
      <xdr:colOff>152400</xdr:colOff>
      <xdr:row>77</xdr:row>
      <xdr:rowOff>167639</xdr:rowOff>
    </xdr:to>
    <xdr:cxnSp macro="">
      <xdr:nvCxnSpPr>
        <xdr:cNvPr id="290" name="直線コネクタ 289">
          <a:extLst>
            <a:ext uri="{FF2B5EF4-FFF2-40B4-BE49-F238E27FC236}">
              <a16:creationId xmlns:a16="http://schemas.microsoft.com/office/drawing/2014/main" xmlns="" id="{4129EB39-90EA-4FF7-A887-743A31EB3997}"/>
            </a:ext>
          </a:extLst>
        </xdr:cNvPr>
        <xdr:cNvCxnSpPr/>
      </xdr:nvCxnSpPr>
      <xdr:spPr>
        <a:xfrm>
          <a:off x="4546600" y="13369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4463</xdr:rowOff>
    </xdr:from>
    <xdr:ext cx="405111" cy="259045"/>
    <xdr:sp macro="" textlink="">
      <xdr:nvSpPr>
        <xdr:cNvPr id="291" name="【福祉施設】&#10;有形固定資産減価償却率平均値テキスト">
          <a:extLst>
            <a:ext uri="{FF2B5EF4-FFF2-40B4-BE49-F238E27FC236}">
              <a16:creationId xmlns:a16="http://schemas.microsoft.com/office/drawing/2014/main" xmlns="" id="{978B1FFA-97D7-436D-B6D6-DB6FAE4BB566}"/>
            </a:ext>
          </a:extLst>
        </xdr:cNvPr>
        <xdr:cNvSpPr txBox="1"/>
      </xdr:nvSpPr>
      <xdr:spPr>
        <a:xfrm>
          <a:off x="4673600" y="138919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153036</xdr:rowOff>
    </xdr:from>
    <xdr:to>
      <xdr:col>24</xdr:col>
      <xdr:colOff>114300</xdr:colOff>
      <xdr:row>82</xdr:row>
      <xdr:rowOff>83186</xdr:rowOff>
    </xdr:to>
    <xdr:sp macro="" textlink="">
      <xdr:nvSpPr>
        <xdr:cNvPr id="292" name="フローチャート: 判断 291">
          <a:extLst>
            <a:ext uri="{FF2B5EF4-FFF2-40B4-BE49-F238E27FC236}">
              <a16:creationId xmlns:a16="http://schemas.microsoft.com/office/drawing/2014/main" xmlns="" id="{B453BB5E-9593-47F9-A35C-16E36EC12477}"/>
            </a:ext>
          </a:extLst>
        </xdr:cNvPr>
        <xdr:cNvSpPr/>
      </xdr:nvSpPr>
      <xdr:spPr>
        <a:xfrm>
          <a:off x="45847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126364</xdr:rowOff>
    </xdr:from>
    <xdr:to>
      <xdr:col>20</xdr:col>
      <xdr:colOff>38100</xdr:colOff>
      <xdr:row>82</xdr:row>
      <xdr:rowOff>56514</xdr:rowOff>
    </xdr:to>
    <xdr:sp macro="" textlink="">
      <xdr:nvSpPr>
        <xdr:cNvPr id="293" name="フローチャート: 判断 292">
          <a:extLst>
            <a:ext uri="{FF2B5EF4-FFF2-40B4-BE49-F238E27FC236}">
              <a16:creationId xmlns:a16="http://schemas.microsoft.com/office/drawing/2014/main" xmlns="" id="{F2C15FCF-BDF9-4774-B175-4537A450BF08}"/>
            </a:ext>
          </a:extLst>
        </xdr:cNvPr>
        <xdr:cNvSpPr/>
      </xdr:nvSpPr>
      <xdr:spPr>
        <a:xfrm>
          <a:off x="3746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73025</xdr:rowOff>
    </xdr:from>
    <xdr:to>
      <xdr:col>15</xdr:col>
      <xdr:colOff>101600</xdr:colOff>
      <xdr:row>82</xdr:row>
      <xdr:rowOff>3175</xdr:rowOff>
    </xdr:to>
    <xdr:sp macro="" textlink="">
      <xdr:nvSpPr>
        <xdr:cNvPr id="294" name="フローチャート: 判断 293">
          <a:extLst>
            <a:ext uri="{FF2B5EF4-FFF2-40B4-BE49-F238E27FC236}">
              <a16:creationId xmlns:a16="http://schemas.microsoft.com/office/drawing/2014/main" xmlns="" id="{CB218648-5B1A-4932-9586-CD9DCA92012C}"/>
            </a:ext>
          </a:extLst>
        </xdr:cNvPr>
        <xdr:cNvSpPr/>
      </xdr:nvSpPr>
      <xdr:spPr>
        <a:xfrm>
          <a:off x="2857500" y="1396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48261</xdr:rowOff>
    </xdr:from>
    <xdr:to>
      <xdr:col>10</xdr:col>
      <xdr:colOff>165100</xdr:colOff>
      <xdr:row>81</xdr:row>
      <xdr:rowOff>149861</xdr:rowOff>
    </xdr:to>
    <xdr:sp macro="" textlink="">
      <xdr:nvSpPr>
        <xdr:cNvPr id="295" name="フローチャート: 判断 294">
          <a:extLst>
            <a:ext uri="{FF2B5EF4-FFF2-40B4-BE49-F238E27FC236}">
              <a16:creationId xmlns:a16="http://schemas.microsoft.com/office/drawing/2014/main" xmlns="" id="{2B08F6B1-F75D-4407-B3A4-F8D8D981E528}"/>
            </a:ext>
          </a:extLst>
        </xdr:cNvPr>
        <xdr:cNvSpPr/>
      </xdr:nvSpPr>
      <xdr:spPr>
        <a:xfrm>
          <a:off x="19685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27305</xdr:rowOff>
    </xdr:from>
    <xdr:to>
      <xdr:col>6</xdr:col>
      <xdr:colOff>38100</xdr:colOff>
      <xdr:row>81</xdr:row>
      <xdr:rowOff>128905</xdr:rowOff>
    </xdr:to>
    <xdr:sp macro="" textlink="">
      <xdr:nvSpPr>
        <xdr:cNvPr id="296" name="フローチャート: 判断 295">
          <a:extLst>
            <a:ext uri="{FF2B5EF4-FFF2-40B4-BE49-F238E27FC236}">
              <a16:creationId xmlns:a16="http://schemas.microsoft.com/office/drawing/2014/main" xmlns="" id="{D9E48761-71C2-49B2-9C9B-7BBCA0575E9E}"/>
            </a:ext>
          </a:extLst>
        </xdr:cNvPr>
        <xdr:cNvSpPr/>
      </xdr:nvSpPr>
      <xdr:spPr>
        <a:xfrm>
          <a:off x="10795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xmlns="" id="{38D7C231-7F4C-4C35-87BE-8D5457A508B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xmlns="" id="{6746EDF9-EE1E-403B-A2DF-95A5E6785EA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xmlns="" id="{36FD6FB7-CC33-4BC6-BAEE-6A7161C24C7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xmlns="" id="{5887326F-D685-47C7-BBB3-F8032A45793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xmlns="" id="{C2379D4A-F8E7-4876-8BCE-9D1D1002E17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33020</xdr:rowOff>
    </xdr:from>
    <xdr:to>
      <xdr:col>24</xdr:col>
      <xdr:colOff>114300</xdr:colOff>
      <xdr:row>84</xdr:row>
      <xdr:rowOff>134620</xdr:rowOff>
    </xdr:to>
    <xdr:sp macro="" textlink="">
      <xdr:nvSpPr>
        <xdr:cNvPr id="302" name="楕円 301">
          <a:extLst>
            <a:ext uri="{FF2B5EF4-FFF2-40B4-BE49-F238E27FC236}">
              <a16:creationId xmlns:a16="http://schemas.microsoft.com/office/drawing/2014/main" xmlns="" id="{2532FBF3-A29F-45DF-9746-EA6DA78763AA}"/>
            </a:ext>
          </a:extLst>
        </xdr:cNvPr>
        <xdr:cNvSpPr/>
      </xdr:nvSpPr>
      <xdr:spPr>
        <a:xfrm>
          <a:off x="45847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11447</xdr:rowOff>
    </xdr:from>
    <xdr:ext cx="405111" cy="259045"/>
    <xdr:sp macro="" textlink="">
      <xdr:nvSpPr>
        <xdr:cNvPr id="303" name="【福祉施設】&#10;有形固定資産減価償却率該当値テキスト">
          <a:extLst>
            <a:ext uri="{FF2B5EF4-FFF2-40B4-BE49-F238E27FC236}">
              <a16:creationId xmlns:a16="http://schemas.microsoft.com/office/drawing/2014/main" xmlns="" id="{FF8C2EAA-6830-46B8-B85E-7C61A2B4C3B4}"/>
            </a:ext>
          </a:extLst>
        </xdr:cNvPr>
        <xdr:cNvSpPr txBox="1"/>
      </xdr:nvSpPr>
      <xdr:spPr>
        <a:xfrm>
          <a:off x="4673600" y="1441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149225</xdr:rowOff>
    </xdr:from>
    <xdr:to>
      <xdr:col>20</xdr:col>
      <xdr:colOff>38100</xdr:colOff>
      <xdr:row>84</xdr:row>
      <xdr:rowOff>79375</xdr:rowOff>
    </xdr:to>
    <xdr:sp macro="" textlink="">
      <xdr:nvSpPr>
        <xdr:cNvPr id="304" name="楕円 303">
          <a:extLst>
            <a:ext uri="{FF2B5EF4-FFF2-40B4-BE49-F238E27FC236}">
              <a16:creationId xmlns:a16="http://schemas.microsoft.com/office/drawing/2014/main" xmlns="" id="{6558357C-2C3A-42DA-94C9-F97C0D5E0EDF}"/>
            </a:ext>
          </a:extLst>
        </xdr:cNvPr>
        <xdr:cNvSpPr/>
      </xdr:nvSpPr>
      <xdr:spPr>
        <a:xfrm>
          <a:off x="3746500" y="1437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28575</xdr:rowOff>
    </xdr:from>
    <xdr:to>
      <xdr:col>24</xdr:col>
      <xdr:colOff>63500</xdr:colOff>
      <xdr:row>84</xdr:row>
      <xdr:rowOff>83820</xdr:rowOff>
    </xdr:to>
    <xdr:cxnSp macro="">
      <xdr:nvCxnSpPr>
        <xdr:cNvPr id="305" name="直線コネクタ 304">
          <a:extLst>
            <a:ext uri="{FF2B5EF4-FFF2-40B4-BE49-F238E27FC236}">
              <a16:creationId xmlns:a16="http://schemas.microsoft.com/office/drawing/2014/main" xmlns="" id="{2E3A8334-0C41-4DE0-A620-66C3769C34F9}"/>
            </a:ext>
          </a:extLst>
        </xdr:cNvPr>
        <xdr:cNvCxnSpPr/>
      </xdr:nvCxnSpPr>
      <xdr:spPr>
        <a:xfrm>
          <a:off x="3797300" y="14430375"/>
          <a:ext cx="8382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93980</xdr:rowOff>
    </xdr:from>
    <xdr:to>
      <xdr:col>15</xdr:col>
      <xdr:colOff>101600</xdr:colOff>
      <xdr:row>84</xdr:row>
      <xdr:rowOff>24130</xdr:rowOff>
    </xdr:to>
    <xdr:sp macro="" textlink="">
      <xdr:nvSpPr>
        <xdr:cNvPr id="306" name="楕円 305">
          <a:extLst>
            <a:ext uri="{FF2B5EF4-FFF2-40B4-BE49-F238E27FC236}">
              <a16:creationId xmlns:a16="http://schemas.microsoft.com/office/drawing/2014/main" xmlns="" id="{2CA86CE8-1C65-4973-B8F8-D9959627BB37}"/>
            </a:ext>
          </a:extLst>
        </xdr:cNvPr>
        <xdr:cNvSpPr/>
      </xdr:nvSpPr>
      <xdr:spPr>
        <a:xfrm>
          <a:off x="2857500" y="1432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144780</xdr:rowOff>
    </xdr:from>
    <xdr:to>
      <xdr:col>19</xdr:col>
      <xdr:colOff>177800</xdr:colOff>
      <xdr:row>84</xdr:row>
      <xdr:rowOff>28575</xdr:rowOff>
    </xdr:to>
    <xdr:cxnSp macro="">
      <xdr:nvCxnSpPr>
        <xdr:cNvPr id="307" name="直線コネクタ 306">
          <a:extLst>
            <a:ext uri="{FF2B5EF4-FFF2-40B4-BE49-F238E27FC236}">
              <a16:creationId xmlns:a16="http://schemas.microsoft.com/office/drawing/2014/main" xmlns="" id="{8075D863-CD54-4FE7-9D7A-C6E3D8138674}"/>
            </a:ext>
          </a:extLst>
        </xdr:cNvPr>
        <xdr:cNvCxnSpPr/>
      </xdr:nvCxnSpPr>
      <xdr:spPr>
        <a:xfrm>
          <a:off x="2908300" y="1437513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50164</xdr:rowOff>
    </xdr:from>
    <xdr:to>
      <xdr:col>10</xdr:col>
      <xdr:colOff>165100</xdr:colOff>
      <xdr:row>83</xdr:row>
      <xdr:rowOff>151764</xdr:rowOff>
    </xdr:to>
    <xdr:sp macro="" textlink="">
      <xdr:nvSpPr>
        <xdr:cNvPr id="308" name="楕円 307">
          <a:extLst>
            <a:ext uri="{FF2B5EF4-FFF2-40B4-BE49-F238E27FC236}">
              <a16:creationId xmlns:a16="http://schemas.microsoft.com/office/drawing/2014/main" xmlns="" id="{8287F3F7-2E7C-4CE2-A688-6AF196109D0B}"/>
            </a:ext>
          </a:extLst>
        </xdr:cNvPr>
        <xdr:cNvSpPr/>
      </xdr:nvSpPr>
      <xdr:spPr>
        <a:xfrm>
          <a:off x="1968500" y="1428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100964</xdr:rowOff>
    </xdr:from>
    <xdr:to>
      <xdr:col>15</xdr:col>
      <xdr:colOff>50800</xdr:colOff>
      <xdr:row>83</xdr:row>
      <xdr:rowOff>144780</xdr:rowOff>
    </xdr:to>
    <xdr:cxnSp macro="">
      <xdr:nvCxnSpPr>
        <xdr:cNvPr id="309" name="直線コネクタ 308">
          <a:extLst>
            <a:ext uri="{FF2B5EF4-FFF2-40B4-BE49-F238E27FC236}">
              <a16:creationId xmlns:a16="http://schemas.microsoft.com/office/drawing/2014/main" xmlns="" id="{1615316D-4412-4D67-8AF1-C551D88E13BE}"/>
            </a:ext>
          </a:extLst>
        </xdr:cNvPr>
        <xdr:cNvCxnSpPr/>
      </xdr:nvCxnSpPr>
      <xdr:spPr>
        <a:xfrm>
          <a:off x="2019300" y="14331314"/>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166370</xdr:rowOff>
    </xdr:from>
    <xdr:to>
      <xdr:col>6</xdr:col>
      <xdr:colOff>38100</xdr:colOff>
      <xdr:row>83</xdr:row>
      <xdr:rowOff>96520</xdr:rowOff>
    </xdr:to>
    <xdr:sp macro="" textlink="">
      <xdr:nvSpPr>
        <xdr:cNvPr id="310" name="楕円 309">
          <a:extLst>
            <a:ext uri="{FF2B5EF4-FFF2-40B4-BE49-F238E27FC236}">
              <a16:creationId xmlns:a16="http://schemas.microsoft.com/office/drawing/2014/main" xmlns="" id="{3D8D5724-3019-40E1-BFCD-7CE760D1DD57}"/>
            </a:ext>
          </a:extLst>
        </xdr:cNvPr>
        <xdr:cNvSpPr/>
      </xdr:nvSpPr>
      <xdr:spPr>
        <a:xfrm>
          <a:off x="1079500" y="1422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45720</xdr:rowOff>
    </xdr:from>
    <xdr:to>
      <xdr:col>10</xdr:col>
      <xdr:colOff>114300</xdr:colOff>
      <xdr:row>83</xdr:row>
      <xdr:rowOff>100964</xdr:rowOff>
    </xdr:to>
    <xdr:cxnSp macro="">
      <xdr:nvCxnSpPr>
        <xdr:cNvPr id="311" name="直線コネクタ 310">
          <a:extLst>
            <a:ext uri="{FF2B5EF4-FFF2-40B4-BE49-F238E27FC236}">
              <a16:creationId xmlns:a16="http://schemas.microsoft.com/office/drawing/2014/main" xmlns="" id="{1052F964-DC76-46F3-BF50-D99656D3D6AE}"/>
            </a:ext>
          </a:extLst>
        </xdr:cNvPr>
        <xdr:cNvCxnSpPr/>
      </xdr:nvCxnSpPr>
      <xdr:spPr>
        <a:xfrm>
          <a:off x="1130300" y="14276070"/>
          <a:ext cx="88900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73041</xdr:rowOff>
    </xdr:from>
    <xdr:ext cx="405111" cy="259045"/>
    <xdr:sp macro="" textlink="">
      <xdr:nvSpPr>
        <xdr:cNvPr id="312" name="n_1aveValue【福祉施設】&#10;有形固定資産減価償却率">
          <a:extLst>
            <a:ext uri="{FF2B5EF4-FFF2-40B4-BE49-F238E27FC236}">
              <a16:creationId xmlns:a16="http://schemas.microsoft.com/office/drawing/2014/main" xmlns="" id="{A59947DC-E811-4333-96F9-1B802F3A645C}"/>
            </a:ext>
          </a:extLst>
        </xdr:cNvPr>
        <xdr:cNvSpPr txBox="1"/>
      </xdr:nvSpPr>
      <xdr:spPr>
        <a:xfrm>
          <a:off x="3582044"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19702</xdr:rowOff>
    </xdr:from>
    <xdr:ext cx="405111" cy="259045"/>
    <xdr:sp macro="" textlink="">
      <xdr:nvSpPr>
        <xdr:cNvPr id="313" name="n_2aveValue【福祉施設】&#10;有形固定資産減価償却率">
          <a:extLst>
            <a:ext uri="{FF2B5EF4-FFF2-40B4-BE49-F238E27FC236}">
              <a16:creationId xmlns:a16="http://schemas.microsoft.com/office/drawing/2014/main" xmlns="" id="{F10624B8-0738-4C48-891E-4E4E711782FB}"/>
            </a:ext>
          </a:extLst>
        </xdr:cNvPr>
        <xdr:cNvSpPr txBox="1"/>
      </xdr:nvSpPr>
      <xdr:spPr>
        <a:xfrm>
          <a:off x="2705744" y="1373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166388</xdr:rowOff>
    </xdr:from>
    <xdr:ext cx="405111" cy="259045"/>
    <xdr:sp macro="" textlink="">
      <xdr:nvSpPr>
        <xdr:cNvPr id="314" name="n_3aveValue【福祉施設】&#10;有形固定資産減価償却率">
          <a:extLst>
            <a:ext uri="{FF2B5EF4-FFF2-40B4-BE49-F238E27FC236}">
              <a16:creationId xmlns:a16="http://schemas.microsoft.com/office/drawing/2014/main" xmlns="" id="{E6D086B7-7504-4F76-9C39-D6EF0028D6D7}"/>
            </a:ext>
          </a:extLst>
        </xdr:cNvPr>
        <xdr:cNvSpPr txBox="1"/>
      </xdr:nvSpPr>
      <xdr:spPr>
        <a:xfrm>
          <a:off x="1816744" y="1371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145432</xdr:rowOff>
    </xdr:from>
    <xdr:ext cx="405111" cy="259045"/>
    <xdr:sp macro="" textlink="">
      <xdr:nvSpPr>
        <xdr:cNvPr id="315" name="n_4aveValue【福祉施設】&#10;有形固定資産減価償却率">
          <a:extLst>
            <a:ext uri="{FF2B5EF4-FFF2-40B4-BE49-F238E27FC236}">
              <a16:creationId xmlns:a16="http://schemas.microsoft.com/office/drawing/2014/main" xmlns="" id="{28E4602B-A7F0-494D-BBE8-784C323F7D1E}"/>
            </a:ext>
          </a:extLst>
        </xdr:cNvPr>
        <xdr:cNvSpPr txBox="1"/>
      </xdr:nvSpPr>
      <xdr:spPr>
        <a:xfrm>
          <a:off x="927744" y="1368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70502</xdr:rowOff>
    </xdr:from>
    <xdr:ext cx="405111" cy="259045"/>
    <xdr:sp macro="" textlink="">
      <xdr:nvSpPr>
        <xdr:cNvPr id="316" name="n_1mainValue【福祉施設】&#10;有形固定資産減価償却率">
          <a:extLst>
            <a:ext uri="{FF2B5EF4-FFF2-40B4-BE49-F238E27FC236}">
              <a16:creationId xmlns:a16="http://schemas.microsoft.com/office/drawing/2014/main" xmlns="" id="{0E233FEB-DE10-4BEA-9A2A-BE4FF96F51EA}"/>
            </a:ext>
          </a:extLst>
        </xdr:cNvPr>
        <xdr:cNvSpPr txBox="1"/>
      </xdr:nvSpPr>
      <xdr:spPr>
        <a:xfrm>
          <a:off x="3582044" y="1447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15257</xdr:rowOff>
    </xdr:from>
    <xdr:ext cx="405111" cy="259045"/>
    <xdr:sp macro="" textlink="">
      <xdr:nvSpPr>
        <xdr:cNvPr id="317" name="n_2mainValue【福祉施設】&#10;有形固定資産減価償却率">
          <a:extLst>
            <a:ext uri="{FF2B5EF4-FFF2-40B4-BE49-F238E27FC236}">
              <a16:creationId xmlns:a16="http://schemas.microsoft.com/office/drawing/2014/main" xmlns="" id="{87C92BDB-D573-4C97-A560-B0CCBDA4A776}"/>
            </a:ext>
          </a:extLst>
        </xdr:cNvPr>
        <xdr:cNvSpPr txBox="1"/>
      </xdr:nvSpPr>
      <xdr:spPr>
        <a:xfrm>
          <a:off x="2705744" y="1441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142891</xdr:rowOff>
    </xdr:from>
    <xdr:ext cx="405111" cy="259045"/>
    <xdr:sp macro="" textlink="">
      <xdr:nvSpPr>
        <xdr:cNvPr id="318" name="n_3mainValue【福祉施設】&#10;有形固定資産減価償却率">
          <a:extLst>
            <a:ext uri="{FF2B5EF4-FFF2-40B4-BE49-F238E27FC236}">
              <a16:creationId xmlns:a16="http://schemas.microsoft.com/office/drawing/2014/main" xmlns="" id="{0435EE74-78ED-4288-8B89-0C41B9AE3AF6}"/>
            </a:ext>
          </a:extLst>
        </xdr:cNvPr>
        <xdr:cNvSpPr txBox="1"/>
      </xdr:nvSpPr>
      <xdr:spPr>
        <a:xfrm>
          <a:off x="1816744" y="14373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87647</xdr:rowOff>
    </xdr:from>
    <xdr:ext cx="405111" cy="259045"/>
    <xdr:sp macro="" textlink="">
      <xdr:nvSpPr>
        <xdr:cNvPr id="319" name="n_4mainValue【福祉施設】&#10;有形固定資産減価償却率">
          <a:extLst>
            <a:ext uri="{FF2B5EF4-FFF2-40B4-BE49-F238E27FC236}">
              <a16:creationId xmlns:a16="http://schemas.microsoft.com/office/drawing/2014/main" xmlns="" id="{6F5EA314-B9DB-4135-8BBC-45D8BF3E3050}"/>
            </a:ext>
          </a:extLst>
        </xdr:cNvPr>
        <xdr:cNvSpPr txBox="1"/>
      </xdr:nvSpPr>
      <xdr:spPr>
        <a:xfrm>
          <a:off x="927744" y="1431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xmlns="" id="{F5AE947E-D171-4AC7-9EA8-58B5B0175CB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xmlns="" id="{DF123320-4810-44CD-9DE1-E803B53FED8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xmlns="" id="{A699FEEB-4EF1-4225-A99F-0F06AC4FC23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xmlns="" id="{0DBB7EB9-663A-4959-8E70-413D024325D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xmlns="" id="{AF83A214-1357-474A-856A-3F26C52BA40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xmlns="" id="{24E20758-AAAA-4543-8F2C-AFDB62ACAB9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xmlns="" id="{E453D374-AB59-4EBE-B13B-D7F0C4B0736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xmlns="" id="{40963454-BD65-4003-A5F5-3B99770594C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xmlns="" id="{CFA7A35A-7D4B-4A06-9BFB-D5B323FD508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xmlns="" id="{BAA519D0-74A5-40EF-8FD4-AACEB813994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a:extLst>
            <a:ext uri="{FF2B5EF4-FFF2-40B4-BE49-F238E27FC236}">
              <a16:creationId xmlns:a16="http://schemas.microsoft.com/office/drawing/2014/main" xmlns="" id="{0DC1F074-A50E-4DBF-863B-E9C4C86EDABC}"/>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a:extLst>
            <a:ext uri="{FF2B5EF4-FFF2-40B4-BE49-F238E27FC236}">
              <a16:creationId xmlns:a16="http://schemas.microsoft.com/office/drawing/2014/main" xmlns="" id="{5B663F14-2FE5-4BE9-84B7-4568CEEE2C25}"/>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a:extLst>
            <a:ext uri="{FF2B5EF4-FFF2-40B4-BE49-F238E27FC236}">
              <a16:creationId xmlns:a16="http://schemas.microsoft.com/office/drawing/2014/main" xmlns="" id="{89CE6DEC-6EBA-4B9F-8B4C-06BDB7764249}"/>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a:extLst>
            <a:ext uri="{FF2B5EF4-FFF2-40B4-BE49-F238E27FC236}">
              <a16:creationId xmlns:a16="http://schemas.microsoft.com/office/drawing/2014/main" xmlns="" id="{64AAA300-672F-45CD-8FE7-AF52F415A791}"/>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a:extLst>
            <a:ext uri="{FF2B5EF4-FFF2-40B4-BE49-F238E27FC236}">
              <a16:creationId xmlns:a16="http://schemas.microsoft.com/office/drawing/2014/main" xmlns="" id="{1570F227-4D3C-490A-9135-D3368FE9772C}"/>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a:extLst>
            <a:ext uri="{FF2B5EF4-FFF2-40B4-BE49-F238E27FC236}">
              <a16:creationId xmlns:a16="http://schemas.microsoft.com/office/drawing/2014/main" xmlns="" id="{C9272609-F3E4-41CF-9C97-595322D4B661}"/>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a:extLst>
            <a:ext uri="{FF2B5EF4-FFF2-40B4-BE49-F238E27FC236}">
              <a16:creationId xmlns:a16="http://schemas.microsoft.com/office/drawing/2014/main" xmlns="" id="{FA2B39CE-6A5F-424A-993A-952B7B8B6265}"/>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a:extLst>
            <a:ext uri="{FF2B5EF4-FFF2-40B4-BE49-F238E27FC236}">
              <a16:creationId xmlns:a16="http://schemas.microsoft.com/office/drawing/2014/main" xmlns="" id="{16F76D53-E4E2-4211-A348-CA0FA08CCF32}"/>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a:extLst>
            <a:ext uri="{FF2B5EF4-FFF2-40B4-BE49-F238E27FC236}">
              <a16:creationId xmlns:a16="http://schemas.microsoft.com/office/drawing/2014/main" xmlns="" id="{3BA2F6C5-55D8-4FAF-977F-B0E4FBD088B5}"/>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a:extLst>
            <a:ext uri="{FF2B5EF4-FFF2-40B4-BE49-F238E27FC236}">
              <a16:creationId xmlns:a16="http://schemas.microsoft.com/office/drawing/2014/main" xmlns="" id="{0EB3E4E8-3BD0-4E8C-B5DA-FDA73FC0D7BC}"/>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xmlns="" id="{86FE4DF5-CB75-4D9E-9C49-2F3D41DE80E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xmlns="" id="{4C71CFBC-E672-48C7-B982-4883E3972B24}"/>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a:extLst>
            <a:ext uri="{FF2B5EF4-FFF2-40B4-BE49-F238E27FC236}">
              <a16:creationId xmlns:a16="http://schemas.microsoft.com/office/drawing/2014/main" xmlns="" id="{72460930-7A19-46D1-A2E1-610378DE213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167639</xdr:rowOff>
    </xdr:from>
    <xdr:to>
      <xdr:col>54</xdr:col>
      <xdr:colOff>189865</xdr:colOff>
      <xdr:row>86</xdr:row>
      <xdr:rowOff>95250</xdr:rowOff>
    </xdr:to>
    <xdr:cxnSp macro="">
      <xdr:nvCxnSpPr>
        <xdr:cNvPr id="343" name="直線コネクタ 342">
          <a:extLst>
            <a:ext uri="{FF2B5EF4-FFF2-40B4-BE49-F238E27FC236}">
              <a16:creationId xmlns:a16="http://schemas.microsoft.com/office/drawing/2014/main" xmlns="" id="{0CDB34AA-7198-4DB4-B8A1-DBAA65CBCD9E}"/>
            </a:ext>
          </a:extLst>
        </xdr:cNvPr>
        <xdr:cNvCxnSpPr/>
      </xdr:nvCxnSpPr>
      <xdr:spPr>
        <a:xfrm flipV="1">
          <a:off x="10476865" y="13540739"/>
          <a:ext cx="0" cy="1299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99077</xdr:rowOff>
    </xdr:from>
    <xdr:ext cx="469744" cy="259045"/>
    <xdr:sp macro="" textlink="">
      <xdr:nvSpPr>
        <xdr:cNvPr id="344" name="【福祉施設】&#10;一人当たり面積最小値テキスト">
          <a:extLst>
            <a:ext uri="{FF2B5EF4-FFF2-40B4-BE49-F238E27FC236}">
              <a16:creationId xmlns:a16="http://schemas.microsoft.com/office/drawing/2014/main" xmlns="" id="{FF1C6F8D-A210-4087-9B53-8C8FA66FA6A5}"/>
            </a:ext>
          </a:extLst>
        </xdr:cNvPr>
        <xdr:cNvSpPr txBox="1"/>
      </xdr:nvSpPr>
      <xdr:spPr>
        <a:xfrm>
          <a:off x="10515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95250</xdr:rowOff>
    </xdr:from>
    <xdr:to>
      <xdr:col>55</xdr:col>
      <xdr:colOff>88900</xdr:colOff>
      <xdr:row>86</xdr:row>
      <xdr:rowOff>95250</xdr:rowOff>
    </xdr:to>
    <xdr:cxnSp macro="">
      <xdr:nvCxnSpPr>
        <xdr:cNvPr id="345" name="直線コネクタ 344">
          <a:extLst>
            <a:ext uri="{FF2B5EF4-FFF2-40B4-BE49-F238E27FC236}">
              <a16:creationId xmlns:a16="http://schemas.microsoft.com/office/drawing/2014/main" xmlns="" id="{CD723BDD-B088-4A63-A911-FECFA8A6CFE5}"/>
            </a:ext>
          </a:extLst>
        </xdr:cNvPr>
        <xdr:cNvCxnSpPr/>
      </xdr:nvCxnSpPr>
      <xdr:spPr>
        <a:xfrm>
          <a:off x="10388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114316</xdr:rowOff>
    </xdr:from>
    <xdr:ext cx="469744" cy="259045"/>
    <xdr:sp macro="" textlink="">
      <xdr:nvSpPr>
        <xdr:cNvPr id="346" name="【福祉施設】&#10;一人当たり面積最大値テキスト">
          <a:extLst>
            <a:ext uri="{FF2B5EF4-FFF2-40B4-BE49-F238E27FC236}">
              <a16:creationId xmlns:a16="http://schemas.microsoft.com/office/drawing/2014/main" xmlns="" id="{15400176-E057-43EA-8BBF-9298A2D74855}"/>
            </a:ext>
          </a:extLst>
        </xdr:cNvPr>
        <xdr:cNvSpPr txBox="1"/>
      </xdr:nvSpPr>
      <xdr:spPr>
        <a:xfrm>
          <a:off x="10515600" y="1331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167639</xdr:rowOff>
    </xdr:from>
    <xdr:to>
      <xdr:col>55</xdr:col>
      <xdr:colOff>88900</xdr:colOff>
      <xdr:row>78</xdr:row>
      <xdr:rowOff>167639</xdr:rowOff>
    </xdr:to>
    <xdr:cxnSp macro="">
      <xdr:nvCxnSpPr>
        <xdr:cNvPr id="347" name="直線コネクタ 346">
          <a:extLst>
            <a:ext uri="{FF2B5EF4-FFF2-40B4-BE49-F238E27FC236}">
              <a16:creationId xmlns:a16="http://schemas.microsoft.com/office/drawing/2014/main" xmlns="" id="{E5BFBB01-9C2D-47BB-A8C6-6DC9C78CA89D}"/>
            </a:ext>
          </a:extLst>
        </xdr:cNvPr>
        <xdr:cNvCxnSpPr/>
      </xdr:nvCxnSpPr>
      <xdr:spPr>
        <a:xfrm>
          <a:off x="10388600" y="1354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6366</xdr:rowOff>
    </xdr:from>
    <xdr:ext cx="469744" cy="259045"/>
    <xdr:sp macro="" textlink="">
      <xdr:nvSpPr>
        <xdr:cNvPr id="348" name="【福祉施設】&#10;一人当たり面積平均値テキスト">
          <a:extLst>
            <a:ext uri="{FF2B5EF4-FFF2-40B4-BE49-F238E27FC236}">
              <a16:creationId xmlns:a16="http://schemas.microsoft.com/office/drawing/2014/main" xmlns="" id="{95F2C512-8DFA-4BD0-8B5D-86C02E23C79D}"/>
            </a:ext>
          </a:extLst>
        </xdr:cNvPr>
        <xdr:cNvSpPr txBox="1"/>
      </xdr:nvSpPr>
      <xdr:spPr>
        <a:xfrm>
          <a:off x="10515600" y="142367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154939</xdr:rowOff>
    </xdr:from>
    <xdr:to>
      <xdr:col>55</xdr:col>
      <xdr:colOff>50800</xdr:colOff>
      <xdr:row>84</xdr:row>
      <xdr:rowOff>85089</xdr:rowOff>
    </xdr:to>
    <xdr:sp macro="" textlink="">
      <xdr:nvSpPr>
        <xdr:cNvPr id="349" name="フローチャート: 判断 348">
          <a:extLst>
            <a:ext uri="{FF2B5EF4-FFF2-40B4-BE49-F238E27FC236}">
              <a16:creationId xmlns:a16="http://schemas.microsoft.com/office/drawing/2014/main" xmlns="" id="{2606D1AD-0F76-4634-97F9-63A25A361862}"/>
            </a:ext>
          </a:extLst>
        </xdr:cNvPr>
        <xdr:cNvSpPr/>
      </xdr:nvSpPr>
      <xdr:spPr>
        <a:xfrm>
          <a:off x="10426700" y="14385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147320</xdr:rowOff>
    </xdr:from>
    <xdr:to>
      <xdr:col>50</xdr:col>
      <xdr:colOff>165100</xdr:colOff>
      <xdr:row>84</xdr:row>
      <xdr:rowOff>77470</xdr:rowOff>
    </xdr:to>
    <xdr:sp macro="" textlink="">
      <xdr:nvSpPr>
        <xdr:cNvPr id="350" name="フローチャート: 判断 349">
          <a:extLst>
            <a:ext uri="{FF2B5EF4-FFF2-40B4-BE49-F238E27FC236}">
              <a16:creationId xmlns:a16="http://schemas.microsoft.com/office/drawing/2014/main" xmlns="" id="{6E727923-5910-4B48-BEBA-B528D3AC623C}"/>
            </a:ext>
          </a:extLst>
        </xdr:cNvPr>
        <xdr:cNvSpPr/>
      </xdr:nvSpPr>
      <xdr:spPr>
        <a:xfrm>
          <a:off x="95885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151130</xdr:rowOff>
    </xdr:from>
    <xdr:to>
      <xdr:col>46</xdr:col>
      <xdr:colOff>38100</xdr:colOff>
      <xdr:row>84</xdr:row>
      <xdr:rowOff>81280</xdr:rowOff>
    </xdr:to>
    <xdr:sp macro="" textlink="">
      <xdr:nvSpPr>
        <xdr:cNvPr id="351" name="フローチャート: 判断 350">
          <a:extLst>
            <a:ext uri="{FF2B5EF4-FFF2-40B4-BE49-F238E27FC236}">
              <a16:creationId xmlns:a16="http://schemas.microsoft.com/office/drawing/2014/main" xmlns="" id="{C4A36DA5-568F-4925-955D-7635F90A06D6}"/>
            </a:ext>
          </a:extLst>
        </xdr:cNvPr>
        <xdr:cNvSpPr/>
      </xdr:nvSpPr>
      <xdr:spPr>
        <a:xfrm>
          <a:off x="8699500" y="1438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162561</xdr:rowOff>
    </xdr:from>
    <xdr:to>
      <xdr:col>41</xdr:col>
      <xdr:colOff>101600</xdr:colOff>
      <xdr:row>84</xdr:row>
      <xdr:rowOff>92711</xdr:rowOff>
    </xdr:to>
    <xdr:sp macro="" textlink="">
      <xdr:nvSpPr>
        <xdr:cNvPr id="352" name="フローチャート: 判断 351">
          <a:extLst>
            <a:ext uri="{FF2B5EF4-FFF2-40B4-BE49-F238E27FC236}">
              <a16:creationId xmlns:a16="http://schemas.microsoft.com/office/drawing/2014/main" xmlns="" id="{B7911541-A053-429B-AFA7-D349D0997BA3}"/>
            </a:ext>
          </a:extLst>
        </xdr:cNvPr>
        <xdr:cNvSpPr/>
      </xdr:nvSpPr>
      <xdr:spPr>
        <a:xfrm>
          <a:off x="7810500" y="1439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166370</xdr:rowOff>
    </xdr:from>
    <xdr:to>
      <xdr:col>36</xdr:col>
      <xdr:colOff>165100</xdr:colOff>
      <xdr:row>84</xdr:row>
      <xdr:rowOff>96520</xdr:rowOff>
    </xdr:to>
    <xdr:sp macro="" textlink="">
      <xdr:nvSpPr>
        <xdr:cNvPr id="353" name="フローチャート: 判断 352">
          <a:extLst>
            <a:ext uri="{FF2B5EF4-FFF2-40B4-BE49-F238E27FC236}">
              <a16:creationId xmlns:a16="http://schemas.microsoft.com/office/drawing/2014/main" xmlns="" id="{D2696D7D-F849-4B10-A0AF-EC282EB82AFB}"/>
            </a:ext>
          </a:extLst>
        </xdr:cNvPr>
        <xdr:cNvSpPr/>
      </xdr:nvSpPr>
      <xdr:spPr>
        <a:xfrm>
          <a:off x="6921500" y="1439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xmlns="" id="{B8F22FA9-E79C-4E85-9DDB-5F6CCDC67DF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xmlns="" id="{DBB09A79-8F70-4889-B084-DDE0EC9FD1F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xmlns="" id="{A540F6AE-06F0-4CA3-904D-62B096C01BA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xmlns="" id="{C6AA9C43-D0C3-44D8-9872-23918D460FB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xmlns="" id="{4BEAA957-F229-4BB8-A075-59295A6324A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6350</xdr:rowOff>
    </xdr:from>
    <xdr:to>
      <xdr:col>55</xdr:col>
      <xdr:colOff>50800</xdr:colOff>
      <xdr:row>86</xdr:row>
      <xdr:rowOff>107950</xdr:rowOff>
    </xdr:to>
    <xdr:sp macro="" textlink="">
      <xdr:nvSpPr>
        <xdr:cNvPr id="359" name="楕円 358">
          <a:extLst>
            <a:ext uri="{FF2B5EF4-FFF2-40B4-BE49-F238E27FC236}">
              <a16:creationId xmlns:a16="http://schemas.microsoft.com/office/drawing/2014/main" xmlns="" id="{2FCDFDA1-1FE0-4AF1-8147-DF6D2E63672A}"/>
            </a:ext>
          </a:extLst>
        </xdr:cNvPr>
        <xdr:cNvSpPr/>
      </xdr:nvSpPr>
      <xdr:spPr>
        <a:xfrm>
          <a:off x="10426700" y="1475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92727</xdr:rowOff>
    </xdr:from>
    <xdr:ext cx="469744" cy="259045"/>
    <xdr:sp macro="" textlink="">
      <xdr:nvSpPr>
        <xdr:cNvPr id="360" name="【福祉施設】&#10;一人当たり面積該当値テキスト">
          <a:extLst>
            <a:ext uri="{FF2B5EF4-FFF2-40B4-BE49-F238E27FC236}">
              <a16:creationId xmlns:a16="http://schemas.microsoft.com/office/drawing/2014/main" xmlns="" id="{CE44AA21-3AC2-4CF5-8751-056604779C09}"/>
            </a:ext>
          </a:extLst>
        </xdr:cNvPr>
        <xdr:cNvSpPr txBox="1"/>
      </xdr:nvSpPr>
      <xdr:spPr>
        <a:xfrm>
          <a:off x="10515600" y="14665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6350</xdr:rowOff>
    </xdr:from>
    <xdr:to>
      <xdr:col>50</xdr:col>
      <xdr:colOff>165100</xdr:colOff>
      <xdr:row>86</xdr:row>
      <xdr:rowOff>107950</xdr:rowOff>
    </xdr:to>
    <xdr:sp macro="" textlink="">
      <xdr:nvSpPr>
        <xdr:cNvPr id="361" name="楕円 360">
          <a:extLst>
            <a:ext uri="{FF2B5EF4-FFF2-40B4-BE49-F238E27FC236}">
              <a16:creationId xmlns:a16="http://schemas.microsoft.com/office/drawing/2014/main" xmlns="" id="{5AD9416F-89E8-4F2D-A454-E11F1751E9F0}"/>
            </a:ext>
          </a:extLst>
        </xdr:cNvPr>
        <xdr:cNvSpPr/>
      </xdr:nvSpPr>
      <xdr:spPr>
        <a:xfrm>
          <a:off x="9588500" y="1475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57150</xdr:rowOff>
    </xdr:from>
    <xdr:to>
      <xdr:col>55</xdr:col>
      <xdr:colOff>0</xdr:colOff>
      <xdr:row>86</xdr:row>
      <xdr:rowOff>57150</xdr:rowOff>
    </xdr:to>
    <xdr:cxnSp macro="">
      <xdr:nvCxnSpPr>
        <xdr:cNvPr id="362" name="直線コネクタ 361">
          <a:extLst>
            <a:ext uri="{FF2B5EF4-FFF2-40B4-BE49-F238E27FC236}">
              <a16:creationId xmlns:a16="http://schemas.microsoft.com/office/drawing/2014/main" xmlns="" id="{F2A7FF6C-140E-4A49-8ADD-597149B1A55D}"/>
            </a:ext>
          </a:extLst>
        </xdr:cNvPr>
        <xdr:cNvCxnSpPr/>
      </xdr:nvCxnSpPr>
      <xdr:spPr>
        <a:xfrm>
          <a:off x="9639300" y="148018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6350</xdr:rowOff>
    </xdr:from>
    <xdr:to>
      <xdr:col>46</xdr:col>
      <xdr:colOff>38100</xdr:colOff>
      <xdr:row>86</xdr:row>
      <xdr:rowOff>107950</xdr:rowOff>
    </xdr:to>
    <xdr:sp macro="" textlink="">
      <xdr:nvSpPr>
        <xdr:cNvPr id="363" name="楕円 362">
          <a:extLst>
            <a:ext uri="{FF2B5EF4-FFF2-40B4-BE49-F238E27FC236}">
              <a16:creationId xmlns:a16="http://schemas.microsoft.com/office/drawing/2014/main" xmlns="" id="{45028A33-51FD-4CD7-9014-76ABC6A4D441}"/>
            </a:ext>
          </a:extLst>
        </xdr:cNvPr>
        <xdr:cNvSpPr/>
      </xdr:nvSpPr>
      <xdr:spPr>
        <a:xfrm>
          <a:off x="8699500" y="1475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57150</xdr:rowOff>
    </xdr:from>
    <xdr:to>
      <xdr:col>50</xdr:col>
      <xdr:colOff>114300</xdr:colOff>
      <xdr:row>86</xdr:row>
      <xdr:rowOff>57150</xdr:rowOff>
    </xdr:to>
    <xdr:cxnSp macro="">
      <xdr:nvCxnSpPr>
        <xdr:cNvPr id="364" name="直線コネクタ 363">
          <a:extLst>
            <a:ext uri="{FF2B5EF4-FFF2-40B4-BE49-F238E27FC236}">
              <a16:creationId xmlns:a16="http://schemas.microsoft.com/office/drawing/2014/main" xmlns="" id="{9C6394C6-BEB1-4595-AD13-BA9CA48DB349}"/>
            </a:ext>
          </a:extLst>
        </xdr:cNvPr>
        <xdr:cNvCxnSpPr/>
      </xdr:nvCxnSpPr>
      <xdr:spPr>
        <a:xfrm>
          <a:off x="8750300" y="148018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6350</xdr:rowOff>
    </xdr:from>
    <xdr:to>
      <xdr:col>41</xdr:col>
      <xdr:colOff>101600</xdr:colOff>
      <xdr:row>86</xdr:row>
      <xdr:rowOff>107950</xdr:rowOff>
    </xdr:to>
    <xdr:sp macro="" textlink="">
      <xdr:nvSpPr>
        <xdr:cNvPr id="365" name="楕円 364">
          <a:extLst>
            <a:ext uri="{FF2B5EF4-FFF2-40B4-BE49-F238E27FC236}">
              <a16:creationId xmlns:a16="http://schemas.microsoft.com/office/drawing/2014/main" xmlns="" id="{03A6812F-5090-42A5-98AB-83CB9E53A524}"/>
            </a:ext>
          </a:extLst>
        </xdr:cNvPr>
        <xdr:cNvSpPr/>
      </xdr:nvSpPr>
      <xdr:spPr>
        <a:xfrm>
          <a:off x="7810500" y="1475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57150</xdr:rowOff>
    </xdr:from>
    <xdr:to>
      <xdr:col>45</xdr:col>
      <xdr:colOff>177800</xdr:colOff>
      <xdr:row>86</xdr:row>
      <xdr:rowOff>57150</xdr:rowOff>
    </xdr:to>
    <xdr:cxnSp macro="">
      <xdr:nvCxnSpPr>
        <xdr:cNvPr id="366" name="直線コネクタ 365">
          <a:extLst>
            <a:ext uri="{FF2B5EF4-FFF2-40B4-BE49-F238E27FC236}">
              <a16:creationId xmlns:a16="http://schemas.microsoft.com/office/drawing/2014/main" xmlns="" id="{F4ED874D-2267-4FDB-99D5-256BD7CB592F}"/>
            </a:ext>
          </a:extLst>
        </xdr:cNvPr>
        <xdr:cNvCxnSpPr/>
      </xdr:nvCxnSpPr>
      <xdr:spPr>
        <a:xfrm>
          <a:off x="7861300" y="148018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6350</xdr:rowOff>
    </xdr:from>
    <xdr:to>
      <xdr:col>36</xdr:col>
      <xdr:colOff>165100</xdr:colOff>
      <xdr:row>86</xdr:row>
      <xdr:rowOff>107950</xdr:rowOff>
    </xdr:to>
    <xdr:sp macro="" textlink="">
      <xdr:nvSpPr>
        <xdr:cNvPr id="367" name="楕円 366">
          <a:extLst>
            <a:ext uri="{FF2B5EF4-FFF2-40B4-BE49-F238E27FC236}">
              <a16:creationId xmlns:a16="http://schemas.microsoft.com/office/drawing/2014/main" xmlns="" id="{C9E99552-280A-4536-85BE-2A5FBF55060B}"/>
            </a:ext>
          </a:extLst>
        </xdr:cNvPr>
        <xdr:cNvSpPr/>
      </xdr:nvSpPr>
      <xdr:spPr>
        <a:xfrm>
          <a:off x="6921500" y="1475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57150</xdr:rowOff>
    </xdr:from>
    <xdr:to>
      <xdr:col>41</xdr:col>
      <xdr:colOff>50800</xdr:colOff>
      <xdr:row>86</xdr:row>
      <xdr:rowOff>57150</xdr:rowOff>
    </xdr:to>
    <xdr:cxnSp macro="">
      <xdr:nvCxnSpPr>
        <xdr:cNvPr id="368" name="直線コネクタ 367">
          <a:extLst>
            <a:ext uri="{FF2B5EF4-FFF2-40B4-BE49-F238E27FC236}">
              <a16:creationId xmlns:a16="http://schemas.microsoft.com/office/drawing/2014/main" xmlns="" id="{773163A6-5A82-4FE3-9339-AB650C318A12}"/>
            </a:ext>
          </a:extLst>
        </xdr:cNvPr>
        <xdr:cNvCxnSpPr/>
      </xdr:nvCxnSpPr>
      <xdr:spPr>
        <a:xfrm>
          <a:off x="6972300" y="148018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93997</xdr:rowOff>
    </xdr:from>
    <xdr:ext cx="469744" cy="259045"/>
    <xdr:sp macro="" textlink="">
      <xdr:nvSpPr>
        <xdr:cNvPr id="369" name="n_1aveValue【福祉施設】&#10;一人当たり面積">
          <a:extLst>
            <a:ext uri="{FF2B5EF4-FFF2-40B4-BE49-F238E27FC236}">
              <a16:creationId xmlns:a16="http://schemas.microsoft.com/office/drawing/2014/main" xmlns="" id="{16CB1139-41DB-439F-9EA0-4FA60D22E322}"/>
            </a:ext>
          </a:extLst>
        </xdr:cNvPr>
        <xdr:cNvSpPr txBox="1"/>
      </xdr:nvSpPr>
      <xdr:spPr>
        <a:xfrm>
          <a:off x="9391727" y="1415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97807</xdr:rowOff>
    </xdr:from>
    <xdr:ext cx="469744" cy="259045"/>
    <xdr:sp macro="" textlink="">
      <xdr:nvSpPr>
        <xdr:cNvPr id="370" name="n_2aveValue【福祉施設】&#10;一人当たり面積">
          <a:extLst>
            <a:ext uri="{FF2B5EF4-FFF2-40B4-BE49-F238E27FC236}">
              <a16:creationId xmlns:a16="http://schemas.microsoft.com/office/drawing/2014/main" xmlns="" id="{21179131-43D9-4606-81A6-A5AE71791747}"/>
            </a:ext>
          </a:extLst>
        </xdr:cNvPr>
        <xdr:cNvSpPr txBox="1"/>
      </xdr:nvSpPr>
      <xdr:spPr>
        <a:xfrm>
          <a:off x="8515427" y="1415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109238</xdr:rowOff>
    </xdr:from>
    <xdr:ext cx="469744" cy="259045"/>
    <xdr:sp macro="" textlink="">
      <xdr:nvSpPr>
        <xdr:cNvPr id="371" name="n_3aveValue【福祉施設】&#10;一人当たり面積">
          <a:extLst>
            <a:ext uri="{FF2B5EF4-FFF2-40B4-BE49-F238E27FC236}">
              <a16:creationId xmlns:a16="http://schemas.microsoft.com/office/drawing/2014/main" xmlns="" id="{7E950CC4-3BFE-4DD6-A4F1-8E334117268B}"/>
            </a:ext>
          </a:extLst>
        </xdr:cNvPr>
        <xdr:cNvSpPr txBox="1"/>
      </xdr:nvSpPr>
      <xdr:spPr>
        <a:xfrm>
          <a:off x="7626427" y="14168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113047</xdr:rowOff>
    </xdr:from>
    <xdr:ext cx="469744" cy="259045"/>
    <xdr:sp macro="" textlink="">
      <xdr:nvSpPr>
        <xdr:cNvPr id="372" name="n_4aveValue【福祉施設】&#10;一人当たり面積">
          <a:extLst>
            <a:ext uri="{FF2B5EF4-FFF2-40B4-BE49-F238E27FC236}">
              <a16:creationId xmlns:a16="http://schemas.microsoft.com/office/drawing/2014/main" xmlns="" id="{B714D76D-6979-4A61-B906-82B62D50457A}"/>
            </a:ext>
          </a:extLst>
        </xdr:cNvPr>
        <xdr:cNvSpPr txBox="1"/>
      </xdr:nvSpPr>
      <xdr:spPr>
        <a:xfrm>
          <a:off x="6737427" y="1417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99077</xdr:rowOff>
    </xdr:from>
    <xdr:ext cx="469744" cy="259045"/>
    <xdr:sp macro="" textlink="">
      <xdr:nvSpPr>
        <xdr:cNvPr id="373" name="n_1mainValue【福祉施設】&#10;一人当たり面積">
          <a:extLst>
            <a:ext uri="{FF2B5EF4-FFF2-40B4-BE49-F238E27FC236}">
              <a16:creationId xmlns:a16="http://schemas.microsoft.com/office/drawing/2014/main" xmlns="" id="{109B39C2-26DD-4C72-B42E-2D1EBB641807}"/>
            </a:ext>
          </a:extLst>
        </xdr:cNvPr>
        <xdr:cNvSpPr txBox="1"/>
      </xdr:nvSpPr>
      <xdr:spPr>
        <a:xfrm>
          <a:off x="9391727"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99077</xdr:rowOff>
    </xdr:from>
    <xdr:ext cx="469744" cy="259045"/>
    <xdr:sp macro="" textlink="">
      <xdr:nvSpPr>
        <xdr:cNvPr id="374" name="n_2mainValue【福祉施設】&#10;一人当たり面積">
          <a:extLst>
            <a:ext uri="{FF2B5EF4-FFF2-40B4-BE49-F238E27FC236}">
              <a16:creationId xmlns:a16="http://schemas.microsoft.com/office/drawing/2014/main" xmlns="" id="{01686D2F-1110-4AA3-AFD4-455CC37662CE}"/>
            </a:ext>
          </a:extLst>
        </xdr:cNvPr>
        <xdr:cNvSpPr txBox="1"/>
      </xdr:nvSpPr>
      <xdr:spPr>
        <a:xfrm>
          <a:off x="8515427"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99077</xdr:rowOff>
    </xdr:from>
    <xdr:ext cx="469744" cy="259045"/>
    <xdr:sp macro="" textlink="">
      <xdr:nvSpPr>
        <xdr:cNvPr id="375" name="n_3mainValue【福祉施設】&#10;一人当たり面積">
          <a:extLst>
            <a:ext uri="{FF2B5EF4-FFF2-40B4-BE49-F238E27FC236}">
              <a16:creationId xmlns:a16="http://schemas.microsoft.com/office/drawing/2014/main" xmlns="" id="{3E30CCEA-5F76-4A6E-A80F-5EA26C03FE80}"/>
            </a:ext>
          </a:extLst>
        </xdr:cNvPr>
        <xdr:cNvSpPr txBox="1"/>
      </xdr:nvSpPr>
      <xdr:spPr>
        <a:xfrm>
          <a:off x="7626427"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99077</xdr:rowOff>
    </xdr:from>
    <xdr:ext cx="469744" cy="259045"/>
    <xdr:sp macro="" textlink="">
      <xdr:nvSpPr>
        <xdr:cNvPr id="376" name="n_4mainValue【福祉施設】&#10;一人当たり面積">
          <a:extLst>
            <a:ext uri="{FF2B5EF4-FFF2-40B4-BE49-F238E27FC236}">
              <a16:creationId xmlns:a16="http://schemas.microsoft.com/office/drawing/2014/main" xmlns="" id="{BD69D2CC-B99C-4454-B7D6-7029F981A271}"/>
            </a:ext>
          </a:extLst>
        </xdr:cNvPr>
        <xdr:cNvSpPr txBox="1"/>
      </xdr:nvSpPr>
      <xdr:spPr>
        <a:xfrm>
          <a:off x="6737427"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xmlns="" id="{ABCE3F17-F987-42DF-9FA9-24A2822BAE4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xmlns="" id="{AB9A4FBF-2C29-4A63-9728-D8284B8BD8E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xmlns="" id="{D3D5298B-D338-44C0-892F-D3E787AE0AD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xmlns="" id="{424724A0-A4DC-45AF-A258-6E9B11BB0A0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xmlns="" id="{7D364519-8971-48ED-8A50-6820946B980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xmlns="" id="{4CB033B3-C294-49DF-862E-6687998C4FF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xmlns="" id="{BCBBF167-8D09-4843-94B6-AC9B842D037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xmlns="" id="{16E645FE-5597-47A5-BCA8-D464643DB574}"/>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xmlns="" id="{54D81F41-C1EF-4F70-BD7A-F3DCF8D20D37}"/>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xmlns="" id="{822FFF99-68A8-4682-841F-A2712C98901B}"/>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xmlns="" id="{2E46891C-5DC0-4B14-AD68-17056DECA386}"/>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8" name="直線コネクタ 387">
          <a:extLst>
            <a:ext uri="{FF2B5EF4-FFF2-40B4-BE49-F238E27FC236}">
              <a16:creationId xmlns:a16="http://schemas.microsoft.com/office/drawing/2014/main" xmlns="" id="{DBA31A48-3210-40AC-BC95-EA0EB4D9E6F8}"/>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9" name="テキスト ボックス 388">
          <a:extLst>
            <a:ext uri="{FF2B5EF4-FFF2-40B4-BE49-F238E27FC236}">
              <a16:creationId xmlns:a16="http://schemas.microsoft.com/office/drawing/2014/main" xmlns="" id="{A711F9B4-28C6-4785-96E4-1C4BAA434FE8}"/>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0" name="直線コネクタ 389">
          <a:extLst>
            <a:ext uri="{FF2B5EF4-FFF2-40B4-BE49-F238E27FC236}">
              <a16:creationId xmlns:a16="http://schemas.microsoft.com/office/drawing/2014/main" xmlns="" id="{8DBAB1E0-DB97-4EBD-BD6A-26077C59DBA2}"/>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1" name="テキスト ボックス 390">
          <a:extLst>
            <a:ext uri="{FF2B5EF4-FFF2-40B4-BE49-F238E27FC236}">
              <a16:creationId xmlns:a16="http://schemas.microsoft.com/office/drawing/2014/main" xmlns="" id="{7A475206-AF4B-4562-BF5B-87D4420A6FB7}"/>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2" name="直線コネクタ 391">
          <a:extLst>
            <a:ext uri="{FF2B5EF4-FFF2-40B4-BE49-F238E27FC236}">
              <a16:creationId xmlns:a16="http://schemas.microsoft.com/office/drawing/2014/main" xmlns="" id="{BE127D67-396C-4E27-9BE1-FFDD3554C66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3" name="テキスト ボックス 392">
          <a:extLst>
            <a:ext uri="{FF2B5EF4-FFF2-40B4-BE49-F238E27FC236}">
              <a16:creationId xmlns:a16="http://schemas.microsoft.com/office/drawing/2014/main" xmlns="" id="{6667959D-A086-4677-9C00-B50A84AFEC3C}"/>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4" name="直線コネクタ 393">
          <a:extLst>
            <a:ext uri="{FF2B5EF4-FFF2-40B4-BE49-F238E27FC236}">
              <a16:creationId xmlns:a16="http://schemas.microsoft.com/office/drawing/2014/main" xmlns="" id="{C14F9BF2-254B-4B6C-9C11-270BBB91A986}"/>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5" name="テキスト ボックス 394">
          <a:extLst>
            <a:ext uri="{FF2B5EF4-FFF2-40B4-BE49-F238E27FC236}">
              <a16:creationId xmlns:a16="http://schemas.microsoft.com/office/drawing/2014/main" xmlns="" id="{4E6E8535-713B-425F-9E76-DCC6D89B2A3A}"/>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6" name="直線コネクタ 395">
          <a:extLst>
            <a:ext uri="{FF2B5EF4-FFF2-40B4-BE49-F238E27FC236}">
              <a16:creationId xmlns:a16="http://schemas.microsoft.com/office/drawing/2014/main" xmlns="" id="{62608AFA-6B78-4A52-925E-72433805BFCF}"/>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7" name="テキスト ボックス 396">
          <a:extLst>
            <a:ext uri="{FF2B5EF4-FFF2-40B4-BE49-F238E27FC236}">
              <a16:creationId xmlns:a16="http://schemas.microsoft.com/office/drawing/2014/main" xmlns="" id="{95C04FBA-1DEA-4965-BE42-C82CD56575E2}"/>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xmlns="" id="{0A746F93-B65D-48B0-9419-804833804012}"/>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9" name="テキスト ボックス 398">
          <a:extLst>
            <a:ext uri="{FF2B5EF4-FFF2-40B4-BE49-F238E27FC236}">
              <a16:creationId xmlns:a16="http://schemas.microsoft.com/office/drawing/2014/main" xmlns="" id="{6951A7B3-F8E9-4649-826A-D9DFACD3DFC5}"/>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0" name="【市民会館】&#10;有形固定資産減価償却率グラフ枠">
          <a:extLst>
            <a:ext uri="{FF2B5EF4-FFF2-40B4-BE49-F238E27FC236}">
              <a16:creationId xmlns:a16="http://schemas.microsoft.com/office/drawing/2014/main" xmlns="" id="{F08A6E04-0A43-40D8-B8A1-FF28153F9365}"/>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133350</xdr:rowOff>
    </xdr:from>
    <xdr:to>
      <xdr:col>24</xdr:col>
      <xdr:colOff>62865</xdr:colOff>
      <xdr:row>108</xdr:row>
      <xdr:rowOff>152400</xdr:rowOff>
    </xdr:to>
    <xdr:cxnSp macro="">
      <xdr:nvCxnSpPr>
        <xdr:cNvPr id="401" name="直線コネクタ 400">
          <a:extLst>
            <a:ext uri="{FF2B5EF4-FFF2-40B4-BE49-F238E27FC236}">
              <a16:creationId xmlns:a16="http://schemas.microsoft.com/office/drawing/2014/main" xmlns="" id="{9CB3B91F-1738-4FAB-B6E1-83D17BE93219}"/>
            </a:ext>
          </a:extLst>
        </xdr:cNvPr>
        <xdr:cNvCxnSpPr/>
      </xdr:nvCxnSpPr>
      <xdr:spPr>
        <a:xfrm flipV="1">
          <a:off x="4634865" y="17106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2" name="【市民会館】&#10;有形固定資産減価償却率最小値テキスト">
          <a:extLst>
            <a:ext uri="{FF2B5EF4-FFF2-40B4-BE49-F238E27FC236}">
              <a16:creationId xmlns:a16="http://schemas.microsoft.com/office/drawing/2014/main" xmlns="" id="{5E4F0AEB-A623-49E1-A6E6-FF793D752B4E}"/>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3" name="直線コネクタ 402">
          <a:extLst>
            <a:ext uri="{FF2B5EF4-FFF2-40B4-BE49-F238E27FC236}">
              <a16:creationId xmlns:a16="http://schemas.microsoft.com/office/drawing/2014/main" xmlns="" id="{C9277914-26EC-4263-9F19-FF7D1EF6195F}"/>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80027</xdr:rowOff>
    </xdr:from>
    <xdr:ext cx="405111" cy="259045"/>
    <xdr:sp macro="" textlink="">
      <xdr:nvSpPr>
        <xdr:cNvPr id="404" name="【市民会館】&#10;有形固定資産減価償却率最大値テキスト">
          <a:extLst>
            <a:ext uri="{FF2B5EF4-FFF2-40B4-BE49-F238E27FC236}">
              <a16:creationId xmlns:a16="http://schemas.microsoft.com/office/drawing/2014/main" xmlns="" id="{74D36800-1483-490B-9A6B-E6318E41C6A9}"/>
            </a:ext>
          </a:extLst>
        </xdr:cNvPr>
        <xdr:cNvSpPr txBox="1"/>
      </xdr:nvSpPr>
      <xdr:spPr>
        <a:xfrm>
          <a:off x="4673600" y="1688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133350</xdr:rowOff>
    </xdr:from>
    <xdr:to>
      <xdr:col>24</xdr:col>
      <xdr:colOff>152400</xdr:colOff>
      <xdr:row>99</xdr:row>
      <xdr:rowOff>133350</xdr:rowOff>
    </xdr:to>
    <xdr:cxnSp macro="">
      <xdr:nvCxnSpPr>
        <xdr:cNvPr id="405" name="直線コネクタ 404">
          <a:extLst>
            <a:ext uri="{FF2B5EF4-FFF2-40B4-BE49-F238E27FC236}">
              <a16:creationId xmlns:a16="http://schemas.microsoft.com/office/drawing/2014/main" xmlns="" id="{B5212B5B-F954-4816-845E-F820D42F199C}"/>
            </a:ext>
          </a:extLst>
        </xdr:cNvPr>
        <xdr:cNvCxnSpPr/>
      </xdr:nvCxnSpPr>
      <xdr:spPr>
        <a:xfrm>
          <a:off x="4546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36847</xdr:rowOff>
    </xdr:from>
    <xdr:ext cx="405111" cy="259045"/>
    <xdr:sp macro="" textlink="">
      <xdr:nvSpPr>
        <xdr:cNvPr id="406" name="【市民会館】&#10;有形固定資産減価償却率平均値テキスト">
          <a:extLst>
            <a:ext uri="{FF2B5EF4-FFF2-40B4-BE49-F238E27FC236}">
              <a16:creationId xmlns:a16="http://schemas.microsoft.com/office/drawing/2014/main" xmlns="" id="{75E6A180-5D12-4BAA-AD68-B3B13FE8B1C7}"/>
            </a:ext>
          </a:extLst>
        </xdr:cNvPr>
        <xdr:cNvSpPr txBox="1"/>
      </xdr:nvSpPr>
      <xdr:spPr>
        <a:xfrm>
          <a:off x="4673600" y="17524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13970</xdr:rowOff>
    </xdr:from>
    <xdr:to>
      <xdr:col>24</xdr:col>
      <xdr:colOff>114300</xdr:colOff>
      <xdr:row>103</xdr:row>
      <xdr:rowOff>115570</xdr:rowOff>
    </xdr:to>
    <xdr:sp macro="" textlink="">
      <xdr:nvSpPr>
        <xdr:cNvPr id="407" name="フローチャート: 判断 406">
          <a:extLst>
            <a:ext uri="{FF2B5EF4-FFF2-40B4-BE49-F238E27FC236}">
              <a16:creationId xmlns:a16="http://schemas.microsoft.com/office/drawing/2014/main" xmlns="" id="{1127F2EF-6E4A-4075-80DB-51F529BFFD38}"/>
            </a:ext>
          </a:extLst>
        </xdr:cNvPr>
        <xdr:cNvSpPr/>
      </xdr:nvSpPr>
      <xdr:spPr>
        <a:xfrm>
          <a:off x="4584700" y="1767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156845</xdr:rowOff>
    </xdr:from>
    <xdr:to>
      <xdr:col>20</xdr:col>
      <xdr:colOff>38100</xdr:colOff>
      <xdr:row>103</xdr:row>
      <xdr:rowOff>86995</xdr:rowOff>
    </xdr:to>
    <xdr:sp macro="" textlink="">
      <xdr:nvSpPr>
        <xdr:cNvPr id="408" name="フローチャート: 判断 407">
          <a:extLst>
            <a:ext uri="{FF2B5EF4-FFF2-40B4-BE49-F238E27FC236}">
              <a16:creationId xmlns:a16="http://schemas.microsoft.com/office/drawing/2014/main" xmlns="" id="{4A5FDF70-039B-4AC7-A259-4CCF447475CE}"/>
            </a:ext>
          </a:extLst>
        </xdr:cNvPr>
        <xdr:cNvSpPr/>
      </xdr:nvSpPr>
      <xdr:spPr>
        <a:xfrm>
          <a:off x="3746500" y="1764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42545</xdr:rowOff>
    </xdr:from>
    <xdr:to>
      <xdr:col>15</xdr:col>
      <xdr:colOff>101600</xdr:colOff>
      <xdr:row>103</xdr:row>
      <xdr:rowOff>144145</xdr:rowOff>
    </xdr:to>
    <xdr:sp macro="" textlink="">
      <xdr:nvSpPr>
        <xdr:cNvPr id="409" name="フローチャート: 判断 408">
          <a:extLst>
            <a:ext uri="{FF2B5EF4-FFF2-40B4-BE49-F238E27FC236}">
              <a16:creationId xmlns:a16="http://schemas.microsoft.com/office/drawing/2014/main" xmlns="" id="{5CA50662-DE90-4057-8DF5-CAD2C3300F51}"/>
            </a:ext>
          </a:extLst>
        </xdr:cNvPr>
        <xdr:cNvSpPr/>
      </xdr:nvSpPr>
      <xdr:spPr>
        <a:xfrm>
          <a:off x="2857500" y="177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67311</xdr:rowOff>
    </xdr:from>
    <xdr:to>
      <xdr:col>10</xdr:col>
      <xdr:colOff>165100</xdr:colOff>
      <xdr:row>103</xdr:row>
      <xdr:rowOff>168911</xdr:rowOff>
    </xdr:to>
    <xdr:sp macro="" textlink="">
      <xdr:nvSpPr>
        <xdr:cNvPr id="410" name="フローチャート: 判断 409">
          <a:extLst>
            <a:ext uri="{FF2B5EF4-FFF2-40B4-BE49-F238E27FC236}">
              <a16:creationId xmlns:a16="http://schemas.microsoft.com/office/drawing/2014/main" xmlns="" id="{472A1216-C74D-4379-8645-517D0AA9DDC5}"/>
            </a:ext>
          </a:extLst>
        </xdr:cNvPr>
        <xdr:cNvSpPr/>
      </xdr:nvSpPr>
      <xdr:spPr>
        <a:xfrm>
          <a:off x="1968500" y="1772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61595</xdr:rowOff>
    </xdr:from>
    <xdr:to>
      <xdr:col>6</xdr:col>
      <xdr:colOff>38100</xdr:colOff>
      <xdr:row>103</xdr:row>
      <xdr:rowOff>163195</xdr:rowOff>
    </xdr:to>
    <xdr:sp macro="" textlink="">
      <xdr:nvSpPr>
        <xdr:cNvPr id="411" name="フローチャート: 判断 410">
          <a:extLst>
            <a:ext uri="{FF2B5EF4-FFF2-40B4-BE49-F238E27FC236}">
              <a16:creationId xmlns:a16="http://schemas.microsoft.com/office/drawing/2014/main" xmlns="" id="{C2D68AAA-EC55-438B-81F6-09176D9BD1B3}"/>
            </a:ext>
          </a:extLst>
        </xdr:cNvPr>
        <xdr:cNvSpPr/>
      </xdr:nvSpPr>
      <xdr:spPr>
        <a:xfrm>
          <a:off x="1079500" y="1772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xmlns="" id="{BC6966F9-B62D-4680-BD30-4C929ECABF7F}"/>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xmlns="" id="{1FA0DBF6-567A-4891-A6C2-A6F1341110F9}"/>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xmlns="" id="{B8AD2993-15E1-4BCD-BE2B-5D87FDDE475C}"/>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xmlns="" id="{DA838EBD-2841-4206-956B-3E9D0D09A51E}"/>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xmlns="" id="{321139C3-96FA-407E-A152-400B766C87E2}"/>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44450</xdr:rowOff>
    </xdr:from>
    <xdr:to>
      <xdr:col>24</xdr:col>
      <xdr:colOff>114300</xdr:colOff>
      <xdr:row>105</xdr:row>
      <xdr:rowOff>146050</xdr:rowOff>
    </xdr:to>
    <xdr:sp macro="" textlink="">
      <xdr:nvSpPr>
        <xdr:cNvPr id="417" name="楕円 416">
          <a:extLst>
            <a:ext uri="{FF2B5EF4-FFF2-40B4-BE49-F238E27FC236}">
              <a16:creationId xmlns:a16="http://schemas.microsoft.com/office/drawing/2014/main" xmlns="" id="{19629A2A-7B17-4B88-BB07-A5322A39FA88}"/>
            </a:ext>
          </a:extLst>
        </xdr:cNvPr>
        <xdr:cNvSpPr/>
      </xdr:nvSpPr>
      <xdr:spPr>
        <a:xfrm>
          <a:off x="4584700" y="180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22877</xdr:rowOff>
    </xdr:from>
    <xdr:ext cx="405111" cy="259045"/>
    <xdr:sp macro="" textlink="">
      <xdr:nvSpPr>
        <xdr:cNvPr id="418" name="【市民会館】&#10;有形固定資産減価償却率該当値テキスト">
          <a:extLst>
            <a:ext uri="{FF2B5EF4-FFF2-40B4-BE49-F238E27FC236}">
              <a16:creationId xmlns:a16="http://schemas.microsoft.com/office/drawing/2014/main" xmlns="" id="{08CDFD5B-A7AF-4466-A930-494947FD8935}"/>
            </a:ext>
          </a:extLst>
        </xdr:cNvPr>
        <xdr:cNvSpPr txBox="1"/>
      </xdr:nvSpPr>
      <xdr:spPr>
        <a:xfrm>
          <a:off x="4673600" y="1802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168275</xdr:rowOff>
    </xdr:from>
    <xdr:to>
      <xdr:col>20</xdr:col>
      <xdr:colOff>38100</xdr:colOff>
      <xdr:row>105</xdr:row>
      <xdr:rowOff>98425</xdr:rowOff>
    </xdr:to>
    <xdr:sp macro="" textlink="">
      <xdr:nvSpPr>
        <xdr:cNvPr id="419" name="楕円 418">
          <a:extLst>
            <a:ext uri="{FF2B5EF4-FFF2-40B4-BE49-F238E27FC236}">
              <a16:creationId xmlns:a16="http://schemas.microsoft.com/office/drawing/2014/main" xmlns="" id="{7BC30527-17C4-4D37-AEF7-0B609D14840F}"/>
            </a:ext>
          </a:extLst>
        </xdr:cNvPr>
        <xdr:cNvSpPr/>
      </xdr:nvSpPr>
      <xdr:spPr>
        <a:xfrm>
          <a:off x="3746500" y="1799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47625</xdr:rowOff>
    </xdr:from>
    <xdr:to>
      <xdr:col>24</xdr:col>
      <xdr:colOff>63500</xdr:colOff>
      <xdr:row>105</xdr:row>
      <xdr:rowOff>95250</xdr:rowOff>
    </xdr:to>
    <xdr:cxnSp macro="">
      <xdr:nvCxnSpPr>
        <xdr:cNvPr id="420" name="直線コネクタ 419">
          <a:extLst>
            <a:ext uri="{FF2B5EF4-FFF2-40B4-BE49-F238E27FC236}">
              <a16:creationId xmlns:a16="http://schemas.microsoft.com/office/drawing/2014/main" xmlns="" id="{12477886-9AEE-4B07-9904-04018074A77B}"/>
            </a:ext>
          </a:extLst>
        </xdr:cNvPr>
        <xdr:cNvCxnSpPr/>
      </xdr:nvCxnSpPr>
      <xdr:spPr>
        <a:xfrm>
          <a:off x="3797300" y="1804987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133986</xdr:rowOff>
    </xdr:from>
    <xdr:to>
      <xdr:col>15</xdr:col>
      <xdr:colOff>101600</xdr:colOff>
      <xdr:row>105</xdr:row>
      <xdr:rowOff>64136</xdr:rowOff>
    </xdr:to>
    <xdr:sp macro="" textlink="">
      <xdr:nvSpPr>
        <xdr:cNvPr id="421" name="楕円 420">
          <a:extLst>
            <a:ext uri="{FF2B5EF4-FFF2-40B4-BE49-F238E27FC236}">
              <a16:creationId xmlns:a16="http://schemas.microsoft.com/office/drawing/2014/main" xmlns="" id="{DE6627F6-CAF1-4950-BE21-592B586B6B49}"/>
            </a:ext>
          </a:extLst>
        </xdr:cNvPr>
        <xdr:cNvSpPr/>
      </xdr:nvSpPr>
      <xdr:spPr>
        <a:xfrm>
          <a:off x="2857500" y="1796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13336</xdr:rowOff>
    </xdr:from>
    <xdr:to>
      <xdr:col>19</xdr:col>
      <xdr:colOff>177800</xdr:colOff>
      <xdr:row>105</xdr:row>
      <xdr:rowOff>47625</xdr:rowOff>
    </xdr:to>
    <xdr:cxnSp macro="">
      <xdr:nvCxnSpPr>
        <xdr:cNvPr id="422" name="直線コネクタ 421">
          <a:extLst>
            <a:ext uri="{FF2B5EF4-FFF2-40B4-BE49-F238E27FC236}">
              <a16:creationId xmlns:a16="http://schemas.microsoft.com/office/drawing/2014/main" xmlns="" id="{7D5B9A64-DBDA-4178-8A97-584C0E0E2B17}"/>
            </a:ext>
          </a:extLst>
        </xdr:cNvPr>
        <xdr:cNvCxnSpPr/>
      </xdr:nvCxnSpPr>
      <xdr:spPr>
        <a:xfrm>
          <a:off x="2908300" y="1801558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88264</xdr:rowOff>
    </xdr:from>
    <xdr:to>
      <xdr:col>10</xdr:col>
      <xdr:colOff>165100</xdr:colOff>
      <xdr:row>105</xdr:row>
      <xdr:rowOff>18414</xdr:rowOff>
    </xdr:to>
    <xdr:sp macro="" textlink="">
      <xdr:nvSpPr>
        <xdr:cNvPr id="423" name="楕円 422">
          <a:extLst>
            <a:ext uri="{FF2B5EF4-FFF2-40B4-BE49-F238E27FC236}">
              <a16:creationId xmlns:a16="http://schemas.microsoft.com/office/drawing/2014/main" xmlns="" id="{C0A191A6-AF05-480A-B96B-7A3811D83479}"/>
            </a:ext>
          </a:extLst>
        </xdr:cNvPr>
        <xdr:cNvSpPr/>
      </xdr:nvSpPr>
      <xdr:spPr>
        <a:xfrm>
          <a:off x="1968500" y="1791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139064</xdr:rowOff>
    </xdr:from>
    <xdr:to>
      <xdr:col>15</xdr:col>
      <xdr:colOff>50800</xdr:colOff>
      <xdr:row>105</xdr:row>
      <xdr:rowOff>13336</xdr:rowOff>
    </xdr:to>
    <xdr:cxnSp macro="">
      <xdr:nvCxnSpPr>
        <xdr:cNvPr id="424" name="直線コネクタ 423">
          <a:extLst>
            <a:ext uri="{FF2B5EF4-FFF2-40B4-BE49-F238E27FC236}">
              <a16:creationId xmlns:a16="http://schemas.microsoft.com/office/drawing/2014/main" xmlns="" id="{8A5074ED-15FA-4E89-9D3F-1EFD5A83EA00}"/>
            </a:ext>
          </a:extLst>
        </xdr:cNvPr>
        <xdr:cNvCxnSpPr/>
      </xdr:nvCxnSpPr>
      <xdr:spPr>
        <a:xfrm>
          <a:off x="2019300" y="17969864"/>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40639</xdr:rowOff>
    </xdr:from>
    <xdr:to>
      <xdr:col>6</xdr:col>
      <xdr:colOff>38100</xdr:colOff>
      <xdr:row>104</xdr:row>
      <xdr:rowOff>142239</xdr:rowOff>
    </xdr:to>
    <xdr:sp macro="" textlink="">
      <xdr:nvSpPr>
        <xdr:cNvPr id="425" name="楕円 424">
          <a:extLst>
            <a:ext uri="{FF2B5EF4-FFF2-40B4-BE49-F238E27FC236}">
              <a16:creationId xmlns:a16="http://schemas.microsoft.com/office/drawing/2014/main" xmlns="" id="{2C95631F-3D10-4FD0-BB5A-8CB9A8A0FB36}"/>
            </a:ext>
          </a:extLst>
        </xdr:cNvPr>
        <xdr:cNvSpPr/>
      </xdr:nvSpPr>
      <xdr:spPr>
        <a:xfrm>
          <a:off x="1079500" y="1787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91439</xdr:rowOff>
    </xdr:from>
    <xdr:to>
      <xdr:col>10</xdr:col>
      <xdr:colOff>114300</xdr:colOff>
      <xdr:row>104</xdr:row>
      <xdr:rowOff>139064</xdr:rowOff>
    </xdr:to>
    <xdr:cxnSp macro="">
      <xdr:nvCxnSpPr>
        <xdr:cNvPr id="426" name="直線コネクタ 425">
          <a:extLst>
            <a:ext uri="{FF2B5EF4-FFF2-40B4-BE49-F238E27FC236}">
              <a16:creationId xmlns:a16="http://schemas.microsoft.com/office/drawing/2014/main" xmlns="" id="{B1B936D4-7BB8-48D3-9EFE-7198305C1165}"/>
            </a:ext>
          </a:extLst>
        </xdr:cNvPr>
        <xdr:cNvCxnSpPr/>
      </xdr:nvCxnSpPr>
      <xdr:spPr>
        <a:xfrm>
          <a:off x="1130300" y="17922239"/>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103522</xdr:rowOff>
    </xdr:from>
    <xdr:ext cx="405111" cy="259045"/>
    <xdr:sp macro="" textlink="">
      <xdr:nvSpPr>
        <xdr:cNvPr id="427" name="n_1aveValue【市民会館】&#10;有形固定資産減価償却率">
          <a:extLst>
            <a:ext uri="{FF2B5EF4-FFF2-40B4-BE49-F238E27FC236}">
              <a16:creationId xmlns:a16="http://schemas.microsoft.com/office/drawing/2014/main" xmlns="" id="{B09864DA-9E47-44B1-8151-7658313C2E90}"/>
            </a:ext>
          </a:extLst>
        </xdr:cNvPr>
        <xdr:cNvSpPr txBox="1"/>
      </xdr:nvSpPr>
      <xdr:spPr>
        <a:xfrm>
          <a:off x="3582044" y="1741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160672</xdr:rowOff>
    </xdr:from>
    <xdr:ext cx="405111" cy="259045"/>
    <xdr:sp macro="" textlink="">
      <xdr:nvSpPr>
        <xdr:cNvPr id="428" name="n_2aveValue【市民会館】&#10;有形固定資産減価償却率">
          <a:extLst>
            <a:ext uri="{FF2B5EF4-FFF2-40B4-BE49-F238E27FC236}">
              <a16:creationId xmlns:a16="http://schemas.microsoft.com/office/drawing/2014/main" xmlns="" id="{48219710-28C9-4E4B-A42A-9F7594001FAF}"/>
            </a:ext>
          </a:extLst>
        </xdr:cNvPr>
        <xdr:cNvSpPr txBox="1"/>
      </xdr:nvSpPr>
      <xdr:spPr>
        <a:xfrm>
          <a:off x="2705744" y="1747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13988</xdr:rowOff>
    </xdr:from>
    <xdr:ext cx="405111" cy="259045"/>
    <xdr:sp macro="" textlink="">
      <xdr:nvSpPr>
        <xdr:cNvPr id="429" name="n_3aveValue【市民会館】&#10;有形固定資産減価償却率">
          <a:extLst>
            <a:ext uri="{FF2B5EF4-FFF2-40B4-BE49-F238E27FC236}">
              <a16:creationId xmlns:a16="http://schemas.microsoft.com/office/drawing/2014/main" xmlns="" id="{42A1C0AC-DB7F-42AE-A20B-AAC03B045261}"/>
            </a:ext>
          </a:extLst>
        </xdr:cNvPr>
        <xdr:cNvSpPr txBox="1"/>
      </xdr:nvSpPr>
      <xdr:spPr>
        <a:xfrm>
          <a:off x="1816744" y="1750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8272</xdr:rowOff>
    </xdr:from>
    <xdr:ext cx="405111" cy="259045"/>
    <xdr:sp macro="" textlink="">
      <xdr:nvSpPr>
        <xdr:cNvPr id="430" name="n_4aveValue【市民会館】&#10;有形固定資産減価償却率">
          <a:extLst>
            <a:ext uri="{FF2B5EF4-FFF2-40B4-BE49-F238E27FC236}">
              <a16:creationId xmlns:a16="http://schemas.microsoft.com/office/drawing/2014/main" xmlns="" id="{F20FC58D-B234-4D63-B414-638430C4429B}"/>
            </a:ext>
          </a:extLst>
        </xdr:cNvPr>
        <xdr:cNvSpPr txBox="1"/>
      </xdr:nvSpPr>
      <xdr:spPr>
        <a:xfrm>
          <a:off x="927744" y="1749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89552</xdr:rowOff>
    </xdr:from>
    <xdr:ext cx="405111" cy="259045"/>
    <xdr:sp macro="" textlink="">
      <xdr:nvSpPr>
        <xdr:cNvPr id="431" name="n_1mainValue【市民会館】&#10;有形固定資産減価償却率">
          <a:extLst>
            <a:ext uri="{FF2B5EF4-FFF2-40B4-BE49-F238E27FC236}">
              <a16:creationId xmlns:a16="http://schemas.microsoft.com/office/drawing/2014/main" xmlns="" id="{C4BE24A4-A0F4-4D0B-BB1E-8E5B151E4818}"/>
            </a:ext>
          </a:extLst>
        </xdr:cNvPr>
        <xdr:cNvSpPr txBox="1"/>
      </xdr:nvSpPr>
      <xdr:spPr>
        <a:xfrm>
          <a:off x="3582044" y="1809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55263</xdr:rowOff>
    </xdr:from>
    <xdr:ext cx="405111" cy="259045"/>
    <xdr:sp macro="" textlink="">
      <xdr:nvSpPr>
        <xdr:cNvPr id="432" name="n_2mainValue【市民会館】&#10;有形固定資産減価償却率">
          <a:extLst>
            <a:ext uri="{FF2B5EF4-FFF2-40B4-BE49-F238E27FC236}">
              <a16:creationId xmlns:a16="http://schemas.microsoft.com/office/drawing/2014/main" xmlns="" id="{6BF5EF27-25A5-4408-9C9E-FCE6C13E700D}"/>
            </a:ext>
          </a:extLst>
        </xdr:cNvPr>
        <xdr:cNvSpPr txBox="1"/>
      </xdr:nvSpPr>
      <xdr:spPr>
        <a:xfrm>
          <a:off x="2705744" y="1805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9541</xdr:rowOff>
    </xdr:from>
    <xdr:ext cx="405111" cy="259045"/>
    <xdr:sp macro="" textlink="">
      <xdr:nvSpPr>
        <xdr:cNvPr id="433" name="n_3mainValue【市民会館】&#10;有形固定資産減価償却率">
          <a:extLst>
            <a:ext uri="{FF2B5EF4-FFF2-40B4-BE49-F238E27FC236}">
              <a16:creationId xmlns:a16="http://schemas.microsoft.com/office/drawing/2014/main" xmlns="" id="{7937E0A4-7444-4E59-A8B4-F807D730A2C1}"/>
            </a:ext>
          </a:extLst>
        </xdr:cNvPr>
        <xdr:cNvSpPr txBox="1"/>
      </xdr:nvSpPr>
      <xdr:spPr>
        <a:xfrm>
          <a:off x="1816744" y="18011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133366</xdr:rowOff>
    </xdr:from>
    <xdr:ext cx="405111" cy="259045"/>
    <xdr:sp macro="" textlink="">
      <xdr:nvSpPr>
        <xdr:cNvPr id="434" name="n_4mainValue【市民会館】&#10;有形固定資産減価償却率">
          <a:extLst>
            <a:ext uri="{FF2B5EF4-FFF2-40B4-BE49-F238E27FC236}">
              <a16:creationId xmlns:a16="http://schemas.microsoft.com/office/drawing/2014/main" xmlns="" id="{A03BA12F-7FC6-48DB-A904-83647E8F58FB}"/>
            </a:ext>
          </a:extLst>
        </xdr:cNvPr>
        <xdr:cNvSpPr txBox="1"/>
      </xdr:nvSpPr>
      <xdr:spPr>
        <a:xfrm>
          <a:off x="927744" y="17964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xmlns="" id="{6E9B6CEF-EF51-4741-87D4-F59E434B7FB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xmlns="" id="{0DE932AE-A098-4BE6-8348-B0C0E3EB6D8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xmlns="" id="{F5E05CB6-D457-4DDC-9D1A-2B3A106F0F3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xmlns="" id="{091EA89E-1F72-4B27-8304-2556B253FD2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xmlns="" id="{4486BA8A-6FD1-4631-AB79-C4B0A6513DA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xmlns="" id="{F3B9CE69-20E3-4CF6-95E7-B0B314F6D03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xmlns="" id="{A12A0361-B2FB-48C5-8DA0-BDFAD264041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xmlns="" id="{48D7C75D-EDDD-4D8C-95BC-A35B7FDF562C}"/>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xmlns="" id="{997D8274-22AB-48F6-95DF-54F4404A2402}"/>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xmlns="" id="{DE888311-6FAA-4F41-A3BC-A74630A93E03}"/>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5" name="直線コネクタ 444">
          <a:extLst>
            <a:ext uri="{FF2B5EF4-FFF2-40B4-BE49-F238E27FC236}">
              <a16:creationId xmlns:a16="http://schemas.microsoft.com/office/drawing/2014/main" xmlns="" id="{9194B691-FFAF-4E6D-8046-3A74CE0E366E}"/>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6" name="テキスト ボックス 445">
          <a:extLst>
            <a:ext uri="{FF2B5EF4-FFF2-40B4-BE49-F238E27FC236}">
              <a16:creationId xmlns:a16="http://schemas.microsoft.com/office/drawing/2014/main" xmlns="" id="{D84970F3-C58F-47B1-950D-365CB610BE1D}"/>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7" name="直線コネクタ 446">
          <a:extLst>
            <a:ext uri="{FF2B5EF4-FFF2-40B4-BE49-F238E27FC236}">
              <a16:creationId xmlns:a16="http://schemas.microsoft.com/office/drawing/2014/main" xmlns="" id="{74D4D55A-50FD-4EC6-98C7-4149036B0F2C}"/>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8" name="テキスト ボックス 447">
          <a:extLst>
            <a:ext uri="{FF2B5EF4-FFF2-40B4-BE49-F238E27FC236}">
              <a16:creationId xmlns:a16="http://schemas.microsoft.com/office/drawing/2014/main" xmlns="" id="{1293BFB6-9376-4AAD-B18F-D25AC5B20307}"/>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9" name="直線コネクタ 448">
          <a:extLst>
            <a:ext uri="{FF2B5EF4-FFF2-40B4-BE49-F238E27FC236}">
              <a16:creationId xmlns:a16="http://schemas.microsoft.com/office/drawing/2014/main" xmlns="" id="{DFE8E8E1-A2B6-42B6-8EB8-A367AA226B67}"/>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0" name="テキスト ボックス 449">
          <a:extLst>
            <a:ext uri="{FF2B5EF4-FFF2-40B4-BE49-F238E27FC236}">
              <a16:creationId xmlns:a16="http://schemas.microsoft.com/office/drawing/2014/main" xmlns="" id="{5B03C44E-5675-4E0E-ABE8-4E879C417C03}"/>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1" name="直線コネクタ 450">
          <a:extLst>
            <a:ext uri="{FF2B5EF4-FFF2-40B4-BE49-F238E27FC236}">
              <a16:creationId xmlns:a16="http://schemas.microsoft.com/office/drawing/2014/main" xmlns="" id="{56C3DFCF-DD0A-4874-90FC-33E67298B4A7}"/>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2" name="テキスト ボックス 451">
          <a:extLst>
            <a:ext uri="{FF2B5EF4-FFF2-40B4-BE49-F238E27FC236}">
              <a16:creationId xmlns:a16="http://schemas.microsoft.com/office/drawing/2014/main" xmlns="" id="{5118F2C3-724F-4031-8E67-82E36A3BB581}"/>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3" name="直線コネクタ 452">
          <a:extLst>
            <a:ext uri="{FF2B5EF4-FFF2-40B4-BE49-F238E27FC236}">
              <a16:creationId xmlns:a16="http://schemas.microsoft.com/office/drawing/2014/main" xmlns="" id="{48C6B929-32B1-4AD3-B2D2-5EDE3767BEF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4" name="テキスト ボックス 453">
          <a:extLst>
            <a:ext uri="{FF2B5EF4-FFF2-40B4-BE49-F238E27FC236}">
              <a16:creationId xmlns:a16="http://schemas.microsoft.com/office/drawing/2014/main" xmlns="" id="{709E828D-9E66-435D-BC2D-7421B571D8B9}"/>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a:extLst>
            <a:ext uri="{FF2B5EF4-FFF2-40B4-BE49-F238E27FC236}">
              <a16:creationId xmlns:a16="http://schemas.microsoft.com/office/drawing/2014/main" xmlns="" id="{7A48F00D-1CB2-4772-BA22-0BF1AC0A9657}"/>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6" name="テキスト ボックス 455">
          <a:extLst>
            <a:ext uri="{FF2B5EF4-FFF2-40B4-BE49-F238E27FC236}">
              <a16:creationId xmlns:a16="http://schemas.microsoft.com/office/drawing/2014/main" xmlns="" id="{FEA84276-598B-4650-B5C2-74BF83A29789}"/>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市民会館】&#10;一人当たり面積グラフ枠">
          <a:extLst>
            <a:ext uri="{FF2B5EF4-FFF2-40B4-BE49-F238E27FC236}">
              <a16:creationId xmlns:a16="http://schemas.microsoft.com/office/drawing/2014/main" xmlns="" id="{E4A7DEA2-E399-46DB-B68C-9C8C65A80423}"/>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118111</xdr:rowOff>
    </xdr:from>
    <xdr:to>
      <xdr:col>54</xdr:col>
      <xdr:colOff>189865</xdr:colOff>
      <xdr:row>108</xdr:row>
      <xdr:rowOff>87630</xdr:rowOff>
    </xdr:to>
    <xdr:cxnSp macro="">
      <xdr:nvCxnSpPr>
        <xdr:cNvPr id="458" name="直線コネクタ 457">
          <a:extLst>
            <a:ext uri="{FF2B5EF4-FFF2-40B4-BE49-F238E27FC236}">
              <a16:creationId xmlns:a16="http://schemas.microsoft.com/office/drawing/2014/main" xmlns="" id="{A4F38062-EDE6-4596-B477-31EDF0689C86}"/>
            </a:ext>
          </a:extLst>
        </xdr:cNvPr>
        <xdr:cNvCxnSpPr/>
      </xdr:nvCxnSpPr>
      <xdr:spPr>
        <a:xfrm flipV="1">
          <a:off x="10476865" y="17091661"/>
          <a:ext cx="0" cy="151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91457</xdr:rowOff>
    </xdr:from>
    <xdr:ext cx="469744" cy="259045"/>
    <xdr:sp macro="" textlink="">
      <xdr:nvSpPr>
        <xdr:cNvPr id="459" name="【市民会館】&#10;一人当たり面積最小値テキスト">
          <a:extLst>
            <a:ext uri="{FF2B5EF4-FFF2-40B4-BE49-F238E27FC236}">
              <a16:creationId xmlns:a16="http://schemas.microsoft.com/office/drawing/2014/main" xmlns="" id="{702DC1F8-C0E7-45EA-82D0-0FAD6B79E8E7}"/>
            </a:ext>
          </a:extLst>
        </xdr:cNvPr>
        <xdr:cNvSpPr txBox="1"/>
      </xdr:nvSpPr>
      <xdr:spPr>
        <a:xfrm>
          <a:off x="10515600" y="1860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87630</xdr:rowOff>
    </xdr:from>
    <xdr:to>
      <xdr:col>55</xdr:col>
      <xdr:colOff>88900</xdr:colOff>
      <xdr:row>108</xdr:row>
      <xdr:rowOff>87630</xdr:rowOff>
    </xdr:to>
    <xdr:cxnSp macro="">
      <xdr:nvCxnSpPr>
        <xdr:cNvPr id="460" name="直線コネクタ 459">
          <a:extLst>
            <a:ext uri="{FF2B5EF4-FFF2-40B4-BE49-F238E27FC236}">
              <a16:creationId xmlns:a16="http://schemas.microsoft.com/office/drawing/2014/main" xmlns="" id="{8213BEEC-3022-4FA0-8A53-5C4068D63FF3}"/>
            </a:ext>
          </a:extLst>
        </xdr:cNvPr>
        <xdr:cNvCxnSpPr/>
      </xdr:nvCxnSpPr>
      <xdr:spPr>
        <a:xfrm>
          <a:off x="10388600" y="1860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64788</xdr:rowOff>
    </xdr:from>
    <xdr:ext cx="469744" cy="259045"/>
    <xdr:sp macro="" textlink="">
      <xdr:nvSpPr>
        <xdr:cNvPr id="461" name="【市民会館】&#10;一人当たり面積最大値テキスト">
          <a:extLst>
            <a:ext uri="{FF2B5EF4-FFF2-40B4-BE49-F238E27FC236}">
              <a16:creationId xmlns:a16="http://schemas.microsoft.com/office/drawing/2014/main" xmlns="" id="{9A1FE123-05D4-447B-8E6D-5F215960B90C}"/>
            </a:ext>
          </a:extLst>
        </xdr:cNvPr>
        <xdr:cNvSpPr txBox="1"/>
      </xdr:nvSpPr>
      <xdr:spPr>
        <a:xfrm>
          <a:off x="10515600" y="16866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118111</xdr:rowOff>
    </xdr:from>
    <xdr:to>
      <xdr:col>55</xdr:col>
      <xdr:colOff>88900</xdr:colOff>
      <xdr:row>99</xdr:row>
      <xdr:rowOff>118111</xdr:rowOff>
    </xdr:to>
    <xdr:cxnSp macro="">
      <xdr:nvCxnSpPr>
        <xdr:cNvPr id="462" name="直線コネクタ 461">
          <a:extLst>
            <a:ext uri="{FF2B5EF4-FFF2-40B4-BE49-F238E27FC236}">
              <a16:creationId xmlns:a16="http://schemas.microsoft.com/office/drawing/2014/main" xmlns="" id="{03B3D8E7-5F14-48D8-85D0-EA93D7BF9905}"/>
            </a:ext>
          </a:extLst>
        </xdr:cNvPr>
        <xdr:cNvCxnSpPr/>
      </xdr:nvCxnSpPr>
      <xdr:spPr>
        <a:xfrm>
          <a:off x="10388600" y="17091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6366</xdr:rowOff>
    </xdr:from>
    <xdr:ext cx="469744" cy="259045"/>
    <xdr:sp macro="" textlink="">
      <xdr:nvSpPr>
        <xdr:cNvPr id="463" name="【市民会館】&#10;一人当たり面積平均値テキスト">
          <a:extLst>
            <a:ext uri="{FF2B5EF4-FFF2-40B4-BE49-F238E27FC236}">
              <a16:creationId xmlns:a16="http://schemas.microsoft.com/office/drawing/2014/main" xmlns="" id="{343F9B81-370E-4A39-8C8B-59A653E3464A}"/>
            </a:ext>
          </a:extLst>
        </xdr:cNvPr>
        <xdr:cNvSpPr txBox="1"/>
      </xdr:nvSpPr>
      <xdr:spPr>
        <a:xfrm>
          <a:off x="10515600" y="180086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154939</xdr:rowOff>
    </xdr:from>
    <xdr:to>
      <xdr:col>55</xdr:col>
      <xdr:colOff>50800</xdr:colOff>
      <xdr:row>106</xdr:row>
      <xdr:rowOff>85089</xdr:rowOff>
    </xdr:to>
    <xdr:sp macro="" textlink="">
      <xdr:nvSpPr>
        <xdr:cNvPr id="464" name="フローチャート: 判断 463">
          <a:extLst>
            <a:ext uri="{FF2B5EF4-FFF2-40B4-BE49-F238E27FC236}">
              <a16:creationId xmlns:a16="http://schemas.microsoft.com/office/drawing/2014/main" xmlns="" id="{34A9837C-6BCA-4850-8EFF-CACE8AE53D07}"/>
            </a:ext>
          </a:extLst>
        </xdr:cNvPr>
        <xdr:cNvSpPr/>
      </xdr:nvSpPr>
      <xdr:spPr>
        <a:xfrm>
          <a:off x="10426700" y="1815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170180</xdr:rowOff>
    </xdr:from>
    <xdr:to>
      <xdr:col>50</xdr:col>
      <xdr:colOff>165100</xdr:colOff>
      <xdr:row>106</xdr:row>
      <xdr:rowOff>100330</xdr:rowOff>
    </xdr:to>
    <xdr:sp macro="" textlink="">
      <xdr:nvSpPr>
        <xdr:cNvPr id="465" name="フローチャート: 判断 464">
          <a:extLst>
            <a:ext uri="{FF2B5EF4-FFF2-40B4-BE49-F238E27FC236}">
              <a16:creationId xmlns:a16="http://schemas.microsoft.com/office/drawing/2014/main" xmlns="" id="{46D84F90-6DB2-4C1F-ACA5-D169C09D3C9D}"/>
            </a:ext>
          </a:extLst>
        </xdr:cNvPr>
        <xdr:cNvSpPr/>
      </xdr:nvSpPr>
      <xdr:spPr>
        <a:xfrm>
          <a:off x="9588500" y="1817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143511</xdr:rowOff>
    </xdr:from>
    <xdr:to>
      <xdr:col>46</xdr:col>
      <xdr:colOff>38100</xdr:colOff>
      <xdr:row>106</xdr:row>
      <xdr:rowOff>73661</xdr:rowOff>
    </xdr:to>
    <xdr:sp macro="" textlink="">
      <xdr:nvSpPr>
        <xdr:cNvPr id="466" name="フローチャート: 判断 465">
          <a:extLst>
            <a:ext uri="{FF2B5EF4-FFF2-40B4-BE49-F238E27FC236}">
              <a16:creationId xmlns:a16="http://schemas.microsoft.com/office/drawing/2014/main" xmlns="" id="{96D14707-B7E8-4D24-8883-EA52A29D589D}"/>
            </a:ext>
          </a:extLst>
        </xdr:cNvPr>
        <xdr:cNvSpPr/>
      </xdr:nvSpPr>
      <xdr:spPr>
        <a:xfrm>
          <a:off x="8699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170180</xdr:rowOff>
    </xdr:from>
    <xdr:to>
      <xdr:col>41</xdr:col>
      <xdr:colOff>101600</xdr:colOff>
      <xdr:row>106</xdr:row>
      <xdr:rowOff>100330</xdr:rowOff>
    </xdr:to>
    <xdr:sp macro="" textlink="">
      <xdr:nvSpPr>
        <xdr:cNvPr id="467" name="フローチャート: 判断 466">
          <a:extLst>
            <a:ext uri="{FF2B5EF4-FFF2-40B4-BE49-F238E27FC236}">
              <a16:creationId xmlns:a16="http://schemas.microsoft.com/office/drawing/2014/main" xmlns="" id="{A39ADB54-4234-46B5-B955-7E68CDBD777D}"/>
            </a:ext>
          </a:extLst>
        </xdr:cNvPr>
        <xdr:cNvSpPr/>
      </xdr:nvSpPr>
      <xdr:spPr>
        <a:xfrm>
          <a:off x="7810500" y="1817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6350</xdr:rowOff>
    </xdr:from>
    <xdr:to>
      <xdr:col>36</xdr:col>
      <xdr:colOff>165100</xdr:colOff>
      <xdr:row>106</xdr:row>
      <xdr:rowOff>107950</xdr:rowOff>
    </xdr:to>
    <xdr:sp macro="" textlink="">
      <xdr:nvSpPr>
        <xdr:cNvPr id="468" name="フローチャート: 判断 467">
          <a:extLst>
            <a:ext uri="{FF2B5EF4-FFF2-40B4-BE49-F238E27FC236}">
              <a16:creationId xmlns:a16="http://schemas.microsoft.com/office/drawing/2014/main" xmlns="" id="{CDB91FE4-4DBB-4799-850C-F171BCA230FC}"/>
            </a:ext>
          </a:extLst>
        </xdr:cNvPr>
        <xdr:cNvSpPr/>
      </xdr:nvSpPr>
      <xdr:spPr>
        <a:xfrm>
          <a:off x="6921500" y="1818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xmlns="" id="{03B4AAD9-4D58-4C95-8477-28C4DA2E344C}"/>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xmlns="" id="{2A4C07FA-4110-450C-B506-A400335D1BC9}"/>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xmlns="" id="{4CC523FF-81C5-4953-9ADF-0C070062C0EF}"/>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xmlns="" id="{2E8F3A78-E354-49D6-8BB8-B6DC65137C87}"/>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xmlns="" id="{D6315D06-8539-46E6-AD31-EE2425B888F6}"/>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109220</xdr:rowOff>
    </xdr:from>
    <xdr:to>
      <xdr:col>55</xdr:col>
      <xdr:colOff>50800</xdr:colOff>
      <xdr:row>108</xdr:row>
      <xdr:rowOff>39370</xdr:rowOff>
    </xdr:to>
    <xdr:sp macro="" textlink="">
      <xdr:nvSpPr>
        <xdr:cNvPr id="474" name="楕円 473">
          <a:extLst>
            <a:ext uri="{FF2B5EF4-FFF2-40B4-BE49-F238E27FC236}">
              <a16:creationId xmlns:a16="http://schemas.microsoft.com/office/drawing/2014/main" xmlns="" id="{9C8D9C93-3CDE-49C4-B300-F4F5416C6CA7}"/>
            </a:ext>
          </a:extLst>
        </xdr:cNvPr>
        <xdr:cNvSpPr/>
      </xdr:nvSpPr>
      <xdr:spPr>
        <a:xfrm>
          <a:off x="10426700" y="1845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24147</xdr:rowOff>
    </xdr:from>
    <xdr:ext cx="469744" cy="259045"/>
    <xdr:sp macro="" textlink="">
      <xdr:nvSpPr>
        <xdr:cNvPr id="475" name="【市民会館】&#10;一人当たり面積該当値テキスト">
          <a:extLst>
            <a:ext uri="{FF2B5EF4-FFF2-40B4-BE49-F238E27FC236}">
              <a16:creationId xmlns:a16="http://schemas.microsoft.com/office/drawing/2014/main" xmlns="" id="{1F98E69A-260F-4B48-AC8A-A76952CAA0A3}"/>
            </a:ext>
          </a:extLst>
        </xdr:cNvPr>
        <xdr:cNvSpPr txBox="1"/>
      </xdr:nvSpPr>
      <xdr:spPr>
        <a:xfrm>
          <a:off x="10515600" y="1836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109220</xdr:rowOff>
    </xdr:from>
    <xdr:to>
      <xdr:col>50</xdr:col>
      <xdr:colOff>165100</xdr:colOff>
      <xdr:row>108</xdr:row>
      <xdr:rowOff>39370</xdr:rowOff>
    </xdr:to>
    <xdr:sp macro="" textlink="">
      <xdr:nvSpPr>
        <xdr:cNvPr id="476" name="楕円 475">
          <a:extLst>
            <a:ext uri="{FF2B5EF4-FFF2-40B4-BE49-F238E27FC236}">
              <a16:creationId xmlns:a16="http://schemas.microsoft.com/office/drawing/2014/main" xmlns="" id="{B9B92C7B-D658-42C7-B49B-E89E022FF0C7}"/>
            </a:ext>
          </a:extLst>
        </xdr:cNvPr>
        <xdr:cNvSpPr/>
      </xdr:nvSpPr>
      <xdr:spPr>
        <a:xfrm>
          <a:off x="9588500" y="1845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160020</xdr:rowOff>
    </xdr:from>
    <xdr:to>
      <xdr:col>55</xdr:col>
      <xdr:colOff>0</xdr:colOff>
      <xdr:row>107</xdr:row>
      <xdr:rowOff>160020</xdr:rowOff>
    </xdr:to>
    <xdr:cxnSp macro="">
      <xdr:nvCxnSpPr>
        <xdr:cNvPr id="477" name="直線コネクタ 476">
          <a:extLst>
            <a:ext uri="{FF2B5EF4-FFF2-40B4-BE49-F238E27FC236}">
              <a16:creationId xmlns:a16="http://schemas.microsoft.com/office/drawing/2014/main" xmlns="" id="{078EFA9A-2953-47C1-BDE3-A870A7CDD06A}"/>
            </a:ext>
          </a:extLst>
        </xdr:cNvPr>
        <xdr:cNvCxnSpPr/>
      </xdr:nvCxnSpPr>
      <xdr:spPr>
        <a:xfrm>
          <a:off x="9639300" y="185051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105411</xdr:rowOff>
    </xdr:from>
    <xdr:to>
      <xdr:col>46</xdr:col>
      <xdr:colOff>38100</xdr:colOff>
      <xdr:row>108</xdr:row>
      <xdr:rowOff>35561</xdr:rowOff>
    </xdr:to>
    <xdr:sp macro="" textlink="">
      <xdr:nvSpPr>
        <xdr:cNvPr id="478" name="楕円 477">
          <a:extLst>
            <a:ext uri="{FF2B5EF4-FFF2-40B4-BE49-F238E27FC236}">
              <a16:creationId xmlns:a16="http://schemas.microsoft.com/office/drawing/2014/main" xmlns="" id="{760385B0-D718-4263-ABEE-63DD6EC2FCB5}"/>
            </a:ext>
          </a:extLst>
        </xdr:cNvPr>
        <xdr:cNvSpPr/>
      </xdr:nvSpPr>
      <xdr:spPr>
        <a:xfrm>
          <a:off x="8699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156211</xdr:rowOff>
    </xdr:from>
    <xdr:to>
      <xdr:col>50</xdr:col>
      <xdr:colOff>114300</xdr:colOff>
      <xdr:row>107</xdr:row>
      <xdr:rowOff>160020</xdr:rowOff>
    </xdr:to>
    <xdr:cxnSp macro="">
      <xdr:nvCxnSpPr>
        <xdr:cNvPr id="479" name="直線コネクタ 478">
          <a:extLst>
            <a:ext uri="{FF2B5EF4-FFF2-40B4-BE49-F238E27FC236}">
              <a16:creationId xmlns:a16="http://schemas.microsoft.com/office/drawing/2014/main" xmlns="" id="{26710FB9-5BA1-42FE-BCAA-E7C676886536}"/>
            </a:ext>
          </a:extLst>
        </xdr:cNvPr>
        <xdr:cNvCxnSpPr/>
      </xdr:nvCxnSpPr>
      <xdr:spPr>
        <a:xfrm>
          <a:off x="8750300" y="185013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105411</xdr:rowOff>
    </xdr:from>
    <xdr:to>
      <xdr:col>41</xdr:col>
      <xdr:colOff>101600</xdr:colOff>
      <xdr:row>108</xdr:row>
      <xdr:rowOff>35561</xdr:rowOff>
    </xdr:to>
    <xdr:sp macro="" textlink="">
      <xdr:nvSpPr>
        <xdr:cNvPr id="480" name="楕円 479">
          <a:extLst>
            <a:ext uri="{FF2B5EF4-FFF2-40B4-BE49-F238E27FC236}">
              <a16:creationId xmlns:a16="http://schemas.microsoft.com/office/drawing/2014/main" xmlns="" id="{1824CD9B-D79B-4F77-8E4C-CF7B6EC0027A}"/>
            </a:ext>
          </a:extLst>
        </xdr:cNvPr>
        <xdr:cNvSpPr/>
      </xdr:nvSpPr>
      <xdr:spPr>
        <a:xfrm>
          <a:off x="7810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156211</xdr:rowOff>
    </xdr:from>
    <xdr:to>
      <xdr:col>45</xdr:col>
      <xdr:colOff>177800</xdr:colOff>
      <xdr:row>107</xdr:row>
      <xdr:rowOff>156211</xdr:rowOff>
    </xdr:to>
    <xdr:cxnSp macro="">
      <xdr:nvCxnSpPr>
        <xdr:cNvPr id="481" name="直線コネクタ 480">
          <a:extLst>
            <a:ext uri="{FF2B5EF4-FFF2-40B4-BE49-F238E27FC236}">
              <a16:creationId xmlns:a16="http://schemas.microsoft.com/office/drawing/2014/main" xmlns="" id="{9D2420A3-FEB1-4463-B014-5E9C7DE10DF5}"/>
            </a:ext>
          </a:extLst>
        </xdr:cNvPr>
        <xdr:cNvCxnSpPr/>
      </xdr:nvCxnSpPr>
      <xdr:spPr>
        <a:xfrm>
          <a:off x="7861300" y="185013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105411</xdr:rowOff>
    </xdr:from>
    <xdr:to>
      <xdr:col>36</xdr:col>
      <xdr:colOff>165100</xdr:colOff>
      <xdr:row>108</xdr:row>
      <xdr:rowOff>35561</xdr:rowOff>
    </xdr:to>
    <xdr:sp macro="" textlink="">
      <xdr:nvSpPr>
        <xdr:cNvPr id="482" name="楕円 481">
          <a:extLst>
            <a:ext uri="{FF2B5EF4-FFF2-40B4-BE49-F238E27FC236}">
              <a16:creationId xmlns:a16="http://schemas.microsoft.com/office/drawing/2014/main" xmlns="" id="{FAE77D7F-2398-4838-BDE7-E73CBD2209BC}"/>
            </a:ext>
          </a:extLst>
        </xdr:cNvPr>
        <xdr:cNvSpPr/>
      </xdr:nvSpPr>
      <xdr:spPr>
        <a:xfrm>
          <a:off x="6921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156211</xdr:rowOff>
    </xdr:from>
    <xdr:to>
      <xdr:col>41</xdr:col>
      <xdr:colOff>50800</xdr:colOff>
      <xdr:row>107</xdr:row>
      <xdr:rowOff>156211</xdr:rowOff>
    </xdr:to>
    <xdr:cxnSp macro="">
      <xdr:nvCxnSpPr>
        <xdr:cNvPr id="483" name="直線コネクタ 482">
          <a:extLst>
            <a:ext uri="{FF2B5EF4-FFF2-40B4-BE49-F238E27FC236}">
              <a16:creationId xmlns:a16="http://schemas.microsoft.com/office/drawing/2014/main" xmlns="" id="{75D6F821-1D62-4E4E-8B96-8E87BE47E7CC}"/>
            </a:ext>
          </a:extLst>
        </xdr:cNvPr>
        <xdr:cNvCxnSpPr/>
      </xdr:nvCxnSpPr>
      <xdr:spPr>
        <a:xfrm>
          <a:off x="6972300" y="185013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116857</xdr:rowOff>
    </xdr:from>
    <xdr:ext cx="469744" cy="259045"/>
    <xdr:sp macro="" textlink="">
      <xdr:nvSpPr>
        <xdr:cNvPr id="484" name="n_1aveValue【市民会館】&#10;一人当たり面積">
          <a:extLst>
            <a:ext uri="{FF2B5EF4-FFF2-40B4-BE49-F238E27FC236}">
              <a16:creationId xmlns:a16="http://schemas.microsoft.com/office/drawing/2014/main" xmlns="" id="{F4A4349F-2B20-4398-9473-F891162394B8}"/>
            </a:ext>
          </a:extLst>
        </xdr:cNvPr>
        <xdr:cNvSpPr txBox="1"/>
      </xdr:nvSpPr>
      <xdr:spPr>
        <a:xfrm>
          <a:off x="9391727" y="1794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90188</xdr:rowOff>
    </xdr:from>
    <xdr:ext cx="469744" cy="259045"/>
    <xdr:sp macro="" textlink="">
      <xdr:nvSpPr>
        <xdr:cNvPr id="485" name="n_2aveValue【市民会館】&#10;一人当たり面積">
          <a:extLst>
            <a:ext uri="{FF2B5EF4-FFF2-40B4-BE49-F238E27FC236}">
              <a16:creationId xmlns:a16="http://schemas.microsoft.com/office/drawing/2014/main" xmlns="" id="{EAF61356-D981-41E0-A991-96CBACC86616}"/>
            </a:ext>
          </a:extLst>
        </xdr:cNvPr>
        <xdr:cNvSpPr txBox="1"/>
      </xdr:nvSpPr>
      <xdr:spPr>
        <a:xfrm>
          <a:off x="8515427" y="1792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116857</xdr:rowOff>
    </xdr:from>
    <xdr:ext cx="469744" cy="259045"/>
    <xdr:sp macro="" textlink="">
      <xdr:nvSpPr>
        <xdr:cNvPr id="486" name="n_3aveValue【市民会館】&#10;一人当たり面積">
          <a:extLst>
            <a:ext uri="{FF2B5EF4-FFF2-40B4-BE49-F238E27FC236}">
              <a16:creationId xmlns:a16="http://schemas.microsoft.com/office/drawing/2014/main" xmlns="" id="{5F7F57FC-4087-4C35-A33D-12232716C7CF}"/>
            </a:ext>
          </a:extLst>
        </xdr:cNvPr>
        <xdr:cNvSpPr txBox="1"/>
      </xdr:nvSpPr>
      <xdr:spPr>
        <a:xfrm>
          <a:off x="7626427" y="1794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124477</xdr:rowOff>
    </xdr:from>
    <xdr:ext cx="469744" cy="259045"/>
    <xdr:sp macro="" textlink="">
      <xdr:nvSpPr>
        <xdr:cNvPr id="487" name="n_4aveValue【市民会館】&#10;一人当たり面積">
          <a:extLst>
            <a:ext uri="{FF2B5EF4-FFF2-40B4-BE49-F238E27FC236}">
              <a16:creationId xmlns:a16="http://schemas.microsoft.com/office/drawing/2014/main" xmlns="" id="{3BD97C51-7D28-4178-841D-83788196C135}"/>
            </a:ext>
          </a:extLst>
        </xdr:cNvPr>
        <xdr:cNvSpPr txBox="1"/>
      </xdr:nvSpPr>
      <xdr:spPr>
        <a:xfrm>
          <a:off x="6737427" y="1795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30497</xdr:rowOff>
    </xdr:from>
    <xdr:ext cx="469744" cy="259045"/>
    <xdr:sp macro="" textlink="">
      <xdr:nvSpPr>
        <xdr:cNvPr id="488" name="n_1mainValue【市民会館】&#10;一人当たり面積">
          <a:extLst>
            <a:ext uri="{FF2B5EF4-FFF2-40B4-BE49-F238E27FC236}">
              <a16:creationId xmlns:a16="http://schemas.microsoft.com/office/drawing/2014/main" xmlns="" id="{57FCCEE4-13B9-4974-9D0F-2BFC904FFDE1}"/>
            </a:ext>
          </a:extLst>
        </xdr:cNvPr>
        <xdr:cNvSpPr txBox="1"/>
      </xdr:nvSpPr>
      <xdr:spPr>
        <a:xfrm>
          <a:off x="9391727" y="1854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26688</xdr:rowOff>
    </xdr:from>
    <xdr:ext cx="469744" cy="259045"/>
    <xdr:sp macro="" textlink="">
      <xdr:nvSpPr>
        <xdr:cNvPr id="489" name="n_2mainValue【市民会館】&#10;一人当たり面積">
          <a:extLst>
            <a:ext uri="{FF2B5EF4-FFF2-40B4-BE49-F238E27FC236}">
              <a16:creationId xmlns:a16="http://schemas.microsoft.com/office/drawing/2014/main" xmlns="" id="{CC877F0A-5268-434C-BC93-B5FB0810EDE5}"/>
            </a:ext>
          </a:extLst>
        </xdr:cNvPr>
        <xdr:cNvSpPr txBox="1"/>
      </xdr:nvSpPr>
      <xdr:spPr>
        <a:xfrm>
          <a:off x="8515427"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26688</xdr:rowOff>
    </xdr:from>
    <xdr:ext cx="469744" cy="259045"/>
    <xdr:sp macro="" textlink="">
      <xdr:nvSpPr>
        <xdr:cNvPr id="490" name="n_3mainValue【市民会館】&#10;一人当たり面積">
          <a:extLst>
            <a:ext uri="{FF2B5EF4-FFF2-40B4-BE49-F238E27FC236}">
              <a16:creationId xmlns:a16="http://schemas.microsoft.com/office/drawing/2014/main" xmlns="" id="{BC10B1E0-AC81-4D5D-B7BD-A6269B95182F}"/>
            </a:ext>
          </a:extLst>
        </xdr:cNvPr>
        <xdr:cNvSpPr txBox="1"/>
      </xdr:nvSpPr>
      <xdr:spPr>
        <a:xfrm>
          <a:off x="7626427"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26688</xdr:rowOff>
    </xdr:from>
    <xdr:ext cx="469744" cy="259045"/>
    <xdr:sp macro="" textlink="">
      <xdr:nvSpPr>
        <xdr:cNvPr id="491" name="n_4mainValue【市民会館】&#10;一人当たり面積">
          <a:extLst>
            <a:ext uri="{FF2B5EF4-FFF2-40B4-BE49-F238E27FC236}">
              <a16:creationId xmlns:a16="http://schemas.microsoft.com/office/drawing/2014/main" xmlns="" id="{DFD00B0C-9F12-49EE-9F5E-C0E508BBBBA0}"/>
            </a:ext>
          </a:extLst>
        </xdr:cNvPr>
        <xdr:cNvSpPr txBox="1"/>
      </xdr:nvSpPr>
      <xdr:spPr>
        <a:xfrm>
          <a:off x="6737427"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a:extLst>
            <a:ext uri="{FF2B5EF4-FFF2-40B4-BE49-F238E27FC236}">
              <a16:creationId xmlns:a16="http://schemas.microsoft.com/office/drawing/2014/main" xmlns="" id="{03DF8E1D-66C3-4590-A328-72A33792425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a:extLst>
            <a:ext uri="{FF2B5EF4-FFF2-40B4-BE49-F238E27FC236}">
              <a16:creationId xmlns:a16="http://schemas.microsoft.com/office/drawing/2014/main" xmlns="" id="{A3630618-FCE8-41B6-AF25-C29B1727DBC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a:extLst>
            <a:ext uri="{FF2B5EF4-FFF2-40B4-BE49-F238E27FC236}">
              <a16:creationId xmlns:a16="http://schemas.microsoft.com/office/drawing/2014/main" xmlns="" id="{324DA83C-1F5B-4073-9912-42C977B6F75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a:extLst>
            <a:ext uri="{FF2B5EF4-FFF2-40B4-BE49-F238E27FC236}">
              <a16:creationId xmlns:a16="http://schemas.microsoft.com/office/drawing/2014/main" xmlns="" id="{6504A1BE-11DE-4600-BFE9-6B89E5EA8BF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a:extLst>
            <a:ext uri="{FF2B5EF4-FFF2-40B4-BE49-F238E27FC236}">
              <a16:creationId xmlns:a16="http://schemas.microsoft.com/office/drawing/2014/main" xmlns="" id="{E32DA5DE-2640-497F-AD56-6D8B98D7FC3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a:extLst>
            <a:ext uri="{FF2B5EF4-FFF2-40B4-BE49-F238E27FC236}">
              <a16:creationId xmlns:a16="http://schemas.microsoft.com/office/drawing/2014/main" xmlns="" id="{6769D74A-82CC-4CF1-AC2E-201B250A249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a:extLst>
            <a:ext uri="{FF2B5EF4-FFF2-40B4-BE49-F238E27FC236}">
              <a16:creationId xmlns:a16="http://schemas.microsoft.com/office/drawing/2014/main" xmlns="" id="{CF88FD10-B2CC-4008-9E84-3F56F2E39C7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a:extLst>
            <a:ext uri="{FF2B5EF4-FFF2-40B4-BE49-F238E27FC236}">
              <a16:creationId xmlns:a16="http://schemas.microsoft.com/office/drawing/2014/main" xmlns="" id="{440F93A2-CA0E-4275-B7DD-46CBFE0E43B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a:extLst>
            <a:ext uri="{FF2B5EF4-FFF2-40B4-BE49-F238E27FC236}">
              <a16:creationId xmlns:a16="http://schemas.microsoft.com/office/drawing/2014/main" xmlns="" id="{157D6A3E-F6E4-48A3-84A9-69ABA993A6E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a:extLst>
            <a:ext uri="{FF2B5EF4-FFF2-40B4-BE49-F238E27FC236}">
              <a16:creationId xmlns:a16="http://schemas.microsoft.com/office/drawing/2014/main" xmlns="" id="{3CA37D96-B750-44DA-BB54-57F5F73551B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a:extLst>
            <a:ext uri="{FF2B5EF4-FFF2-40B4-BE49-F238E27FC236}">
              <a16:creationId xmlns:a16="http://schemas.microsoft.com/office/drawing/2014/main" xmlns="" id="{090853BA-08C4-4185-81A7-3BF0EECD546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3" name="直線コネクタ 502">
          <a:extLst>
            <a:ext uri="{FF2B5EF4-FFF2-40B4-BE49-F238E27FC236}">
              <a16:creationId xmlns:a16="http://schemas.microsoft.com/office/drawing/2014/main" xmlns="" id="{7E26BD96-5C1D-4A42-869B-5C277A426F5B}"/>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4" name="テキスト ボックス 503">
          <a:extLst>
            <a:ext uri="{FF2B5EF4-FFF2-40B4-BE49-F238E27FC236}">
              <a16:creationId xmlns:a16="http://schemas.microsoft.com/office/drawing/2014/main" xmlns="" id="{55771973-F97A-44AF-8386-9B0A15F9394E}"/>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5" name="直線コネクタ 504">
          <a:extLst>
            <a:ext uri="{FF2B5EF4-FFF2-40B4-BE49-F238E27FC236}">
              <a16:creationId xmlns:a16="http://schemas.microsoft.com/office/drawing/2014/main" xmlns="" id="{CB80A199-C539-4D31-BE49-AC9C3A27DD5C}"/>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6" name="テキスト ボックス 505">
          <a:extLst>
            <a:ext uri="{FF2B5EF4-FFF2-40B4-BE49-F238E27FC236}">
              <a16:creationId xmlns:a16="http://schemas.microsoft.com/office/drawing/2014/main" xmlns="" id="{0EE2ED63-755A-43E6-88F2-7902C5C0C8CD}"/>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7" name="直線コネクタ 506">
          <a:extLst>
            <a:ext uri="{FF2B5EF4-FFF2-40B4-BE49-F238E27FC236}">
              <a16:creationId xmlns:a16="http://schemas.microsoft.com/office/drawing/2014/main" xmlns="" id="{76B5512D-7342-4C89-A5DB-AAB5623D1E28}"/>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8" name="テキスト ボックス 507">
          <a:extLst>
            <a:ext uri="{FF2B5EF4-FFF2-40B4-BE49-F238E27FC236}">
              <a16:creationId xmlns:a16="http://schemas.microsoft.com/office/drawing/2014/main" xmlns="" id="{0B06A78D-C7D8-488E-82C9-DC9BF32EA211}"/>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9" name="直線コネクタ 508">
          <a:extLst>
            <a:ext uri="{FF2B5EF4-FFF2-40B4-BE49-F238E27FC236}">
              <a16:creationId xmlns:a16="http://schemas.microsoft.com/office/drawing/2014/main" xmlns="" id="{7635B329-C97C-4987-8825-FCCD0CAD3484}"/>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0" name="テキスト ボックス 509">
          <a:extLst>
            <a:ext uri="{FF2B5EF4-FFF2-40B4-BE49-F238E27FC236}">
              <a16:creationId xmlns:a16="http://schemas.microsoft.com/office/drawing/2014/main" xmlns="" id="{7082F459-588E-46F1-A73E-2676A445A764}"/>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1" name="直線コネクタ 510">
          <a:extLst>
            <a:ext uri="{FF2B5EF4-FFF2-40B4-BE49-F238E27FC236}">
              <a16:creationId xmlns:a16="http://schemas.microsoft.com/office/drawing/2014/main" xmlns="" id="{267BDA9B-5683-47D5-B006-6C80BCA33889}"/>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2" name="テキスト ボックス 511">
          <a:extLst>
            <a:ext uri="{FF2B5EF4-FFF2-40B4-BE49-F238E27FC236}">
              <a16:creationId xmlns:a16="http://schemas.microsoft.com/office/drawing/2014/main" xmlns="" id="{2F925F73-135B-4A2B-94FF-487DDA1F85C7}"/>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a:extLst>
            <a:ext uri="{FF2B5EF4-FFF2-40B4-BE49-F238E27FC236}">
              <a16:creationId xmlns:a16="http://schemas.microsoft.com/office/drawing/2014/main" xmlns="" id="{8D85AF06-8872-4EB9-9F74-8D79410DF03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4" name="テキスト ボックス 513">
          <a:extLst>
            <a:ext uri="{FF2B5EF4-FFF2-40B4-BE49-F238E27FC236}">
              <a16:creationId xmlns:a16="http://schemas.microsoft.com/office/drawing/2014/main" xmlns="" id="{680739E5-20F7-41FD-9BCD-AEF3C3BADCFA}"/>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5" name="【一般廃棄物処理施設】&#10;有形固定資産減価償却率グラフ枠">
          <a:extLst>
            <a:ext uri="{FF2B5EF4-FFF2-40B4-BE49-F238E27FC236}">
              <a16:creationId xmlns:a16="http://schemas.microsoft.com/office/drawing/2014/main" xmlns="" id="{6EA6BA13-5D98-4D14-8BD4-4A13962DADC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95250</xdr:rowOff>
    </xdr:from>
    <xdr:to>
      <xdr:col>85</xdr:col>
      <xdr:colOff>126364</xdr:colOff>
      <xdr:row>42</xdr:row>
      <xdr:rowOff>36195</xdr:rowOff>
    </xdr:to>
    <xdr:cxnSp macro="">
      <xdr:nvCxnSpPr>
        <xdr:cNvPr id="516" name="直線コネクタ 515">
          <a:extLst>
            <a:ext uri="{FF2B5EF4-FFF2-40B4-BE49-F238E27FC236}">
              <a16:creationId xmlns:a16="http://schemas.microsoft.com/office/drawing/2014/main" xmlns="" id="{7C8BB83B-9614-4581-8D54-154F02A34579}"/>
            </a:ext>
          </a:extLst>
        </xdr:cNvPr>
        <xdr:cNvCxnSpPr/>
      </xdr:nvCxnSpPr>
      <xdr:spPr>
        <a:xfrm flipV="1">
          <a:off x="16318864" y="5753100"/>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40022</xdr:rowOff>
    </xdr:from>
    <xdr:ext cx="405111" cy="259045"/>
    <xdr:sp macro="" textlink="">
      <xdr:nvSpPr>
        <xdr:cNvPr id="517" name="【一般廃棄物処理施設】&#10;有形固定資産減価償却率最小値テキスト">
          <a:extLst>
            <a:ext uri="{FF2B5EF4-FFF2-40B4-BE49-F238E27FC236}">
              <a16:creationId xmlns:a16="http://schemas.microsoft.com/office/drawing/2014/main" xmlns="" id="{1DCB3432-1746-4F48-9C50-CDD057E04269}"/>
            </a:ext>
          </a:extLst>
        </xdr:cNvPr>
        <xdr:cNvSpPr txBox="1"/>
      </xdr:nvSpPr>
      <xdr:spPr>
        <a:xfrm>
          <a:off x="16357600" y="724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36195</xdr:rowOff>
    </xdr:from>
    <xdr:to>
      <xdr:col>86</xdr:col>
      <xdr:colOff>25400</xdr:colOff>
      <xdr:row>42</xdr:row>
      <xdr:rowOff>36195</xdr:rowOff>
    </xdr:to>
    <xdr:cxnSp macro="">
      <xdr:nvCxnSpPr>
        <xdr:cNvPr id="518" name="直線コネクタ 517">
          <a:extLst>
            <a:ext uri="{FF2B5EF4-FFF2-40B4-BE49-F238E27FC236}">
              <a16:creationId xmlns:a16="http://schemas.microsoft.com/office/drawing/2014/main" xmlns="" id="{26E5710B-2AC0-42E2-85B4-9F7953FF9A2A}"/>
            </a:ext>
          </a:extLst>
        </xdr:cNvPr>
        <xdr:cNvCxnSpPr/>
      </xdr:nvCxnSpPr>
      <xdr:spPr>
        <a:xfrm>
          <a:off x="16230600" y="723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41927</xdr:rowOff>
    </xdr:from>
    <xdr:ext cx="405111" cy="259045"/>
    <xdr:sp macro="" textlink="">
      <xdr:nvSpPr>
        <xdr:cNvPr id="519" name="【一般廃棄物処理施設】&#10;有形固定資産減価償却率最大値テキスト">
          <a:extLst>
            <a:ext uri="{FF2B5EF4-FFF2-40B4-BE49-F238E27FC236}">
              <a16:creationId xmlns:a16="http://schemas.microsoft.com/office/drawing/2014/main" xmlns="" id="{DBBFAAFB-6C23-4C9F-A86E-7147D3AF9E71}"/>
            </a:ext>
          </a:extLst>
        </xdr:cNvPr>
        <xdr:cNvSpPr txBox="1"/>
      </xdr:nvSpPr>
      <xdr:spPr>
        <a:xfrm>
          <a:off x="16357600" y="552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95250</xdr:rowOff>
    </xdr:from>
    <xdr:to>
      <xdr:col>86</xdr:col>
      <xdr:colOff>25400</xdr:colOff>
      <xdr:row>33</xdr:row>
      <xdr:rowOff>95250</xdr:rowOff>
    </xdr:to>
    <xdr:cxnSp macro="">
      <xdr:nvCxnSpPr>
        <xdr:cNvPr id="520" name="直線コネクタ 519">
          <a:extLst>
            <a:ext uri="{FF2B5EF4-FFF2-40B4-BE49-F238E27FC236}">
              <a16:creationId xmlns:a16="http://schemas.microsoft.com/office/drawing/2014/main" xmlns="" id="{3BE5B99D-C11D-459A-A1B9-8C4866F897D3}"/>
            </a:ext>
          </a:extLst>
        </xdr:cNvPr>
        <xdr:cNvCxnSpPr/>
      </xdr:nvCxnSpPr>
      <xdr:spPr>
        <a:xfrm>
          <a:off x="162306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139717</xdr:rowOff>
    </xdr:from>
    <xdr:ext cx="405111" cy="259045"/>
    <xdr:sp macro="" textlink="">
      <xdr:nvSpPr>
        <xdr:cNvPr id="521" name="【一般廃棄物処理施設】&#10;有形固定資産減価償却率平均値テキスト">
          <a:extLst>
            <a:ext uri="{FF2B5EF4-FFF2-40B4-BE49-F238E27FC236}">
              <a16:creationId xmlns:a16="http://schemas.microsoft.com/office/drawing/2014/main" xmlns="" id="{86E87B86-BA35-4E55-951E-E566EA5F9645}"/>
            </a:ext>
          </a:extLst>
        </xdr:cNvPr>
        <xdr:cNvSpPr txBox="1"/>
      </xdr:nvSpPr>
      <xdr:spPr>
        <a:xfrm>
          <a:off x="16357600" y="6311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116840</xdr:rowOff>
    </xdr:from>
    <xdr:to>
      <xdr:col>85</xdr:col>
      <xdr:colOff>177800</xdr:colOff>
      <xdr:row>38</xdr:row>
      <xdr:rowOff>46990</xdr:rowOff>
    </xdr:to>
    <xdr:sp macro="" textlink="">
      <xdr:nvSpPr>
        <xdr:cNvPr id="522" name="フローチャート: 判断 521">
          <a:extLst>
            <a:ext uri="{FF2B5EF4-FFF2-40B4-BE49-F238E27FC236}">
              <a16:creationId xmlns:a16="http://schemas.microsoft.com/office/drawing/2014/main" xmlns="" id="{434CFB69-2034-453A-8128-CCFFC80BE059}"/>
            </a:ext>
          </a:extLst>
        </xdr:cNvPr>
        <xdr:cNvSpPr/>
      </xdr:nvSpPr>
      <xdr:spPr>
        <a:xfrm>
          <a:off x="162687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31115</xdr:rowOff>
    </xdr:from>
    <xdr:to>
      <xdr:col>81</xdr:col>
      <xdr:colOff>101600</xdr:colOff>
      <xdr:row>37</xdr:row>
      <xdr:rowOff>132715</xdr:rowOff>
    </xdr:to>
    <xdr:sp macro="" textlink="">
      <xdr:nvSpPr>
        <xdr:cNvPr id="523" name="フローチャート: 判断 522">
          <a:extLst>
            <a:ext uri="{FF2B5EF4-FFF2-40B4-BE49-F238E27FC236}">
              <a16:creationId xmlns:a16="http://schemas.microsoft.com/office/drawing/2014/main" xmlns="" id="{A980711B-A589-442B-8441-38B977BE6A76}"/>
            </a:ext>
          </a:extLst>
        </xdr:cNvPr>
        <xdr:cNvSpPr/>
      </xdr:nvSpPr>
      <xdr:spPr>
        <a:xfrm>
          <a:off x="15430500" y="637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21590</xdr:rowOff>
    </xdr:from>
    <xdr:to>
      <xdr:col>76</xdr:col>
      <xdr:colOff>165100</xdr:colOff>
      <xdr:row>37</xdr:row>
      <xdr:rowOff>123190</xdr:rowOff>
    </xdr:to>
    <xdr:sp macro="" textlink="">
      <xdr:nvSpPr>
        <xdr:cNvPr id="524" name="フローチャート: 判断 523">
          <a:extLst>
            <a:ext uri="{FF2B5EF4-FFF2-40B4-BE49-F238E27FC236}">
              <a16:creationId xmlns:a16="http://schemas.microsoft.com/office/drawing/2014/main" xmlns="" id="{46EB11DE-0AC1-4659-B39B-B6A2FD6D4DD3}"/>
            </a:ext>
          </a:extLst>
        </xdr:cNvPr>
        <xdr:cNvSpPr/>
      </xdr:nvSpPr>
      <xdr:spPr>
        <a:xfrm>
          <a:off x="14541500" y="636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63500</xdr:rowOff>
    </xdr:from>
    <xdr:to>
      <xdr:col>72</xdr:col>
      <xdr:colOff>38100</xdr:colOff>
      <xdr:row>37</xdr:row>
      <xdr:rowOff>165100</xdr:rowOff>
    </xdr:to>
    <xdr:sp macro="" textlink="">
      <xdr:nvSpPr>
        <xdr:cNvPr id="525" name="フローチャート: 判断 524">
          <a:extLst>
            <a:ext uri="{FF2B5EF4-FFF2-40B4-BE49-F238E27FC236}">
              <a16:creationId xmlns:a16="http://schemas.microsoft.com/office/drawing/2014/main" xmlns="" id="{507E1E41-9682-4CC5-81FF-968CD163EA68}"/>
            </a:ext>
          </a:extLst>
        </xdr:cNvPr>
        <xdr:cNvSpPr/>
      </xdr:nvSpPr>
      <xdr:spPr>
        <a:xfrm>
          <a:off x="13652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13970</xdr:rowOff>
    </xdr:from>
    <xdr:to>
      <xdr:col>67</xdr:col>
      <xdr:colOff>101600</xdr:colOff>
      <xdr:row>37</xdr:row>
      <xdr:rowOff>115570</xdr:rowOff>
    </xdr:to>
    <xdr:sp macro="" textlink="">
      <xdr:nvSpPr>
        <xdr:cNvPr id="526" name="フローチャート: 判断 525">
          <a:extLst>
            <a:ext uri="{FF2B5EF4-FFF2-40B4-BE49-F238E27FC236}">
              <a16:creationId xmlns:a16="http://schemas.microsoft.com/office/drawing/2014/main" xmlns="" id="{B7390D85-E048-4827-90C3-C65DCCC7913B}"/>
            </a:ext>
          </a:extLst>
        </xdr:cNvPr>
        <xdr:cNvSpPr/>
      </xdr:nvSpPr>
      <xdr:spPr>
        <a:xfrm>
          <a:off x="12763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xmlns="" id="{63DA151D-B518-4794-8D0E-3AD6DEA6A3A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xmlns="" id="{FC06BCAF-D8D9-4D1F-ABDE-79EE95AF8C6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xmlns="" id="{3249DC5C-EFE1-4C8A-BD01-39797C6B6A9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xmlns="" id="{E4F993BD-AC90-45CC-B6CE-606EA69101B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xmlns="" id="{7C4A165F-FA6F-43EA-AD94-7610102946D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635</xdr:rowOff>
    </xdr:from>
    <xdr:to>
      <xdr:col>85</xdr:col>
      <xdr:colOff>177800</xdr:colOff>
      <xdr:row>41</xdr:row>
      <xdr:rowOff>102235</xdr:rowOff>
    </xdr:to>
    <xdr:sp macro="" textlink="">
      <xdr:nvSpPr>
        <xdr:cNvPr id="532" name="楕円 531">
          <a:extLst>
            <a:ext uri="{FF2B5EF4-FFF2-40B4-BE49-F238E27FC236}">
              <a16:creationId xmlns:a16="http://schemas.microsoft.com/office/drawing/2014/main" xmlns="" id="{4A2383F1-C478-4F0E-99D0-A942C1C11194}"/>
            </a:ext>
          </a:extLst>
        </xdr:cNvPr>
        <xdr:cNvSpPr/>
      </xdr:nvSpPr>
      <xdr:spPr>
        <a:xfrm>
          <a:off x="16268700" y="703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150512</xdr:rowOff>
    </xdr:from>
    <xdr:ext cx="405111" cy="259045"/>
    <xdr:sp macro="" textlink="">
      <xdr:nvSpPr>
        <xdr:cNvPr id="533" name="【一般廃棄物処理施設】&#10;有形固定資産減価償却率該当値テキスト">
          <a:extLst>
            <a:ext uri="{FF2B5EF4-FFF2-40B4-BE49-F238E27FC236}">
              <a16:creationId xmlns:a16="http://schemas.microsoft.com/office/drawing/2014/main" xmlns="" id="{8A947311-B60D-4674-A8B4-AD9CB14CBB60}"/>
            </a:ext>
          </a:extLst>
        </xdr:cNvPr>
        <xdr:cNvSpPr txBox="1"/>
      </xdr:nvSpPr>
      <xdr:spPr>
        <a:xfrm>
          <a:off x="16357600" y="7008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156845</xdr:rowOff>
    </xdr:from>
    <xdr:to>
      <xdr:col>81</xdr:col>
      <xdr:colOff>101600</xdr:colOff>
      <xdr:row>41</xdr:row>
      <xdr:rowOff>86995</xdr:rowOff>
    </xdr:to>
    <xdr:sp macro="" textlink="">
      <xdr:nvSpPr>
        <xdr:cNvPr id="534" name="楕円 533">
          <a:extLst>
            <a:ext uri="{FF2B5EF4-FFF2-40B4-BE49-F238E27FC236}">
              <a16:creationId xmlns:a16="http://schemas.microsoft.com/office/drawing/2014/main" xmlns="" id="{49F89AD5-9909-4D31-B984-D1D1FA7B6887}"/>
            </a:ext>
          </a:extLst>
        </xdr:cNvPr>
        <xdr:cNvSpPr/>
      </xdr:nvSpPr>
      <xdr:spPr>
        <a:xfrm>
          <a:off x="15430500" y="701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36195</xdr:rowOff>
    </xdr:from>
    <xdr:to>
      <xdr:col>85</xdr:col>
      <xdr:colOff>127000</xdr:colOff>
      <xdr:row>41</xdr:row>
      <xdr:rowOff>51435</xdr:rowOff>
    </xdr:to>
    <xdr:cxnSp macro="">
      <xdr:nvCxnSpPr>
        <xdr:cNvPr id="535" name="直線コネクタ 534">
          <a:extLst>
            <a:ext uri="{FF2B5EF4-FFF2-40B4-BE49-F238E27FC236}">
              <a16:creationId xmlns:a16="http://schemas.microsoft.com/office/drawing/2014/main" xmlns="" id="{F014F6B9-BCD3-4CE9-AE67-9B526B93287B}"/>
            </a:ext>
          </a:extLst>
        </xdr:cNvPr>
        <xdr:cNvCxnSpPr/>
      </xdr:nvCxnSpPr>
      <xdr:spPr>
        <a:xfrm>
          <a:off x="15481300" y="7065645"/>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141605</xdr:rowOff>
    </xdr:from>
    <xdr:to>
      <xdr:col>76</xdr:col>
      <xdr:colOff>165100</xdr:colOff>
      <xdr:row>41</xdr:row>
      <xdr:rowOff>71755</xdr:rowOff>
    </xdr:to>
    <xdr:sp macro="" textlink="">
      <xdr:nvSpPr>
        <xdr:cNvPr id="536" name="楕円 535">
          <a:extLst>
            <a:ext uri="{FF2B5EF4-FFF2-40B4-BE49-F238E27FC236}">
              <a16:creationId xmlns:a16="http://schemas.microsoft.com/office/drawing/2014/main" xmlns="" id="{246F372B-58C0-4FE6-9DE8-E72D1E446294}"/>
            </a:ext>
          </a:extLst>
        </xdr:cNvPr>
        <xdr:cNvSpPr/>
      </xdr:nvSpPr>
      <xdr:spPr>
        <a:xfrm>
          <a:off x="14541500" y="699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20955</xdr:rowOff>
    </xdr:from>
    <xdr:to>
      <xdr:col>81</xdr:col>
      <xdr:colOff>50800</xdr:colOff>
      <xdr:row>41</xdr:row>
      <xdr:rowOff>36195</xdr:rowOff>
    </xdr:to>
    <xdr:cxnSp macro="">
      <xdr:nvCxnSpPr>
        <xdr:cNvPr id="537" name="直線コネクタ 536">
          <a:extLst>
            <a:ext uri="{FF2B5EF4-FFF2-40B4-BE49-F238E27FC236}">
              <a16:creationId xmlns:a16="http://schemas.microsoft.com/office/drawing/2014/main" xmlns="" id="{1F97614B-28B6-4E16-9A82-1E6D43288CC8}"/>
            </a:ext>
          </a:extLst>
        </xdr:cNvPr>
        <xdr:cNvCxnSpPr/>
      </xdr:nvCxnSpPr>
      <xdr:spPr>
        <a:xfrm>
          <a:off x="14592300" y="705040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21590</xdr:rowOff>
    </xdr:from>
    <xdr:to>
      <xdr:col>72</xdr:col>
      <xdr:colOff>38100</xdr:colOff>
      <xdr:row>41</xdr:row>
      <xdr:rowOff>123190</xdr:rowOff>
    </xdr:to>
    <xdr:sp macro="" textlink="">
      <xdr:nvSpPr>
        <xdr:cNvPr id="538" name="楕円 537">
          <a:extLst>
            <a:ext uri="{FF2B5EF4-FFF2-40B4-BE49-F238E27FC236}">
              <a16:creationId xmlns:a16="http://schemas.microsoft.com/office/drawing/2014/main" xmlns="" id="{FEA9C564-B585-4757-AB64-7D09B3ED1C3A}"/>
            </a:ext>
          </a:extLst>
        </xdr:cNvPr>
        <xdr:cNvSpPr/>
      </xdr:nvSpPr>
      <xdr:spPr>
        <a:xfrm>
          <a:off x="13652500" y="705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20955</xdr:rowOff>
    </xdr:from>
    <xdr:to>
      <xdr:col>76</xdr:col>
      <xdr:colOff>114300</xdr:colOff>
      <xdr:row>41</xdr:row>
      <xdr:rowOff>72390</xdr:rowOff>
    </xdr:to>
    <xdr:cxnSp macro="">
      <xdr:nvCxnSpPr>
        <xdr:cNvPr id="539" name="直線コネクタ 538">
          <a:extLst>
            <a:ext uri="{FF2B5EF4-FFF2-40B4-BE49-F238E27FC236}">
              <a16:creationId xmlns:a16="http://schemas.microsoft.com/office/drawing/2014/main" xmlns="" id="{15D3CB0A-A475-493F-B67E-18379F080EE0}"/>
            </a:ext>
          </a:extLst>
        </xdr:cNvPr>
        <xdr:cNvCxnSpPr/>
      </xdr:nvCxnSpPr>
      <xdr:spPr>
        <a:xfrm flipV="1">
          <a:off x="13703300" y="705040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10160</xdr:rowOff>
    </xdr:from>
    <xdr:to>
      <xdr:col>67</xdr:col>
      <xdr:colOff>101600</xdr:colOff>
      <xdr:row>41</xdr:row>
      <xdr:rowOff>111760</xdr:rowOff>
    </xdr:to>
    <xdr:sp macro="" textlink="">
      <xdr:nvSpPr>
        <xdr:cNvPr id="540" name="楕円 539">
          <a:extLst>
            <a:ext uri="{FF2B5EF4-FFF2-40B4-BE49-F238E27FC236}">
              <a16:creationId xmlns:a16="http://schemas.microsoft.com/office/drawing/2014/main" xmlns="" id="{F5027286-AA9F-47D3-BF36-B12C275F11F2}"/>
            </a:ext>
          </a:extLst>
        </xdr:cNvPr>
        <xdr:cNvSpPr/>
      </xdr:nvSpPr>
      <xdr:spPr>
        <a:xfrm>
          <a:off x="12763500" y="703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60960</xdr:rowOff>
    </xdr:from>
    <xdr:to>
      <xdr:col>71</xdr:col>
      <xdr:colOff>177800</xdr:colOff>
      <xdr:row>41</xdr:row>
      <xdr:rowOff>72390</xdr:rowOff>
    </xdr:to>
    <xdr:cxnSp macro="">
      <xdr:nvCxnSpPr>
        <xdr:cNvPr id="541" name="直線コネクタ 540">
          <a:extLst>
            <a:ext uri="{FF2B5EF4-FFF2-40B4-BE49-F238E27FC236}">
              <a16:creationId xmlns:a16="http://schemas.microsoft.com/office/drawing/2014/main" xmlns="" id="{CA1C2A63-BA73-478B-A8FB-E032DDD8C688}"/>
            </a:ext>
          </a:extLst>
        </xdr:cNvPr>
        <xdr:cNvCxnSpPr/>
      </xdr:nvCxnSpPr>
      <xdr:spPr>
        <a:xfrm>
          <a:off x="12814300" y="709041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149242</xdr:rowOff>
    </xdr:from>
    <xdr:ext cx="405111" cy="259045"/>
    <xdr:sp macro="" textlink="">
      <xdr:nvSpPr>
        <xdr:cNvPr id="542" name="n_1aveValue【一般廃棄物処理施設】&#10;有形固定資産減価償却率">
          <a:extLst>
            <a:ext uri="{FF2B5EF4-FFF2-40B4-BE49-F238E27FC236}">
              <a16:creationId xmlns:a16="http://schemas.microsoft.com/office/drawing/2014/main" xmlns="" id="{E2EA23E1-0572-47CF-BA1C-DCCEE81BC6E0}"/>
            </a:ext>
          </a:extLst>
        </xdr:cNvPr>
        <xdr:cNvSpPr txBox="1"/>
      </xdr:nvSpPr>
      <xdr:spPr>
        <a:xfrm>
          <a:off x="15266044" y="614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139717</xdr:rowOff>
    </xdr:from>
    <xdr:ext cx="405111" cy="259045"/>
    <xdr:sp macro="" textlink="">
      <xdr:nvSpPr>
        <xdr:cNvPr id="543" name="n_2aveValue【一般廃棄物処理施設】&#10;有形固定資産減価償却率">
          <a:extLst>
            <a:ext uri="{FF2B5EF4-FFF2-40B4-BE49-F238E27FC236}">
              <a16:creationId xmlns:a16="http://schemas.microsoft.com/office/drawing/2014/main" xmlns="" id="{D591EF74-3582-446A-B246-E0FA9F04F02E}"/>
            </a:ext>
          </a:extLst>
        </xdr:cNvPr>
        <xdr:cNvSpPr txBox="1"/>
      </xdr:nvSpPr>
      <xdr:spPr>
        <a:xfrm>
          <a:off x="14389744" y="614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10177</xdr:rowOff>
    </xdr:from>
    <xdr:ext cx="405111" cy="259045"/>
    <xdr:sp macro="" textlink="">
      <xdr:nvSpPr>
        <xdr:cNvPr id="544" name="n_3aveValue【一般廃棄物処理施設】&#10;有形固定資産減価償却率">
          <a:extLst>
            <a:ext uri="{FF2B5EF4-FFF2-40B4-BE49-F238E27FC236}">
              <a16:creationId xmlns:a16="http://schemas.microsoft.com/office/drawing/2014/main" xmlns="" id="{1719A7A1-66E6-47E5-8486-CB1D1F9626FF}"/>
            </a:ext>
          </a:extLst>
        </xdr:cNvPr>
        <xdr:cNvSpPr txBox="1"/>
      </xdr:nvSpPr>
      <xdr:spPr>
        <a:xfrm>
          <a:off x="13500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132097</xdr:rowOff>
    </xdr:from>
    <xdr:ext cx="405111" cy="259045"/>
    <xdr:sp macro="" textlink="">
      <xdr:nvSpPr>
        <xdr:cNvPr id="545" name="n_4aveValue【一般廃棄物処理施設】&#10;有形固定資産減価償却率">
          <a:extLst>
            <a:ext uri="{FF2B5EF4-FFF2-40B4-BE49-F238E27FC236}">
              <a16:creationId xmlns:a16="http://schemas.microsoft.com/office/drawing/2014/main" xmlns="" id="{732171F2-9EAA-4DAA-8B51-2FDA6F08A12E}"/>
            </a:ext>
          </a:extLst>
        </xdr:cNvPr>
        <xdr:cNvSpPr txBox="1"/>
      </xdr:nvSpPr>
      <xdr:spPr>
        <a:xfrm>
          <a:off x="126117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78122</xdr:rowOff>
    </xdr:from>
    <xdr:ext cx="405111" cy="259045"/>
    <xdr:sp macro="" textlink="">
      <xdr:nvSpPr>
        <xdr:cNvPr id="546" name="n_1mainValue【一般廃棄物処理施設】&#10;有形固定資産減価償却率">
          <a:extLst>
            <a:ext uri="{FF2B5EF4-FFF2-40B4-BE49-F238E27FC236}">
              <a16:creationId xmlns:a16="http://schemas.microsoft.com/office/drawing/2014/main" xmlns="" id="{0F15E1B4-8CBB-4705-AD9D-A6F26CD4FF0B}"/>
            </a:ext>
          </a:extLst>
        </xdr:cNvPr>
        <xdr:cNvSpPr txBox="1"/>
      </xdr:nvSpPr>
      <xdr:spPr>
        <a:xfrm>
          <a:off x="15266044" y="710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62882</xdr:rowOff>
    </xdr:from>
    <xdr:ext cx="405111" cy="259045"/>
    <xdr:sp macro="" textlink="">
      <xdr:nvSpPr>
        <xdr:cNvPr id="547" name="n_2mainValue【一般廃棄物処理施設】&#10;有形固定資産減価償却率">
          <a:extLst>
            <a:ext uri="{FF2B5EF4-FFF2-40B4-BE49-F238E27FC236}">
              <a16:creationId xmlns:a16="http://schemas.microsoft.com/office/drawing/2014/main" xmlns="" id="{D1E2E394-B5C5-4AE5-8378-6FF5910B36D8}"/>
            </a:ext>
          </a:extLst>
        </xdr:cNvPr>
        <xdr:cNvSpPr txBox="1"/>
      </xdr:nvSpPr>
      <xdr:spPr>
        <a:xfrm>
          <a:off x="14389744" y="709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114317</xdr:rowOff>
    </xdr:from>
    <xdr:ext cx="405111" cy="259045"/>
    <xdr:sp macro="" textlink="">
      <xdr:nvSpPr>
        <xdr:cNvPr id="548" name="n_3mainValue【一般廃棄物処理施設】&#10;有形固定資産減価償却率">
          <a:extLst>
            <a:ext uri="{FF2B5EF4-FFF2-40B4-BE49-F238E27FC236}">
              <a16:creationId xmlns:a16="http://schemas.microsoft.com/office/drawing/2014/main" xmlns="" id="{1C56B002-71AA-49F9-9D80-A68BA082E3CA}"/>
            </a:ext>
          </a:extLst>
        </xdr:cNvPr>
        <xdr:cNvSpPr txBox="1"/>
      </xdr:nvSpPr>
      <xdr:spPr>
        <a:xfrm>
          <a:off x="13500744" y="714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102887</xdr:rowOff>
    </xdr:from>
    <xdr:ext cx="405111" cy="259045"/>
    <xdr:sp macro="" textlink="">
      <xdr:nvSpPr>
        <xdr:cNvPr id="549" name="n_4mainValue【一般廃棄物処理施設】&#10;有形固定資産減価償却率">
          <a:extLst>
            <a:ext uri="{FF2B5EF4-FFF2-40B4-BE49-F238E27FC236}">
              <a16:creationId xmlns:a16="http://schemas.microsoft.com/office/drawing/2014/main" xmlns="" id="{21FEBACD-ABE3-400E-BEC2-093653C3E477}"/>
            </a:ext>
          </a:extLst>
        </xdr:cNvPr>
        <xdr:cNvSpPr txBox="1"/>
      </xdr:nvSpPr>
      <xdr:spPr>
        <a:xfrm>
          <a:off x="12611744" y="713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xmlns="" id="{5077195F-22CE-4DB8-A7A4-53756E1234D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xmlns="" id="{F2A053C2-0FCD-4494-9DE4-A5FB26DB229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xmlns="" id="{4523F641-4528-4E8B-8E28-3FFB81A74DB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xmlns="" id="{27CCD727-4A3A-4EE2-9F5E-E57976AA967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xmlns="" id="{57723386-089B-418E-A44D-2B0538A7236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xmlns="" id="{A0D779E7-31C9-4EA4-A6E2-5C52E4BFFA3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xmlns="" id="{0BF75FAE-4423-4B39-9563-9E548649980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xmlns="" id="{77154743-FBA3-479A-A4B7-80FD3B5138C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xmlns="" id="{CD020CB8-CA39-4621-BD00-2B0B0066B06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xmlns="" id="{E9E98B9D-A275-4F61-B605-E224CEF886D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0" name="直線コネクタ 559">
          <a:extLst>
            <a:ext uri="{FF2B5EF4-FFF2-40B4-BE49-F238E27FC236}">
              <a16:creationId xmlns:a16="http://schemas.microsoft.com/office/drawing/2014/main" xmlns="" id="{744AD387-D223-40A2-9596-DD40C840980E}"/>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1" name="テキスト ボックス 560">
          <a:extLst>
            <a:ext uri="{FF2B5EF4-FFF2-40B4-BE49-F238E27FC236}">
              <a16:creationId xmlns:a16="http://schemas.microsoft.com/office/drawing/2014/main" xmlns="" id="{87E3F27E-4A1C-445A-A7A1-46582DE57358}"/>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2" name="直線コネクタ 561">
          <a:extLst>
            <a:ext uri="{FF2B5EF4-FFF2-40B4-BE49-F238E27FC236}">
              <a16:creationId xmlns:a16="http://schemas.microsoft.com/office/drawing/2014/main" xmlns="" id="{BD710B7F-71A1-48A3-89B9-003BE4D3C757}"/>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3" name="テキスト ボックス 562">
          <a:extLst>
            <a:ext uri="{FF2B5EF4-FFF2-40B4-BE49-F238E27FC236}">
              <a16:creationId xmlns:a16="http://schemas.microsoft.com/office/drawing/2014/main" xmlns="" id="{E980BB5E-2E0B-40B9-BC1F-35E05B0C8B48}"/>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4" name="直線コネクタ 563">
          <a:extLst>
            <a:ext uri="{FF2B5EF4-FFF2-40B4-BE49-F238E27FC236}">
              <a16:creationId xmlns:a16="http://schemas.microsoft.com/office/drawing/2014/main" xmlns="" id="{4C70D630-3EC3-4A82-AD4B-7EE7A054C9C5}"/>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5" name="テキスト ボックス 564">
          <a:extLst>
            <a:ext uri="{FF2B5EF4-FFF2-40B4-BE49-F238E27FC236}">
              <a16:creationId xmlns:a16="http://schemas.microsoft.com/office/drawing/2014/main" xmlns="" id="{3865B4D2-1858-406C-BED1-0A3E2FBBFF3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6" name="直線コネクタ 565">
          <a:extLst>
            <a:ext uri="{FF2B5EF4-FFF2-40B4-BE49-F238E27FC236}">
              <a16:creationId xmlns:a16="http://schemas.microsoft.com/office/drawing/2014/main" xmlns="" id="{B04715DF-2BB9-4136-9FAC-A0B186C27EB5}"/>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7" name="テキスト ボックス 566">
          <a:extLst>
            <a:ext uri="{FF2B5EF4-FFF2-40B4-BE49-F238E27FC236}">
              <a16:creationId xmlns:a16="http://schemas.microsoft.com/office/drawing/2014/main" xmlns="" id="{9557AC3A-19FB-472C-848A-E532F58B7EF5}"/>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a:extLst>
            <a:ext uri="{FF2B5EF4-FFF2-40B4-BE49-F238E27FC236}">
              <a16:creationId xmlns:a16="http://schemas.microsoft.com/office/drawing/2014/main" xmlns="" id="{DC73EBDA-535E-4408-B473-6550BE0F5F4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9" name="テキスト ボックス 568">
          <a:extLst>
            <a:ext uri="{FF2B5EF4-FFF2-40B4-BE49-F238E27FC236}">
              <a16:creationId xmlns:a16="http://schemas.microsoft.com/office/drawing/2014/main" xmlns="" id="{285CA8C2-EB8D-42AA-89DE-E77E24DF085D}"/>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一般廃棄物処理施設】&#10;一人当たり有形固定資産（償却資産）額グラフ枠">
          <a:extLst>
            <a:ext uri="{FF2B5EF4-FFF2-40B4-BE49-F238E27FC236}">
              <a16:creationId xmlns:a16="http://schemas.microsoft.com/office/drawing/2014/main" xmlns="" id="{109C49E9-B6E9-46B2-B1E1-9541181D2B0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21532</xdr:rowOff>
    </xdr:from>
    <xdr:to>
      <xdr:col>116</xdr:col>
      <xdr:colOff>62864</xdr:colOff>
      <xdr:row>41</xdr:row>
      <xdr:rowOff>121065</xdr:rowOff>
    </xdr:to>
    <xdr:cxnSp macro="">
      <xdr:nvCxnSpPr>
        <xdr:cNvPr id="571" name="直線コネクタ 570">
          <a:extLst>
            <a:ext uri="{FF2B5EF4-FFF2-40B4-BE49-F238E27FC236}">
              <a16:creationId xmlns:a16="http://schemas.microsoft.com/office/drawing/2014/main" xmlns="" id="{2F3D9723-6E36-4552-9C37-F080E0B2358D}"/>
            </a:ext>
          </a:extLst>
        </xdr:cNvPr>
        <xdr:cNvCxnSpPr/>
      </xdr:nvCxnSpPr>
      <xdr:spPr>
        <a:xfrm flipV="1">
          <a:off x="22160864" y="5850832"/>
          <a:ext cx="0" cy="1299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124892</xdr:rowOff>
    </xdr:from>
    <xdr:ext cx="469744" cy="259045"/>
    <xdr:sp macro="" textlink="">
      <xdr:nvSpPr>
        <xdr:cNvPr id="572" name="【一般廃棄物処理施設】&#10;一人当たり有形固定資産（償却資産）額最小値テキスト">
          <a:extLst>
            <a:ext uri="{FF2B5EF4-FFF2-40B4-BE49-F238E27FC236}">
              <a16:creationId xmlns:a16="http://schemas.microsoft.com/office/drawing/2014/main" xmlns="" id="{ABD01520-D751-4134-86C7-4608A7557AFF}"/>
            </a:ext>
          </a:extLst>
        </xdr:cNvPr>
        <xdr:cNvSpPr txBox="1"/>
      </xdr:nvSpPr>
      <xdr:spPr>
        <a:xfrm>
          <a:off x="22199600" y="7154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121065</xdr:rowOff>
    </xdr:from>
    <xdr:to>
      <xdr:col>116</xdr:col>
      <xdr:colOff>152400</xdr:colOff>
      <xdr:row>41</xdr:row>
      <xdr:rowOff>121065</xdr:rowOff>
    </xdr:to>
    <xdr:cxnSp macro="">
      <xdr:nvCxnSpPr>
        <xdr:cNvPr id="573" name="直線コネクタ 572">
          <a:extLst>
            <a:ext uri="{FF2B5EF4-FFF2-40B4-BE49-F238E27FC236}">
              <a16:creationId xmlns:a16="http://schemas.microsoft.com/office/drawing/2014/main" xmlns="" id="{6B32235F-FDBA-45C0-B79D-6E3292EF9F27}"/>
            </a:ext>
          </a:extLst>
        </xdr:cNvPr>
        <xdr:cNvCxnSpPr/>
      </xdr:nvCxnSpPr>
      <xdr:spPr>
        <a:xfrm>
          <a:off x="22072600" y="7150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139659</xdr:rowOff>
    </xdr:from>
    <xdr:ext cx="599010" cy="259045"/>
    <xdr:sp macro="" textlink="">
      <xdr:nvSpPr>
        <xdr:cNvPr id="574" name="【一般廃棄物処理施設】&#10;一人当たり有形固定資産（償却資産）額最大値テキスト">
          <a:extLst>
            <a:ext uri="{FF2B5EF4-FFF2-40B4-BE49-F238E27FC236}">
              <a16:creationId xmlns:a16="http://schemas.microsoft.com/office/drawing/2014/main" xmlns="" id="{EE6C3397-E849-4AA2-B1DC-A74423F7583F}"/>
            </a:ext>
          </a:extLst>
        </xdr:cNvPr>
        <xdr:cNvSpPr txBox="1"/>
      </xdr:nvSpPr>
      <xdr:spPr>
        <a:xfrm>
          <a:off x="22199600" y="5626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21532</xdr:rowOff>
    </xdr:from>
    <xdr:to>
      <xdr:col>116</xdr:col>
      <xdr:colOff>152400</xdr:colOff>
      <xdr:row>34</xdr:row>
      <xdr:rowOff>21532</xdr:rowOff>
    </xdr:to>
    <xdr:cxnSp macro="">
      <xdr:nvCxnSpPr>
        <xdr:cNvPr id="575" name="直線コネクタ 574">
          <a:extLst>
            <a:ext uri="{FF2B5EF4-FFF2-40B4-BE49-F238E27FC236}">
              <a16:creationId xmlns:a16="http://schemas.microsoft.com/office/drawing/2014/main" xmlns="" id="{28E8D5E4-D6AD-48EA-97C8-77F131C39189}"/>
            </a:ext>
          </a:extLst>
        </xdr:cNvPr>
        <xdr:cNvCxnSpPr/>
      </xdr:nvCxnSpPr>
      <xdr:spPr>
        <a:xfrm>
          <a:off x="22072600" y="5850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118936</xdr:rowOff>
    </xdr:from>
    <xdr:ext cx="534377" cy="259045"/>
    <xdr:sp macro="" textlink="">
      <xdr:nvSpPr>
        <xdr:cNvPr id="576" name="【一般廃棄物処理施設】&#10;一人当たり有形固定資産（償却資産）額平均値テキスト">
          <a:extLst>
            <a:ext uri="{FF2B5EF4-FFF2-40B4-BE49-F238E27FC236}">
              <a16:creationId xmlns:a16="http://schemas.microsoft.com/office/drawing/2014/main" xmlns="" id="{65F5F38E-1C6D-4C19-BE70-68A3ECB4DD63}"/>
            </a:ext>
          </a:extLst>
        </xdr:cNvPr>
        <xdr:cNvSpPr txBox="1"/>
      </xdr:nvSpPr>
      <xdr:spPr>
        <a:xfrm>
          <a:off x="22199600" y="66340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140509</xdr:rowOff>
    </xdr:from>
    <xdr:to>
      <xdr:col>116</xdr:col>
      <xdr:colOff>114300</xdr:colOff>
      <xdr:row>39</xdr:row>
      <xdr:rowOff>70659</xdr:rowOff>
    </xdr:to>
    <xdr:sp macro="" textlink="">
      <xdr:nvSpPr>
        <xdr:cNvPr id="577" name="フローチャート: 判断 576">
          <a:extLst>
            <a:ext uri="{FF2B5EF4-FFF2-40B4-BE49-F238E27FC236}">
              <a16:creationId xmlns:a16="http://schemas.microsoft.com/office/drawing/2014/main" xmlns="" id="{07BEAE57-AA79-4E7D-9C72-AE6B9C7BB5FC}"/>
            </a:ext>
          </a:extLst>
        </xdr:cNvPr>
        <xdr:cNvSpPr/>
      </xdr:nvSpPr>
      <xdr:spPr>
        <a:xfrm>
          <a:off x="22110700" y="665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118239</xdr:rowOff>
    </xdr:from>
    <xdr:to>
      <xdr:col>112</xdr:col>
      <xdr:colOff>38100</xdr:colOff>
      <xdr:row>39</xdr:row>
      <xdr:rowOff>48389</xdr:rowOff>
    </xdr:to>
    <xdr:sp macro="" textlink="">
      <xdr:nvSpPr>
        <xdr:cNvPr id="578" name="フローチャート: 判断 577">
          <a:extLst>
            <a:ext uri="{FF2B5EF4-FFF2-40B4-BE49-F238E27FC236}">
              <a16:creationId xmlns:a16="http://schemas.microsoft.com/office/drawing/2014/main" xmlns="" id="{E7DD10A4-0B62-4FDE-B636-A6E2BEF822AD}"/>
            </a:ext>
          </a:extLst>
        </xdr:cNvPr>
        <xdr:cNvSpPr/>
      </xdr:nvSpPr>
      <xdr:spPr>
        <a:xfrm>
          <a:off x="21272500" y="66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1827</xdr:rowOff>
    </xdr:from>
    <xdr:to>
      <xdr:col>107</xdr:col>
      <xdr:colOff>101600</xdr:colOff>
      <xdr:row>39</xdr:row>
      <xdr:rowOff>103427</xdr:rowOff>
    </xdr:to>
    <xdr:sp macro="" textlink="">
      <xdr:nvSpPr>
        <xdr:cNvPr id="579" name="フローチャート: 判断 578">
          <a:extLst>
            <a:ext uri="{FF2B5EF4-FFF2-40B4-BE49-F238E27FC236}">
              <a16:creationId xmlns:a16="http://schemas.microsoft.com/office/drawing/2014/main" xmlns="" id="{3BC73B7B-2CB8-48A4-B6CA-34A0C584BE22}"/>
            </a:ext>
          </a:extLst>
        </xdr:cNvPr>
        <xdr:cNvSpPr/>
      </xdr:nvSpPr>
      <xdr:spPr>
        <a:xfrm>
          <a:off x="20383500" y="6688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17522</xdr:rowOff>
    </xdr:from>
    <xdr:to>
      <xdr:col>102</xdr:col>
      <xdr:colOff>165100</xdr:colOff>
      <xdr:row>39</xdr:row>
      <xdr:rowOff>119122</xdr:rowOff>
    </xdr:to>
    <xdr:sp macro="" textlink="">
      <xdr:nvSpPr>
        <xdr:cNvPr id="580" name="フローチャート: 判断 579">
          <a:extLst>
            <a:ext uri="{FF2B5EF4-FFF2-40B4-BE49-F238E27FC236}">
              <a16:creationId xmlns:a16="http://schemas.microsoft.com/office/drawing/2014/main" xmlns="" id="{324C792F-65D2-425E-AE42-61ECCCFEC524}"/>
            </a:ext>
          </a:extLst>
        </xdr:cNvPr>
        <xdr:cNvSpPr/>
      </xdr:nvSpPr>
      <xdr:spPr>
        <a:xfrm>
          <a:off x="19494500" y="6704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35138</xdr:rowOff>
    </xdr:from>
    <xdr:to>
      <xdr:col>98</xdr:col>
      <xdr:colOff>38100</xdr:colOff>
      <xdr:row>39</xdr:row>
      <xdr:rowOff>136738</xdr:rowOff>
    </xdr:to>
    <xdr:sp macro="" textlink="">
      <xdr:nvSpPr>
        <xdr:cNvPr id="581" name="フローチャート: 判断 580">
          <a:extLst>
            <a:ext uri="{FF2B5EF4-FFF2-40B4-BE49-F238E27FC236}">
              <a16:creationId xmlns:a16="http://schemas.microsoft.com/office/drawing/2014/main" xmlns="" id="{D2C5EB82-0A85-4ABA-ACEB-5B413B4D9C6C}"/>
            </a:ext>
          </a:extLst>
        </xdr:cNvPr>
        <xdr:cNvSpPr/>
      </xdr:nvSpPr>
      <xdr:spPr>
        <a:xfrm>
          <a:off x="18605500" y="672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xmlns="" id="{07C2CE0F-1F62-405C-83C2-3C2C6EB0E1C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xmlns="" id="{EF6D2F88-7FDE-49AC-A1F1-1A1E8BBECBF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xmlns="" id="{8BB534C0-C034-4599-9483-6D5071EF4F5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xmlns="" id="{A74880AF-6ECB-4B60-BF91-531B5EFC0D8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xmlns="" id="{BA8C28DF-B01F-4DD3-BD66-4090BC804BE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117526</xdr:rowOff>
    </xdr:from>
    <xdr:to>
      <xdr:col>116</xdr:col>
      <xdr:colOff>114300</xdr:colOff>
      <xdr:row>37</xdr:row>
      <xdr:rowOff>47676</xdr:rowOff>
    </xdr:to>
    <xdr:sp macro="" textlink="">
      <xdr:nvSpPr>
        <xdr:cNvPr id="587" name="楕円 586">
          <a:extLst>
            <a:ext uri="{FF2B5EF4-FFF2-40B4-BE49-F238E27FC236}">
              <a16:creationId xmlns:a16="http://schemas.microsoft.com/office/drawing/2014/main" xmlns="" id="{502BB37D-7399-4898-B6B7-96744B0C450A}"/>
            </a:ext>
          </a:extLst>
        </xdr:cNvPr>
        <xdr:cNvSpPr/>
      </xdr:nvSpPr>
      <xdr:spPr>
        <a:xfrm>
          <a:off x="22110700" y="6289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140403</xdr:rowOff>
    </xdr:from>
    <xdr:ext cx="599010" cy="259045"/>
    <xdr:sp macro="" textlink="">
      <xdr:nvSpPr>
        <xdr:cNvPr id="588" name="【一般廃棄物処理施設】&#10;一人当たり有形固定資産（償却資産）額該当値テキスト">
          <a:extLst>
            <a:ext uri="{FF2B5EF4-FFF2-40B4-BE49-F238E27FC236}">
              <a16:creationId xmlns:a16="http://schemas.microsoft.com/office/drawing/2014/main" xmlns="" id="{C4D78100-BE68-4341-B2F6-3EDA2D82D943}"/>
            </a:ext>
          </a:extLst>
        </xdr:cNvPr>
        <xdr:cNvSpPr txBox="1"/>
      </xdr:nvSpPr>
      <xdr:spPr>
        <a:xfrm>
          <a:off x="22199600" y="6141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113484</xdr:rowOff>
    </xdr:from>
    <xdr:to>
      <xdr:col>112</xdr:col>
      <xdr:colOff>38100</xdr:colOff>
      <xdr:row>37</xdr:row>
      <xdr:rowOff>43634</xdr:rowOff>
    </xdr:to>
    <xdr:sp macro="" textlink="">
      <xdr:nvSpPr>
        <xdr:cNvPr id="589" name="楕円 588">
          <a:extLst>
            <a:ext uri="{FF2B5EF4-FFF2-40B4-BE49-F238E27FC236}">
              <a16:creationId xmlns:a16="http://schemas.microsoft.com/office/drawing/2014/main" xmlns="" id="{9F3884D2-29A9-442A-9744-15B9F240AD5B}"/>
            </a:ext>
          </a:extLst>
        </xdr:cNvPr>
        <xdr:cNvSpPr/>
      </xdr:nvSpPr>
      <xdr:spPr>
        <a:xfrm>
          <a:off x="21272500" y="628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164284</xdr:rowOff>
    </xdr:from>
    <xdr:to>
      <xdr:col>116</xdr:col>
      <xdr:colOff>63500</xdr:colOff>
      <xdr:row>36</xdr:row>
      <xdr:rowOff>168326</xdr:rowOff>
    </xdr:to>
    <xdr:cxnSp macro="">
      <xdr:nvCxnSpPr>
        <xdr:cNvPr id="590" name="直線コネクタ 589">
          <a:extLst>
            <a:ext uri="{FF2B5EF4-FFF2-40B4-BE49-F238E27FC236}">
              <a16:creationId xmlns:a16="http://schemas.microsoft.com/office/drawing/2014/main" xmlns="" id="{4538E618-3406-4EDE-85AC-991F098B5B99}"/>
            </a:ext>
          </a:extLst>
        </xdr:cNvPr>
        <xdr:cNvCxnSpPr/>
      </xdr:nvCxnSpPr>
      <xdr:spPr>
        <a:xfrm>
          <a:off x="21323300" y="6336484"/>
          <a:ext cx="838200" cy="4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108491</xdr:rowOff>
    </xdr:from>
    <xdr:to>
      <xdr:col>107</xdr:col>
      <xdr:colOff>101600</xdr:colOff>
      <xdr:row>37</xdr:row>
      <xdr:rowOff>38641</xdr:rowOff>
    </xdr:to>
    <xdr:sp macro="" textlink="">
      <xdr:nvSpPr>
        <xdr:cNvPr id="591" name="楕円 590">
          <a:extLst>
            <a:ext uri="{FF2B5EF4-FFF2-40B4-BE49-F238E27FC236}">
              <a16:creationId xmlns:a16="http://schemas.microsoft.com/office/drawing/2014/main" xmlns="" id="{A1E83542-2A17-4380-A5AF-ACFF51007ED2}"/>
            </a:ext>
          </a:extLst>
        </xdr:cNvPr>
        <xdr:cNvSpPr/>
      </xdr:nvSpPr>
      <xdr:spPr>
        <a:xfrm>
          <a:off x="20383500" y="6280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159291</xdr:rowOff>
    </xdr:from>
    <xdr:to>
      <xdr:col>111</xdr:col>
      <xdr:colOff>177800</xdr:colOff>
      <xdr:row>36</xdr:row>
      <xdr:rowOff>164284</xdr:rowOff>
    </xdr:to>
    <xdr:cxnSp macro="">
      <xdr:nvCxnSpPr>
        <xdr:cNvPr id="592" name="直線コネクタ 591">
          <a:extLst>
            <a:ext uri="{FF2B5EF4-FFF2-40B4-BE49-F238E27FC236}">
              <a16:creationId xmlns:a16="http://schemas.microsoft.com/office/drawing/2014/main" xmlns="" id="{97BEE65B-1482-4CC8-9F15-129FD288FDC3}"/>
            </a:ext>
          </a:extLst>
        </xdr:cNvPr>
        <xdr:cNvCxnSpPr/>
      </xdr:nvCxnSpPr>
      <xdr:spPr>
        <a:xfrm>
          <a:off x="20434300" y="6331491"/>
          <a:ext cx="889000" cy="4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139156</xdr:rowOff>
    </xdr:from>
    <xdr:to>
      <xdr:col>102</xdr:col>
      <xdr:colOff>165100</xdr:colOff>
      <xdr:row>37</xdr:row>
      <xdr:rowOff>69306</xdr:rowOff>
    </xdr:to>
    <xdr:sp macro="" textlink="">
      <xdr:nvSpPr>
        <xdr:cNvPr id="593" name="楕円 592">
          <a:extLst>
            <a:ext uri="{FF2B5EF4-FFF2-40B4-BE49-F238E27FC236}">
              <a16:creationId xmlns:a16="http://schemas.microsoft.com/office/drawing/2014/main" xmlns="" id="{5D40B42B-731A-40ED-8166-8C4DEEDAAAD9}"/>
            </a:ext>
          </a:extLst>
        </xdr:cNvPr>
        <xdr:cNvSpPr/>
      </xdr:nvSpPr>
      <xdr:spPr>
        <a:xfrm>
          <a:off x="19494500" y="631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159291</xdr:rowOff>
    </xdr:from>
    <xdr:to>
      <xdr:col>107</xdr:col>
      <xdr:colOff>50800</xdr:colOff>
      <xdr:row>37</xdr:row>
      <xdr:rowOff>18506</xdr:rowOff>
    </xdr:to>
    <xdr:cxnSp macro="">
      <xdr:nvCxnSpPr>
        <xdr:cNvPr id="594" name="直線コネクタ 593">
          <a:extLst>
            <a:ext uri="{FF2B5EF4-FFF2-40B4-BE49-F238E27FC236}">
              <a16:creationId xmlns:a16="http://schemas.microsoft.com/office/drawing/2014/main" xmlns="" id="{2EBAF337-DB2E-4173-A2EC-3147C234B9A2}"/>
            </a:ext>
          </a:extLst>
        </xdr:cNvPr>
        <xdr:cNvCxnSpPr/>
      </xdr:nvCxnSpPr>
      <xdr:spPr>
        <a:xfrm flipV="1">
          <a:off x="19545300" y="6331491"/>
          <a:ext cx="889000" cy="30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137514</xdr:rowOff>
    </xdr:from>
    <xdr:to>
      <xdr:col>98</xdr:col>
      <xdr:colOff>38100</xdr:colOff>
      <xdr:row>37</xdr:row>
      <xdr:rowOff>67664</xdr:rowOff>
    </xdr:to>
    <xdr:sp macro="" textlink="">
      <xdr:nvSpPr>
        <xdr:cNvPr id="595" name="楕円 594">
          <a:extLst>
            <a:ext uri="{FF2B5EF4-FFF2-40B4-BE49-F238E27FC236}">
              <a16:creationId xmlns:a16="http://schemas.microsoft.com/office/drawing/2014/main" xmlns="" id="{BABB7AC8-C058-4F35-98E0-72AE79A83B3D}"/>
            </a:ext>
          </a:extLst>
        </xdr:cNvPr>
        <xdr:cNvSpPr/>
      </xdr:nvSpPr>
      <xdr:spPr>
        <a:xfrm>
          <a:off x="18605500" y="630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16864</xdr:rowOff>
    </xdr:from>
    <xdr:to>
      <xdr:col>102</xdr:col>
      <xdr:colOff>114300</xdr:colOff>
      <xdr:row>37</xdr:row>
      <xdr:rowOff>18506</xdr:rowOff>
    </xdr:to>
    <xdr:cxnSp macro="">
      <xdr:nvCxnSpPr>
        <xdr:cNvPr id="596" name="直線コネクタ 595">
          <a:extLst>
            <a:ext uri="{FF2B5EF4-FFF2-40B4-BE49-F238E27FC236}">
              <a16:creationId xmlns:a16="http://schemas.microsoft.com/office/drawing/2014/main" xmlns="" id="{648550F0-B49F-4EC5-980F-CEA8923A9239}"/>
            </a:ext>
          </a:extLst>
        </xdr:cNvPr>
        <xdr:cNvCxnSpPr/>
      </xdr:nvCxnSpPr>
      <xdr:spPr>
        <a:xfrm>
          <a:off x="18656300" y="6360514"/>
          <a:ext cx="889000" cy="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39516</xdr:rowOff>
    </xdr:from>
    <xdr:ext cx="599010" cy="259045"/>
    <xdr:sp macro="" textlink="">
      <xdr:nvSpPr>
        <xdr:cNvPr id="597" name="n_1aveValue【一般廃棄物処理施設】&#10;一人当たり有形固定資産（償却資産）額">
          <a:extLst>
            <a:ext uri="{FF2B5EF4-FFF2-40B4-BE49-F238E27FC236}">
              <a16:creationId xmlns:a16="http://schemas.microsoft.com/office/drawing/2014/main" xmlns="" id="{FC25716F-4915-4256-9D66-EB05DF2C4BAF}"/>
            </a:ext>
          </a:extLst>
        </xdr:cNvPr>
        <xdr:cNvSpPr txBox="1"/>
      </xdr:nvSpPr>
      <xdr:spPr>
        <a:xfrm>
          <a:off x="21011095" y="6726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94554</xdr:rowOff>
    </xdr:from>
    <xdr:ext cx="534377" cy="259045"/>
    <xdr:sp macro="" textlink="">
      <xdr:nvSpPr>
        <xdr:cNvPr id="598" name="n_2aveValue【一般廃棄物処理施設】&#10;一人当たり有形固定資産（償却資産）額">
          <a:extLst>
            <a:ext uri="{FF2B5EF4-FFF2-40B4-BE49-F238E27FC236}">
              <a16:creationId xmlns:a16="http://schemas.microsoft.com/office/drawing/2014/main" xmlns="" id="{E8916AFD-6482-425C-A939-66A2A452201D}"/>
            </a:ext>
          </a:extLst>
        </xdr:cNvPr>
        <xdr:cNvSpPr txBox="1"/>
      </xdr:nvSpPr>
      <xdr:spPr>
        <a:xfrm>
          <a:off x="20167111" y="6781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110249</xdr:rowOff>
    </xdr:from>
    <xdr:ext cx="534377" cy="259045"/>
    <xdr:sp macro="" textlink="">
      <xdr:nvSpPr>
        <xdr:cNvPr id="599" name="n_3aveValue【一般廃棄物処理施設】&#10;一人当たり有形固定資産（償却資産）額">
          <a:extLst>
            <a:ext uri="{FF2B5EF4-FFF2-40B4-BE49-F238E27FC236}">
              <a16:creationId xmlns:a16="http://schemas.microsoft.com/office/drawing/2014/main" xmlns="" id="{49DC0DC9-3F66-4BE1-A604-C2DA8EC377BF}"/>
            </a:ext>
          </a:extLst>
        </xdr:cNvPr>
        <xdr:cNvSpPr txBox="1"/>
      </xdr:nvSpPr>
      <xdr:spPr>
        <a:xfrm>
          <a:off x="19278111" y="6796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127865</xdr:rowOff>
    </xdr:from>
    <xdr:ext cx="534377" cy="259045"/>
    <xdr:sp macro="" textlink="">
      <xdr:nvSpPr>
        <xdr:cNvPr id="600" name="n_4aveValue【一般廃棄物処理施設】&#10;一人当たり有形固定資産（償却資産）額">
          <a:extLst>
            <a:ext uri="{FF2B5EF4-FFF2-40B4-BE49-F238E27FC236}">
              <a16:creationId xmlns:a16="http://schemas.microsoft.com/office/drawing/2014/main" xmlns="" id="{1BEE6213-D494-4F1A-A45D-C7CAAB2097F5}"/>
            </a:ext>
          </a:extLst>
        </xdr:cNvPr>
        <xdr:cNvSpPr txBox="1"/>
      </xdr:nvSpPr>
      <xdr:spPr>
        <a:xfrm>
          <a:off x="18389111" y="681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60161</xdr:rowOff>
    </xdr:from>
    <xdr:ext cx="599010" cy="259045"/>
    <xdr:sp macro="" textlink="">
      <xdr:nvSpPr>
        <xdr:cNvPr id="601" name="n_1mainValue【一般廃棄物処理施設】&#10;一人当たり有形固定資産（償却資産）額">
          <a:extLst>
            <a:ext uri="{FF2B5EF4-FFF2-40B4-BE49-F238E27FC236}">
              <a16:creationId xmlns:a16="http://schemas.microsoft.com/office/drawing/2014/main" xmlns="" id="{AF8DB029-141E-4E4C-9713-BD2B17B46260}"/>
            </a:ext>
          </a:extLst>
        </xdr:cNvPr>
        <xdr:cNvSpPr txBox="1"/>
      </xdr:nvSpPr>
      <xdr:spPr>
        <a:xfrm>
          <a:off x="21011095" y="6060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55168</xdr:rowOff>
    </xdr:from>
    <xdr:ext cx="599010" cy="259045"/>
    <xdr:sp macro="" textlink="">
      <xdr:nvSpPr>
        <xdr:cNvPr id="602" name="n_2mainValue【一般廃棄物処理施設】&#10;一人当たり有形固定資産（償却資産）額">
          <a:extLst>
            <a:ext uri="{FF2B5EF4-FFF2-40B4-BE49-F238E27FC236}">
              <a16:creationId xmlns:a16="http://schemas.microsoft.com/office/drawing/2014/main" xmlns="" id="{EFDFBF05-098E-493F-8A28-855529A7DD55}"/>
            </a:ext>
          </a:extLst>
        </xdr:cNvPr>
        <xdr:cNvSpPr txBox="1"/>
      </xdr:nvSpPr>
      <xdr:spPr>
        <a:xfrm>
          <a:off x="20134795" y="6055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85833</xdr:rowOff>
    </xdr:from>
    <xdr:ext cx="599010" cy="259045"/>
    <xdr:sp macro="" textlink="">
      <xdr:nvSpPr>
        <xdr:cNvPr id="603" name="n_3mainValue【一般廃棄物処理施設】&#10;一人当たり有形固定資産（償却資産）額">
          <a:extLst>
            <a:ext uri="{FF2B5EF4-FFF2-40B4-BE49-F238E27FC236}">
              <a16:creationId xmlns:a16="http://schemas.microsoft.com/office/drawing/2014/main" xmlns="" id="{62912B5D-9279-4BE6-B239-26F457101FF4}"/>
            </a:ext>
          </a:extLst>
        </xdr:cNvPr>
        <xdr:cNvSpPr txBox="1"/>
      </xdr:nvSpPr>
      <xdr:spPr>
        <a:xfrm>
          <a:off x="19245795" y="6086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35</xdr:row>
      <xdr:rowOff>84191</xdr:rowOff>
    </xdr:from>
    <xdr:ext cx="599010" cy="259045"/>
    <xdr:sp macro="" textlink="">
      <xdr:nvSpPr>
        <xdr:cNvPr id="604" name="n_4mainValue【一般廃棄物処理施設】&#10;一人当たり有形固定資産（償却資産）額">
          <a:extLst>
            <a:ext uri="{FF2B5EF4-FFF2-40B4-BE49-F238E27FC236}">
              <a16:creationId xmlns:a16="http://schemas.microsoft.com/office/drawing/2014/main" xmlns="" id="{7238A4B9-DB26-4015-8C5E-82C7D5DAE234}"/>
            </a:ext>
          </a:extLst>
        </xdr:cNvPr>
        <xdr:cNvSpPr txBox="1"/>
      </xdr:nvSpPr>
      <xdr:spPr>
        <a:xfrm>
          <a:off x="18356795" y="608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a:extLst>
            <a:ext uri="{FF2B5EF4-FFF2-40B4-BE49-F238E27FC236}">
              <a16:creationId xmlns:a16="http://schemas.microsoft.com/office/drawing/2014/main" xmlns="" id="{53D6D432-B9EA-4F89-837D-7D6E4647321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a:extLst>
            <a:ext uri="{FF2B5EF4-FFF2-40B4-BE49-F238E27FC236}">
              <a16:creationId xmlns:a16="http://schemas.microsoft.com/office/drawing/2014/main" xmlns="" id="{B324B30A-4649-4814-ACBC-B47FEC7DD72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a:extLst>
            <a:ext uri="{FF2B5EF4-FFF2-40B4-BE49-F238E27FC236}">
              <a16:creationId xmlns:a16="http://schemas.microsoft.com/office/drawing/2014/main" xmlns="" id="{2B284CB6-F590-4EB2-B40C-00CF658D64A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a:extLst>
            <a:ext uri="{FF2B5EF4-FFF2-40B4-BE49-F238E27FC236}">
              <a16:creationId xmlns:a16="http://schemas.microsoft.com/office/drawing/2014/main" xmlns="" id="{1087A637-5A5E-46FE-BB83-F9BC7C216B7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a:extLst>
            <a:ext uri="{FF2B5EF4-FFF2-40B4-BE49-F238E27FC236}">
              <a16:creationId xmlns:a16="http://schemas.microsoft.com/office/drawing/2014/main" xmlns="" id="{8DE510C8-0DC5-4B58-A481-A26C3BFB305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a:extLst>
            <a:ext uri="{FF2B5EF4-FFF2-40B4-BE49-F238E27FC236}">
              <a16:creationId xmlns:a16="http://schemas.microsoft.com/office/drawing/2014/main" xmlns="" id="{DEA33A25-6CCE-4B45-AE71-D01C70A3908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a:extLst>
            <a:ext uri="{FF2B5EF4-FFF2-40B4-BE49-F238E27FC236}">
              <a16:creationId xmlns:a16="http://schemas.microsoft.com/office/drawing/2014/main" xmlns="" id="{83DF5B6A-FBC3-4CA7-915F-B9B6866665B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a:extLst>
            <a:ext uri="{FF2B5EF4-FFF2-40B4-BE49-F238E27FC236}">
              <a16:creationId xmlns:a16="http://schemas.microsoft.com/office/drawing/2014/main" xmlns="" id="{1E636016-FFAA-47E9-9AD3-E9A7E67101FF}"/>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13" name="正方形/長方形 612">
          <a:extLst>
            <a:ext uri="{FF2B5EF4-FFF2-40B4-BE49-F238E27FC236}">
              <a16:creationId xmlns:a16="http://schemas.microsoft.com/office/drawing/2014/main" xmlns="" id="{ABA740B5-BF31-4840-982E-D9F41991722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4" name="正方形/長方形 613">
          <a:extLst>
            <a:ext uri="{FF2B5EF4-FFF2-40B4-BE49-F238E27FC236}">
              <a16:creationId xmlns:a16="http://schemas.microsoft.com/office/drawing/2014/main" xmlns="" id="{042225FC-93BE-4B7C-92F2-A17715A9902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5" name="正方形/長方形 614">
          <a:extLst>
            <a:ext uri="{FF2B5EF4-FFF2-40B4-BE49-F238E27FC236}">
              <a16:creationId xmlns:a16="http://schemas.microsoft.com/office/drawing/2014/main" xmlns="" id="{42080F19-C651-4514-A1BC-C30E5747CF5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6" name="正方形/長方形 615">
          <a:extLst>
            <a:ext uri="{FF2B5EF4-FFF2-40B4-BE49-F238E27FC236}">
              <a16:creationId xmlns:a16="http://schemas.microsoft.com/office/drawing/2014/main" xmlns="" id="{5564F16B-E86D-4AB6-8457-A4558CBF309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7" name="正方形/長方形 616">
          <a:extLst>
            <a:ext uri="{FF2B5EF4-FFF2-40B4-BE49-F238E27FC236}">
              <a16:creationId xmlns:a16="http://schemas.microsoft.com/office/drawing/2014/main" xmlns="" id="{9486B5BB-12C2-4DE7-B7DE-F6BC4F0C9C7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8" name="正方形/長方形 617">
          <a:extLst>
            <a:ext uri="{FF2B5EF4-FFF2-40B4-BE49-F238E27FC236}">
              <a16:creationId xmlns:a16="http://schemas.microsoft.com/office/drawing/2014/main" xmlns="" id="{6F3D6919-95E0-4C72-B7C9-6525470C194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9" name="正方形/長方形 618">
          <a:extLst>
            <a:ext uri="{FF2B5EF4-FFF2-40B4-BE49-F238E27FC236}">
              <a16:creationId xmlns:a16="http://schemas.microsoft.com/office/drawing/2014/main" xmlns="" id="{E59F6A91-7DB9-401C-9449-F192A8ED892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0" name="正方形/長方形 619">
          <a:extLst>
            <a:ext uri="{FF2B5EF4-FFF2-40B4-BE49-F238E27FC236}">
              <a16:creationId xmlns:a16="http://schemas.microsoft.com/office/drawing/2014/main" xmlns="" id="{78E77E6B-6704-43EF-A0B9-D0419DF2E444}"/>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21" name="正方形/長方形 620">
          <a:extLst>
            <a:ext uri="{FF2B5EF4-FFF2-40B4-BE49-F238E27FC236}">
              <a16:creationId xmlns:a16="http://schemas.microsoft.com/office/drawing/2014/main" xmlns="" id="{FD164990-2E83-4CB3-8DCE-90C7AA0ECBF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2" name="正方形/長方形 621">
          <a:extLst>
            <a:ext uri="{FF2B5EF4-FFF2-40B4-BE49-F238E27FC236}">
              <a16:creationId xmlns:a16="http://schemas.microsoft.com/office/drawing/2014/main" xmlns="" id="{07C97BC0-CFCC-4919-B3A9-C44B860703C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3" name="正方形/長方形 622">
          <a:extLst>
            <a:ext uri="{FF2B5EF4-FFF2-40B4-BE49-F238E27FC236}">
              <a16:creationId xmlns:a16="http://schemas.microsoft.com/office/drawing/2014/main" xmlns="" id="{16B9A20C-FDCE-48E8-8A17-2C6C896464F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4" name="正方形/長方形 623">
          <a:extLst>
            <a:ext uri="{FF2B5EF4-FFF2-40B4-BE49-F238E27FC236}">
              <a16:creationId xmlns:a16="http://schemas.microsoft.com/office/drawing/2014/main" xmlns="" id="{A502B144-5AC4-4B96-BEE9-027ECDE7A50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5" name="正方形/長方形 624">
          <a:extLst>
            <a:ext uri="{FF2B5EF4-FFF2-40B4-BE49-F238E27FC236}">
              <a16:creationId xmlns:a16="http://schemas.microsoft.com/office/drawing/2014/main" xmlns="" id="{237CFC99-D0B1-4748-9D8F-2A612582979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6" name="正方形/長方形 625">
          <a:extLst>
            <a:ext uri="{FF2B5EF4-FFF2-40B4-BE49-F238E27FC236}">
              <a16:creationId xmlns:a16="http://schemas.microsoft.com/office/drawing/2014/main" xmlns="" id="{9FAAA5AE-1A93-46CD-9089-F06E6C04C52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7" name="正方形/長方形 626">
          <a:extLst>
            <a:ext uri="{FF2B5EF4-FFF2-40B4-BE49-F238E27FC236}">
              <a16:creationId xmlns:a16="http://schemas.microsoft.com/office/drawing/2014/main" xmlns="" id="{A8F04D6F-9ADD-4065-8706-E300EA6C4D3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8" name="正方形/長方形 627">
          <a:extLst>
            <a:ext uri="{FF2B5EF4-FFF2-40B4-BE49-F238E27FC236}">
              <a16:creationId xmlns:a16="http://schemas.microsoft.com/office/drawing/2014/main" xmlns="" id="{24B770E6-9984-4924-9288-0452852D8A0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9" name="テキスト ボックス 628">
          <a:extLst>
            <a:ext uri="{FF2B5EF4-FFF2-40B4-BE49-F238E27FC236}">
              <a16:creationId xmlns:a16="http://schemas.microsoft.com/office/drawing/2014/main" xmlns="" id="{FA99DF5A-FD4F-4E2E-9DA1-5FC4B3668F32}"/>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0" name="直線コネクタ 629">
          <a:extLst>
            <a:ext uri="{FF2B5EF4-FFF2-40B4-BE49-F238E27FC236}">
              <a16:creationId xmlns:a16="http://schemas.microsoft.com/office/drawing/2014/main" xmlns="" id="{E0CF83F0-4495-44AE-AC75-0636D078659F}"/>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1" name="テキスト ボックス 630">
          <a:extLst>
            <a:ext uri="{FF2B5EF4-FFF2-40B4-BE49-F238E27FC236}">
              <a16:creationId xmlns:a16="http://schemas.microsoft.com/office/drawing/2014/main" xmlns="" id="{F4CBF69D-36E8-468D-BF03-91CC4F287D8C}"/>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2" name="直線コネクタ 631">
          <a:extLst>
            <a:ext uri="{FF2B5EF4-FFF2-40B4-BE49-F238E27FC236}">
              <a16:creationId xmlns:a16="http://schemas.microsoft.com/office/drawing/2014/main" xmlns="" id="{BACD6860-E2A9-4BC6-A677-857A94078DF7}"/>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3" name="テキスト ボックス 632">
          <a:extLst>
            <a:ext uri="{FF2B5EF4-FFF2-40B4-BE49-F238E27FC236}">
              <a16:creationId xmlns:a16="http://schemas.microsoft.com/office/drawing/2014/main" xmlns="" id="{D3C1F03D-2574-4876-8D40-74CBB9BE1A01}"/>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4" name="直線コネクタ 633">
          <a:extLst>
            <a:ext uri="{FF2B5EF4-FFF2-40B4-BE49-F238E27FC236}">
              <a16:creationId xmlns:a16="http://schemas.microsoft.com/office/drawing/2014/main" xmlns="" id="{077329A8-3218-491F-A5F7-2169A1931FC5}"/>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5" name="テキスト ボックス 634">
          <a:extLst>
            <a:ext uri="{FF2B5EF4-FFF2-40B4-BE49-F238E27FC236}">
              <a16:creationId xmlns:a16="http://schemas.microsoft.com/office/drawing/2014/main" xmlns="" id="{7D68887D-68CA-4BA4-9739-F02ECF0652E8}"/>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6" name="直線コネクタ 635">
          <a:extLst>
            <a:ext uri="{FF2B5EF4-FFF2-40B4-BE49-F238E27FC236}">
              <a16:creationId xmlns:a16="http://schemas.microsoft.com/office/drawing/2014/main" xmlns="" id="{614323C0-0A8D-499B-A47D-C1E5F3DB705E}"/>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7" name="テキスト ボックス 636">
          <a:extLst>
            <a:ext uri="{FF2B5EF4-FFF2-40B4-BE49-F238E27FC236}">
              <a16:creationId xmlns:a16="http://schemas.microsoft.com/office/drawing/2014/main" xmlns="" id="{ACBF64CA-D732-4CD5-8E0A-9B443446496B}"/>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8" name="直線コネクタ 637">
          <a:extLst>
            <a:ext uri="{FF2B5EF4-FFF2-40B4-BE49-F238E27FC236}">
              <a16:creationId xmlns:a16="http://schemas.microsoft.com/office/drawing/2014/main" xmlns="" id="{12096F53-1C27-4B4E-9D68-2CA6C1A2948B}"/>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9" name="テキスト ボックス 638">
          <a:extLst>
            <a:ext uri="{FF2B5EF4-FFF2-40B4-BE49-F238E27FC236}">
              <a16:creationId xmlns:a16="http://schemas.microsoft.com/office/drawing/2014/main" xmlns="" id="{04BF75FE-65D8-4A93-B68C-0312F6A3D147}"/>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0" name="直線コネクタ 639">
          <a:extLst>
            <a:ext uri="{FF2B5EF4-FFF2-40B4-BE49-F238E27FC236}">
              <a16:creationId xmlns:a16="http://schemas.microsoft.com/office/drawing/2014/main" xmlns="" id="{FBE2E51A-FBA5-4CE3-8A99-3AFA9FFC80E6}"/>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1" name="テキスト ボックス 640">
          <a:extLst>
            <a:ext uri="{FF2B5EF4-FFF2-40B4-BE49-F238E27FC236}">
              <a16:creationId xmlns:a16="http://schemas.microsoft.com/office/drawing/2014/main" xmlns="" id="{EC62199C-2A73-4D4B-8C68-994A00900D3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2" name="直線コネクタ 641">
          <a:extLst>
            <a:ext uri="{FF2B5EF4-FFF2-40B4-BE49-F238E27FC236}">
              <a16:creationId xmlns:a16="http://schemas.microsoft.com/office/drawing/2014/main" xmlns="" id="{E05364F8-636B-4FE5-AD11-D5C31A3217B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3" name="テキスト ボックス 642">
          <a:extLst>
            <a:ext uri="{FF2B5EF4-FFF2-40B4-BE49-F238E27FC236}">
              <a16:creationId xmlns:a16="http://schemas.microsoft.com/office/drawing/2014/main" xmlns="" id="{673D80BF-C162-430C-B009-B2EF3C3E2E7B}"/>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4" name="【消防施設】&#10;有形固定資産減価償却率グラフ枠">
          <a:extLst>
            <a:ext uri="{FF2B5EF4-FFF2-40B4-BE49-F238E27FC236}">
              <a16:creationId xmlns:a16="http://schemas.microsoft.com/office/drawing/2014/main" xmlns="" id="{559B8C91-8901-431A-A7B4-6190CD38C6A1}"/>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30480</xdr:rowOff>
    </xdr:from>
    <xdr:to>
      <xdr:col>85</xdr:col>
      <xdr:colOff>126364</xdr:colOff>
      <xdr:row>85</xdr:row>
      <xdr:rowOff>41911</xdr:rowOff>
    </xdr:to>
    <xdr:cxnSp macro="">
      <xdr:nvCxnSpPr>
        <xdr:cNvPr id="645" name="直線コネクタ 644">
          <a:extLst>
            <a:ext uri="{FF2B5EF4-FFF2-40B4-BE49-F238E27FC236}">
              <a16:creationId xmlns:a16="http://schemas.microsoft.com/office/drawing/2014/main" xmlns="" id="{4D482DC6-D30E-4696-B2A0-0D09262287A0}"/>
            </a:ext>
          </a:extLst>
        </xdr:cNvPr>
        <xdr:cNvCxnSpPr/>
      </xdr:nvCxnSpPr>
      <xdr:spPr>
        <a:xfrm flipV="1">
          <a:off x="16318864" y="13232130"/>
          <a:ext cx="0" cy="1383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45738</xdr:rowOff>
    </xdr:from>
    <xdr:ext cx="405111" cy="259045"/>
    <xdr:sp macro="" textlink="">
      <xdr:nvSpPr>
        <xdr:cNvPr id="646" name="【消防施設】&#10;有形固定資産減価償却率最小値テキスト">
          <a:extLst>
            <a:ext uri="{FF2B5EF4-FFF2-40B4-BE49-F238E27FC236}">
              <a16:creationId xmlns:a16="http://schemas.microsoft.com/office/drawing/2014/main" xmlns="" id="{CD00E87E-CC5D-445D-93CE-75C62CB9051B}"/>
            </a:ext>
          </a:extLst>
        </xdr:cNvPr>
        <xdr:cNvSpPr txBox="1"/>
      </xdr:nvSpPr>
      <xdr:spPr>
        <a:xfrm>
          <a:off x="16357600" y="1461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41911</xdr:rowOff>
    </xdr:from>
    <xdr:to>
      <xdr:col>86</xdr:col>
      <xdr:colOff>25400</xdr:colOff>
      <xdr:row>85</xdr:row>
      <xdr:rowOff>41911</xdr:rowOff>
    </xdr:to>
    <xdr:cxnSp macro="">
      <xdr:nvCxnSpPr>
        <xdr:cNvPr id="647" name="直線コネクタ 646">
          <a:extLst>
            <a:ext uri="{FF2B5EF4-FFF2-40B4-BE49-F238E27FC236}">
              <a16:creationId xmlns:a16="http://schemas.microsoft.com/office/drawing/2014/main" xmlns="" id="{F6508818-B9F8-426D-80CE-F13A4913DDBB}"/>
            </a:ext>
          </a:extLst>
        </xdr:cNvPr>
        <xdr:cNvCxnSpPr/>
      </xdr:nvCxnSpPr>
      <xdr:spPr>
        <a:xfrm>
          <a:off x="16230600" y="14615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148607</xdr:rowOff>
    </xdr:from>
    <xdr:ext cx="405111" cy="259045"/>
    <xdr:sp macro="" textlink="">
      <xdr:nvSpPr>
        <xdr:cNvPr id="648" name="【消防施設】&#10;有形固定資産減価償却率最大値テキスト">
          <a:extLst>
            <a:ext uri="{FF2B5EF4-FFF2-40B4-BE49-F238E27FC236}">
              <a16:creationId xmlns:a16="http://schemas.microsoft.com/office/drawing/2014/main" xmlns="" id="{EBCD283D-924C-4A3D-8975-2850851F1ECD}"/>
            </a:ext>
          </a:extLst>
        </xdr:cNvPr>
        <xdr:cNvSpPr txBox="1"/>
      </xdr:nvSpPr>
      <xdr:spPr>
        <a:xfrm>
          <a:off x="16357600" y="13007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30480</xdr:rowOff>
    </xdr:from>
    <xdr:to>
      <xdr:col>86</xdr:col>
      <xdr:colOff>25400</xdr:colOff>
      <xdr:row>77</xdr:row>
      <xdr:rowOff>30480</xdr:rowOff>
    </xdr:to>
    <xdr:cxnSp macro="">
      <xdr:nvCxnSpPr>
        <xdr:cNvPr id="649" name="直線コネクタ 648">
          <a:extLst>
            <a:ext uri="{FF2B5EF4-FFF2-40B4-BE49-F238E27FC236}">
              <a16:creationId xmlns:a16="http://schemas.microsoft.com/office/drawing/2014/main" xmlns="" id="{E2203121-E814-4383-9950-5A1F150B079E}"/>
            </a:ext>
          </a:extLst>
        </xdr:cNvPr>
        <xdr:cNvCxnSpPr/>
      </xdr:nvCxnSpPr>
      <xdr:spPr>
        <a:xfrm>
          <a:off x="16230600" y="1323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5732</xdr:rowOff>
    </xdr:from>
    <xdr:ext cx="405111" cy="259045"/>
    <xdr:sp macro="" textlink="">
      <xdr:nvSpPr>
        <xdr:cNvPr id="650" name="【消防施設】&#10;有形固定資産減価償却率平均値テキスト">
          <a:extLst>
            <a:ext uri="{FF2B5EF4-FFF2-40B4-BE49-F238E27FC236}">
              <a16:creationId xmlns:a16="http://schemas.microsoft.com/office/drawing/2014/main" xmlns="" id="{826F5986-FDE3-412C-AA05-96E60B06A312}"/>
            </a:ext>
          </a:extLst>
        </xdr:cNvPr>
        <xdr:cNvSpPr txBox="1"/>
      </xdr:nvSpPr>
      <xdr:spPr>
        <a:xfrm>
          <a:off x="16357600" y="14064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27305</xdr:rowOff>
    </xdr:from>
    <xdr:to>
      <xdr:col>85</xdr:col>
      <xdr:colOff>177800</xdr:colOff>
      <xdr:row>82</xdr:row>
      <xdr:rowOff>128905</xdr:rowOff>
    </xdr:to>
    <xdr:sp macro="" textlink="">
      <xdr:nvSpPr>
        <xdr:cNvPr id="651" name="フローチャート: 判断 650">
          <a:extLst>
            <a:ext uri="{FF2B5EF4-FFF2-40B4-BE49-F238E27FC236}">
              <a16:creationId xmlns:a16="http://schemas.microsoft.com/office/drawing/2014/main" xmlns="" id="{A621AC22-CA45-4D4A-9264-31AA01ADCE5F}"/>
            </a:ext>
          </a:extLst>
        </xdr:cNvPr>
        <xdr:cNvSpPr/>
      </xdr:nvSpPr>
      <xdr:spPr>
        <a:xfrm>
          <a:off x="162687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636</xdr:rowOff>
    </xdr:from>
    <xdr:to>
      <xdr:col>81</xdr:col>
      <xdr:colOff>101600</xdr:colOff>
      <xdr:row>82</xdr:row>
      <xdr:rowOff>102236</xdr:rowOff>
    </xdr:to>
    <xdr:sp macro="" textlink="">
      <xdr:nvSpPr>
        <xdr:cNvPr id="652" name="フローチャート: 判断 651">
          <a:extLst>
            <a:ext uri="{FF2B5EF4-FFF2-40B4-BE49-F238E27FC236}">
              <a16:creationId xmlns:a16="http://schemas.microsoft.com/office/drawing/2014/main" xmlns="" id="{010045A5-8152-4869-B43D-F11B9204D543}"/>
            </a:ext>
          </a:extLst>
        </xdr:cNvPr>
        <xdr:cNvSpPr/>
      </xdr:nvSpPr>
      <xdr:spPr>
        <a:xfrm>
          <a:off x="15430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149225</xdr:rowOff>
    </xdr:from>
    <xdr:to>
      <xdr:col>76</xdr:col>
      <xdr:colOff>165100</xdr:colOff>
      <xdr:row>82</xdr:row>
      <xdr:rowOff>79375</xdr:rowOff>
    </xdr:to>
    <xdr:sp macro="" textlink="">
      <xdr:nvSpPr>
        <xdr:cNvPr id="653" name="フローチャート: 判断 652">
          <a:extLst>
            <a:ext uri="{FF2B5EF4-FFF2-40B4-BE49-F238E27FC236}">
              <a16:creationId xmlns:a16="http://schemas.microsoft.com/office/drawing/2014/main" xmlns="" id="{2061F95F-A16F-4BD7-A979-25A23BD180A2}"/>
            </a:ext>
          </a:extLst>
        </xdr:cNvPr>
        <xdr:cNvSpPr/>
      </xdr:nvSpPr>
      <xdr:spPr>
        <a:xfrm>
          <a:off x="14541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111125</xdr:rowOff>
    </xdr:from>
    <xdr:to>
      <xdr:col>72</xdr:col>
      <xdr:colOff>38100</xdr:colOff>
      <xdr:row>82</xdr:row>
      <xdr:rowOff>41275</xdr:rowOff>
    </xdr:to>
    <xdr:sp macro="" textlink="">
      <xdr:nvSpPr>
        <xdr:cNvPr id="654" name="フローチャート: 判断 653">
          <a:extLst>
            <a:ext uri="{FF2B5EF4-FFF2-40B4-BE49-F238E27FC236}">
              <a16:creationId xmlns:a16="http://schemas.microsoft.com/office/drawing/2014/main" xmlns="" id="{72563BB1-14D7-4F2C-9E81-3179614F1744}"/>
            </a:ext>
          </a:extLst>
        </xdr:cNvPr>
        <xdr:cNvSpPr/>
      </xdr:nvSpPr>
      <xdr:spPr>
        <a:xfrm>
          <a:off x="136525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103505</xdr:rowOff>
    </xdr:from>
    <xdr:to>
      <xdr:col>67</xdr:col>
      <xdr:colOff>101600</xdr:colOff>
      <xdr:row>82</xdr:row>
      <xdr:rowOff>33655</xdr:rowOff>
    </xdr:to>
    <xdr:sp macro="" textlink="">
      <xdr:nvSpPr>
        <xdr:cNvPr id="655" name="フローチャート: 判断 654">
          <a:extLst>
            <a:ext uri="{FF2B5EF4-FFF2-40B4-BE49-F238E27FC236}">
              <a16:creationId xmlns:a16="http://schemas.microsoft.com/office/drawing/2014/main" xmlns="" id="{B7467F7E-9964-4188-BC16-189EC5C439BB}"/>
            </a:ext>
          </a:extLst>
        </xdr:cNvPr>
        <xdr:cNvSpPr/>
      </xdr:nvSpPr>
      <xdr:spPr>
        <a:xfrm>
          <a:off x="12763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xmlns="" id="{754C3CA5-EE84-42D4-AB1E-C705392AE32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xmlns="" id="{5DB0A2CF-4BA0-4866-A405-FA7D2D6A4A54}"/>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xmlns="" id="{76B357B3-4F08-47B3-9B43-D45DDB0FEA84}"/>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xmlns="" id="{0FB96CDE-3C46-4324-979A-774E4DBAB2B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xmlns="" id="{08B68DEC-B6A9-41D4-8227-6DD95B24AD8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2539</xdr:rowOff>
    </xdr:from>
    <xdr:to>
      <xdr:col>85</xdr:col>
      <xdr:colOff>177800</xdr:colOff>
      <xdr:row>81</xdr:row>
      <xdr:rowOff>104139</xdr:rowOff>
    </xdr:to>
    <xdr:sp macro="" textlink="">
      <xdr:nvSpPr>
        <xdr:cNvPr id="661" name="楕円 660">
          <a:extLst>
            <a:ext uri="{FF2B5EF4-FFF2-40B4-BE49-F238E27FC236}">
              <a16:creationId xmlns:a16="http://schemas.microsoft.com/office/drawing/2014/main" xmlns="" id="{FB09C6B5-3126-4968-BB03-E5DA3D3D1B59}"/>
            </a:ext>
          </a:extLst>
        </xdr:cNvPr>
        <xdr:cNvSpPr/>
      </xdr:nvSpPr>
      <xdr:spPr>
        <a:xfrm>
          <a:off x="16268700" y="138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25416</xdr:rowOff>
    </xdr:from>
    <xdr:ext cx="405111" cy="259045"/>
    <xdr:sp macro="" textlink="">
      <xdr:nvSpPr>
        <xdr:cNvPr id="662" name="【消防施設】&#10;有形固定資産減価償却率該当値テキスト">
          <a:extLst>
            <a:ext uri="{FF2B5EF4-FFF2-40B4-BE49-F238E27FC236}">
              <a16:creationId xmlns:a16="http://schemas.microsoft.com/office/drawing/2014/main" xmlns="" id="{F7D1C39C-17CA-4238-BD00-2DA420BB7087}"/>
            </a:ext>
          </a:extLst>
        </xdr:cNvPr>
        <xdr:cNvSpPr txBox="1"/>
      </xdr:nvSpPr>
      <xdr:spPr>
        <a:xfrm>
          <a:off x="16357600" y="1374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124461</xdr:rowOff>
    </xdr:from>
    <xdr:to>
      <xdr:col>81</xdr:col>
      <xdr:colOff>101600</xdr:colOff>
      <xdr:row>81</xdr:row>
      <xdr:rowOff>54611</xdr:rowOff>
    </xdr:to>
    <xdr:sp macro="" textlink="">
      <xdr:nvSpPr>
        <xdr:cNvPr id="663" name="楕円 662">
          <a:extLst>
            <a:ext uri="{FF2B5EF4-FFF2-40B4-BE49-F238E27FC236}">
              <a16:creationId xmlns:a16="http://schemas.microsoft.com/office/drawing/2014/main" xmlns="" id="{ABC9BDC6-6785-4DB2-BD08-EF27AF6553A8}"/>
            </a:ext>
          </a:extLst>
        </xdr:cNvPr>
        <xdr:cNvSpPr/>
      </xdr:nvSpPr>
      <xdr:spPr>
        <a:xfrm>
          <a:off x="15430500" y="1384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3811</xdr:rowOff>
    </xdr:from>
    <xdr:to>
      <xdr:col>85</xdr:col>
      <xdr:colOff>127000</xdr:colOff>
      <xdr:row>81</xdr:row>
      <xdr:rowOff>53339</xdr:rowOff>
    </xdr:to>
    <xdr:cxnSp macro="">
      <xdr:nvCxnSpPr>
        <xdr:cNvPr id="664" name="直線コネクタ 663">
          <a:extLst>
            <a:ext uri="{FF2B5EF4-FFF2-40B4-BE49-F238E27FC236}">
              <a16:creationId xmlns:a16="http://schemas.microsoft.com/office/drawing/2014/main" xmlns="" id="{55E89E28-5A97-4C5B-8AFB-B304DBB901D5}"/>
            </a:ext>
          </a:extLst>
        </xdr:cNvPr>
        <xdr:cNvCxnSpPr/>
      </xdr:nvCxnSpPr>
      <xdr:spPr>
        <a:xfrm>
          <a:off x="15481300" y="13891261"/>
          <a:ext cx="8382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82550</xdr:rowOff>
    </xdr:from>
    <xdr:to>
      <xdr:col>76</xdr:col>
      <xdr:colOff>165100</xdr:colOff>
      <xdr:row>81</xdr:row>
      <xdr:rowOff>12700</xdr:rowOff>
    </xdr:to>
    <xdr:sp macro="" textlink="">
      <xdr:nvSpPr>
        <xdr:cNvPr id="665" name="楕円 664">
          <a:extLst>
            <a:ext uri="{FF2B5EF4-FFF2-40B4-BE49-F238E27FC236}">
              <a16:creationId xmlns:a16="http://schemas.microsoft.com/office/drawing/2014/main" xmlns="" id="{483E8E12-1E9C-45D9-B32E-95863E2F09CA}"/>
            </a:ext>
          </a:extLst>
        </xdr:cNvPr>
        <xdr:cNvSpPr/>
      </xdr:nvSpPr>
      <xdr:spPr>
        <a:xfrm>
          <a:off x="14541500" y="1379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133350</xdr:rowOff>
    </xdr:from>
    <xdr:to>
      <xdr:col>81</xdr:col>
      <xdr:colOff>50800</xdr:colOff>
      <xdr:row>81</xdr:row>
      <xdr:rowOff>3811</xdr:rowOff>
    </xdr:to>
    <xdr:cxnSp macro="">
      <xdr:nvCxnSpPr>
        <xdr:cNvPr id="666" name="直線コネクタ 665">
          <a:extLst>
            <a:ext uri="{FF2B5EF4-FFF2-40B4-BE49-F238E27FC236}">
              <a16:creationId xmlns:a16="http://schemas.microsoft.com/office/drawing/2014/main" xmlns="" id="{5A1833E3-2C0F-4CF4-966C-771AF322B4EB}"/>
            </a:ext>
          </a:extLst>
        </xdr:cNvPr>
        <xdr:cNvCxnSpPr/>
      </xdr:nvCxnSpPr>
      <xdr:spPr>
        <a:xfrm>
          <a:off x="14592300" y="1384935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65405</xdr:rowOff>
    </xdr:from>
    <xdr:to>
      <xdr:col>72</xdr:col>
      <xdr:colOff>38100</xdr:colOff>
      <xdr:row>80</xdr:row>
      <xdr:rowOff>167005</xdr:rowOff>
    </xdr:to>
    <xdr:sp macro="" textlink="">
      <xdr:nvSpPr>
        <xdr:cNvPr id="667" name="楕円 666">
          <a:extLst>
            <a:ext uri="{FF2B5EF4-FFF2-40B4-BE49-F238E27FC236}">
              <a16:creationId xmlns:a16="http://schemas.microsoft.com/office/drawing/2014/main" xmlns="" id="{8FF6BD57-FE2B-4E0E-ADFE-FB2BA99E1ABA}"/>
            </a:ext>
          </a:extLst>
        </xdr:cNvPr>
        <xdr:cNvSpPr/>
      </xdr:nvSpPr>
      <xdr:spPr>
        <a:xfrm>
          <a:off x="13652500" y="1378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116205</xdr:rowOff>
    </xdr:from>
    <xdr:to>
      <xdr:col>76</xdr:col>
      <xdr:colOff>114300</xdr:colOff>
      <xdr:row>80</xdr:row>
      <xdr:rowOff>133350</xdr:rowOff>
    </xdr:to>
    <xdr:cxnSp macro="">
      <xdr:nvCxnSpPr>
        <xdr:cNvPr id="668" name="直線コネクタ 667">
          <a:extLst>
            <a:ext uri="{FF2B5EF4-FFF2-40B4-BE49-F238E27FC236}">
              <a16:creationId xmlns:a16="http://schemas.microsoft.com/office/drawing/2014/main" xmlns="" id="{CB32B0F3-A595-474B-AE00-994F287622E4}"/>
            </a:ext>
          </a:extLst>
        </xdr:cNvPr>
        <xdr:cNvCxnSpPr/>
      </xdr:nvCxnSpPr>
      <xdr:spPr>
        <a:xfrm>
          <a:off x="13703300" y="1383220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21589</xdr:rowOff>
    </xdr:from>
    <xdr:to>
      <xdr:col>67</xdr:col>
      <xdr:colOff>101600</xdr:colOff>
      <xdr:row>80</xdr:row>
      <xdr:rowOff>123189</xdr:rowOff>
    </xdr:to>
    <xdr:sp macro="" textlink="">
      <xdr:nvSpPr>
        <xdr:cNvPr id="669" name="楕円 668">
          <a:extLst>
            <a:ext uri="{FF2B5EF4-FFF2-40B4-BE49-F238E27FC236}">
              <a16:creationId xmlns:a16="http://schemas.microsoft.com/office/drawing/2014/main" xmlns="" id="{C3BBAAA1-670C-421B-BE66-F03058BACF92}"/>
            </a:ext>
          </a:extLst>
        </xdr:cNvPr>
        <xdr:cNvSpPr/>
      </xdr:nvSpPr>
      <xdr:spPr>
        <a:xfrm>
          <a:off x="12763500" y="1373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72389</xdr:rowOff>
    </xdr:from>
    <xdr:to>
      <xdr:col>71</xdr:col>
      <xdr:colOff>177800</xdr:colOff>
      <xdr:row>80</xdr:row>
      <xdr:rowOff>116205</xdr:rowOff>
    </xdr:to>
    <xdr:cxnSp macro="">
      <xdr:nvCxnSpPr>
        <xdr:cNvPr id="670" name="直線コネクタ 669">
          <a:extLst>
            <a:ext uri="{FF2B5EF4-FFF2-40B4-BE49-F238E27FC236}">
              <a16:creationId xmlns:a16="http://schemas.microsoft.com/office/drawing/2014/main" xmlns="" id="{94017D3E-2025-42FA-940A-5A6B66073CE7}"/>
            </a:ext>
          </a:extLst>
        </xdr:cNvPr>
        <xdr:cNvCxnSpPr/>
      </xdr:nvCxnSpPr>
      <xdr:spPr>
        <a:xfrm>
          <a:off x="12814300" y="13788389"/>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93363</xdr:rowOff>
    </xdr:from>
    <xdr:ext cx="405111" cy="259045"/>
    <xdr:sp macro="" textlink="">
      <xdr:nvSpPr>
        <xdr:cNvPr id="671" name="n_1aveValue【消防施設】&#10;有形固定資産減価償却率">
          <a:extLst>
            <a:ext uri="{FF2B5EF4-FFF2-40B4-BE49-F238E27FC236}">
              <a16:creationId xmlns:a16="http://schemas.microsoft.com/office/drawing/2014/main" xmlns="" id="{E7FC8193-77AF-477B-981C-A36DBB4D0A26}"/>
            </a:ext>
          </a:extLst>
        </xdr:cNvPr>
        <xdr:cNvSpPr txBox="1"/>
      </xdr:nvSpPr>
      <xdr:spPr>
        <a:xfrm>
          <a:off x="15266044" y="1415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70502</xdr:rowOff>
    </xdr:from>
    <xdr:ext cx="405111" cy="259045"/>
    <xdr:sp macro="" textlink="">
      <xdr:nvSpPr>
        <xdr:cNvPr id="672" name="n_2aveValue【消防施設】&#10;有形固定資産減価償却率">
          <a:extLst>
            <a:ext uri="{FF2B5EF4-FFF2-40B4-BE49-F238E27FC236}">
              <a16:creationId xmlns:a16="http://schemas.microsoft.com/office/drawing/2014/main" xmlns="" id="{4681073B-120F-49AF-8468-C0751C1A1A55}"/>
            </a:ext>
          </a:extLst>
        </xdr:cNvPr>
        <xdr:cNvSpPr txBox="1"/>
      </xdr:nvSpPr>
      <xdr:spPr>
        <a:xfrm>
          <a:off x="14389744" y="1412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32402</xdr:rowOff>
    </xdr:from>
    <xdr:ext cx="405111" cy="259045"/>
    <xdr:sp macro="" textlink="">
      <xdr:nvSpPr>
        <xdr:cNvPr id="673" name="n_3aveValue【消防施設】&#10;有形固定資産減価償却率">
          <a:extLst>
            <a:ext uri="{FF2B5EF4-FFF2-40B4-BE49-F238E27FC236}">
              <a16:creationId xmlns:a16="http://schemas.microsoft.com/office/drawing/2014/main" xmlns="" id="{E59B8990-F644-4B17-92F0-229F81433B5D}"/>
            </a:ext>
          </a:extLst>
        </xdr:cNvPr>
        <xdr:cNvSpPr txBox="1"/>
      </xdr:nvSpPr>
      <xdr:spPr>
        <a:xfrm>
          <a:off x="13500744" y="1409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24782</xdr:rowOff>
    </xdr:from>
    <xdr:ext cx="405111" cy="259045"/>
    <xdr:sp macro="" textlink="">
      <xdr:nvSpPr>
        <xdr:cNvPr id="674" name="n_4aveValue【消防施設】&#10;有形固定資産減価償却率">
          <a:extLst>
            <a:ext uri="{FF2B5EF4-FFF2-40B4-BE49-F238E27FC236}">
              <a16:creationId xmlns:a16="http://schemas.microsoft.com/office/drawing/2014/main" xmlns="" id="{73A47FD3-B9EC-4AE0-9FAA-93493C2B3EB4}"/>
            </a:ext>
          </a:extLst>
        </xdr:cNvPr>
        <xdr:cNvSpPr txBox="1"/>
      </xdr:nvSpPr>
      <xdr:spPr>
        <a:xfrm>
          <a:off x="12611744" y="1408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71138</xdr:rowOff>
    </xdr:from>
    <xdr:ext cx="405111" cy="259045"/>
    <xdr:sp macro="" textlink="">
      <xdr:nvSpPr>
        <xdr:cNvPr id="675" name="n_1mainValue【消防施設】&#10;有形固定資産減価償却率">
          <a:extLst>
            <a:ext uri="{FF2B5EF4-FFF2-40B4-BE49-F238E27FC236}">
              <a16:creationId xmlns:a16="http://schemas.microsoft.com/office/drawing/2014/main" xmlns="" id="{08BE1A36-69E3-4BF1-9F67-DA803B1F3D7D}"/>
            </a:ext>
          </a:extLst>
        </xdr:cNvPr>
        <xdr:cNvSpPr txBox="1"/>
      </xdr:nvSpPr>
      <xdr:spPr>
        <a:xfrm>
          <a:off x="15266044"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29227</xdr:rowOff>
    </xdr:from>
    <xdr:ext cx="405111" cy="259045"/>
    <xdr:sp macro="" textlink="">
      <xdr:nvSpPr>
        <xdr:cNvPr id="676" name="n_2mainValue【消防施設】&#10;有形固定資産減価償却率">
          <a:extLst>
            <a:ext uri="{FF2B5EF4-FFF2-40B4-BE49-F238E27FC236}">
              <a16:creationId xmlns:a16="http://schemas.microsoft.com/office/drawing/2014/main" xmlns="" id="{EB7782B2-F455-40B9-BF8D-D582919BEE1D}"/>
            </a:ext>
          </a:extLst>
        </xdr:cNvPr>
        <xdr:cNvSpPr txBox="1"/>
      </xdr:nvSpPr>
      <xdr:spPr>
        <a:xfrm>
          <a:off x="14389744" y="1357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12082</xdr:rowOff>
    </xdr:from>
    <xdr:ext cx="405111" cy="259045"/>
    <xdr:sp macro="" textlink="">
      <xdr:nvSpPr>
        <xdr:cNvPr id="677" name="n_3mainValue【消防施設】&#10;有形固定資産減価償却率">
          <a:extLst>
            <a:ext uri="{FF2B5EF4-FFF2-40B4-BE49-F238E27FC236}">
              <a16:creationId xmlns:a16="http://schemas.microsoft.com/office/drawing/2014/main" xmlns="" id="{38E81A25-6A0A-48C0-BA4A-FFD75EF6647F}"/>
            </a:ext>
          </a:extLst>
        </xdr:cNvPr>
        <xdr:cNvSpPr txBox="1"/>
      </xdr:nvSpPr>
      <xdr:spPr>
        <a:xfrm>
          <a:off x="13500744" y="1355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139716</xdr:rowOff>
    </xdr:from>
    <xdr:ext cx="405111" cy="259045"/>
    <xdr:sp macro="" textlink="">
      <xdr:nvSpPr>
        <xdr:cNvPr id="678" name="n_4mainValue【消防施設】&#10;有形固定資産減価償却率">
          <a:extLst>
            <a:ext uri="{FF2B5EF4-FFF2-40B4-BE49-F238E27FC236}">
              <a16:creationId xmlns:a16="http://schemas.microsoft.com/office/drawing/2014/main" xmlns="" id="{8328BE01-0D6C-4EE6-96AF-72C9C4A768DD}"/>
            </a:ext>
          </a:extLst>
        </xdr:cNvPr>
        <xdr:cNvSpPr txBox="1"/>
      </xdr:nvSpPr>
      <xdr:spPr>
        <a:xfrm>
          <a:off x="12611744" y="1351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9" name="正方形/長方形 678">
          <a:extLst>
            <a:ext uri="{FF2B5EF4-FFF2-40B4-BE49-F238E27FC236}">
              <a16:creationId xmlns:a16="http://schemas.microsoft.com/office/drawing/2014/main" xmlns="" id="{EE077A31-97A2-48AD-9CD8-D5A6574DA74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0" name="正方形/長方形 679">
          <a:extLst>
            <a:ext uri="{FF2B5EF4-FFF2-40B4-BE49-F238E27FC236}">
              <a16:creationId xmlns:a16="http://schemas.microsoft.com/office/drawing/2014/main" xmlns="" id="{5F4333F1-862E-4CB4-81BD-B197460A6D4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1" name="正方形/長方形 680">
          <a:extLst>
            <a:ext uri="{FF2B5EF4-FFF2-40B4-BE49-F238E27FC236}">
              <a16:creationId xmlns:a16="http://schemas.microsoft.com/office/drawing/2014/main" xmlns="" id="{32AB56F8-60B9-4F0D-95C4-05C511C8092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2" name="正方形/長方形 681">
          <a:extLst>
            <a:ext uri="{FF2B5EF4-FFF2-40B4-BE49-F238E27FC236}">
              <a16:creationId xmlns:a16="http://schemas.microsoft.com/office/drawing/2014/main" xmlns="" id="{CE54C912-DC91-44A5-A4BE-DF480E5E8A6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3" name="正方形/長方形 682">
          <a:extLst>
            <a:ext uri="{FF2B5EF4-FFF2-40B4-BE49-F238E27FC236}">
              <a16:creationId xmlns:a16="http://schemas.microsoft.com/office/drawing/2014/main" xmlns="" id="{F7134704-E8FF-45AF-94BC-E5BAA079A6F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4" name="正方形/長方形 683">
          <a:extLst>
            <a:ext uri="{FF2B5EF4-FFF2-40B4-BE49-F238E27FC236}">
              <a16:creationId xmlns:a16="http://schemas.microsoft.com/office/drawing/2014/main" xmlns="" id="{8E1D15E7-9043-4719-A927-F9278BEE9C3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5" name="正方形/長方形 684">
          <a:extLst>
            <a:ext uri="{FF2B5EF4-FFF2-40B4-BE49-F238E27FC236}">
              <a16:creationId xmlns:a16="http://schemas.microsoft.com/office/drawing/2014/main" xmlns="" id="{C557C50A-8353-4846-8E24-0A7DF8C52D1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6" name="正方形/長方形 685">
          <a:extLst>
            <a:ext uri="{FF2B5EF4-FFF2-40B4-BE49-F238E27FC236}">
              <a16:creationId xmlns:a16="http://schemas.microsoft.com/office/drawing/2014/main" xmlns="" id="{8450CE31-7DD5-4E93-96AC-B744C0CFFDE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7" name="テキスト ボックス 686">
          <a:extLst>
            <a:ext uri="{FF2B5EF4-FFF2-40B4-BE49-F238E27FC236}">
              <a16:creationId xmlns:a16="http://schemas.microsoft.com/office/drawing/2014/main" xmlns="" id="{6890BD09-E5B8-4D62-80A7-9DDAD9F3EF77}"/>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8" name="直線コネクタ 687">
          <a:extLst>
            <a:ext uri="{FF2B5EF4-FFF2-40B4-BE49-F238E27FC236}">
              <a16:creationId xmlns:a16="http://schemas.microsoft.com/office/drawing/2014/main" xmlns="" id="{D543CD84-0049-48BF-8293-80DABB49027E}"/>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9" name="直線コネクタ 688">
          <a:extLst>
            <a:ext uri="{FF2B5EF4-FFF2-40B4-BE49-F238E27FC236}">
              <a16:creationId xmlns:a16="http://schemas.microsoft.com/office/drawing/2014/main" xmlns="" id="{A9B2CB90-A848-4DE0-8CAC-C88E66E837F6}"/>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0" name="テキスト ボックス 689">
          <a:extLst>
            <a:ext uri="{FF2B5EF4-FFF2-40B4-BE49-F238E27FC236}">
              <a16:creationId xmlns:a16="http://schemas.microsoft.com/office/drawing/2014/main" xmlns="" id="{9B2BF414-1CCC-416A-829A-21FA92CE14CC}"/>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1" name="直線コネクタ 690">
          <a:extLst>
            <a:ext uri="{FF2B5EF4-FFF2-40B4-BE49-F238E27FC236}">
              <a16:creationId xmlns:a16="http://schemas.microsoft.com/office/drawing/2014/main" xmlns="" id="{5A39DC92-90A2-4786-B2D8-3D76FF744ACE}"/>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2" name="テキスト ボックス 691">
          <a:extLst>
            <a:ext uri="{FF2B5EF4-FFF2-40B4-BE49-F238E27FC236}">
              <a16:creationId xmlns:a16="http://schemas.microsoft.com/office/drawing/2014/main" xmlns="" id="{590EE4F9-EFC6-4EE0-B38F-540EF5B06524}"/>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3" name="直線コネクタ 692">
          <a:extLst>
            <a:ext uri="{FF2B5EF4-FFF2-40B4-BE49-F238E27FC236}">
              <a16:creationId xmlns:a16="http://schemas.microsoft.com/office/drawing/2014/main" xmlns="" id="{B6B67931-E85C-463E-BE62-33F20B2549DC}"/>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4" name="テキスト ボックス 693">
          <a:extLst>
            <a:ext uri="{FF2B5EF4-FFF2-40B4-BE49-F238E27FC236}">
              <a16:creationId xmlns:a16="http://schemas.microsoft.com/office/drawing/2014/main" xmlns="" id="{87398A73-0040-4B66-ADA3-9860E691BC1B}"/>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5" name="直線コネクタ 694">
          <a:extLst>
            <a:ext uri="{FF2B5EF4-FFF2-40B4-BE49-F238E27FC236}">
              <a16:creationId xmlns:a16="http://schemas.microsoft.com/office/drawing/2014/main" xmlns="" id="{964EC9BC-EE06-4CB2-AC4C-8319C8A6F15F}"/>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6" name="テキスト ボックス 695">
          <a:extLst>
            <a:ext uri="{FF2B5EF4-FFF2-40B4-BE49-F238E27FC236}">
              <a16:creationId xmlns:a16="http://schemas.microsoft.com/office/drawing/2014/main" xmlns="" id="{A7569E9E-4AF8-4446-AB2F-938D9EFE6C0A}"/>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7" name="直線コネクタ 696">
          <a:extLst>
            <a:ext uri="{FF2B5EF4-FFF2-40B4-BE49-F238E27FC236}">
              <a16:creationId xmlns:a16="http://schemas.microsoft.com/office/drawing/2014/main" xmlns="" id="{0CD826C0-3924-46AD-8598-BBE152E7B1F8}"/>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8" name="テキスト ボックス 697">
          <a:extLst>
            <a:ext uri="{FF2B5EF4-FFF2-40B4-BE49-F238E27FC236}">
              <a16:creationId xmlns:a16="http://schemas.microsoft.com/office/drawing/2014/main" xmlns="" id="{D469CE94-B7DF-40EE-970D-B396A962FF12}"/>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9" name="直線コネクタ 698">
          <a:extLst>
            <a:ext uri="{FF2B5EF4-FFF2-40B4-BE49-F238E27FC236}">
              <a16:creationId xmlns:a16="http://schemas.microsoft.com/office/drawing/2014/main" xmlns="" id="{AA0D6B5D-1545-45F3-9E0D-D6CC6171ED61}"/>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0" name="テキスト ボックス 699">
          <a:extLst>
            <a:ext uri="{FF2B5EF4-FFF2-40B4-BE49-F238E27FC236}">
              <a16:creationId xmlns:a16="http://schemas.microsoft.com/office/drawing/2014/main" xmlns="" id="{5F424600-8268-4E32-BED3-B171C8110046}"/>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a:extLst>
            <a:ext uri="{FF2B5EF4-FFF2-40B4-BE49-F238E27FC236}">
              <a16:creationId xmlns:a16="http://schemas.microsoft.com/office/drawing/2014/main" xmlns="" id="{DD07A406-7D5E-4C90-94C0-651182C2A4CD}"/>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2" name="テキスト ボックス 701">
          <a:extLst>
            <a:ext uri="{FF2B5EF4-FFF2-40B4-BE49-F238E27FC236}">
              <a16:creationId xmlns:a16="http://schemas.microsoft.com/office/drawing/2014/main" xmlns="" id="{DE06339A-FF1F-4A1F-A098-D3DAE7C7C7D2}"/>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消防施設】&#10;一人当たり面積グラフ枠">
          <a:extLst>
            <a:ext uri="{FF2B5EF4-FFF2-40B4-BE49-F238E27FC236}">
              <a16:creationId xmlns:a16="http://schemas.microsoft.com/office/drawing/2014/main" xmlns="" id="{5EF6EA74-6A96-48EB-AB77-04176125043A}"/>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96882</xdr:rowOff>
    </xdr:from>
    <xdr:to>
      <xdr:col>116</xdr:col>
      <xdr:colOff>62864</xdr:colOff>
      <xdr:row>85</xdr:row>
      <xdr:rowOff>111579</xdr:rowOff>
    </xdr:to>
    <xdr:cxnSp macro="">
      <xdr:nvCxnSpPr>
        <xdr:cNvPr id="704" name="直線コネクタ 703">
          <a:extLst>
            <a:ext uri="{FF2B5EF4-FFF2-40B4-BE49-F238E27FC236}">
              <a16:creationId xmlns:a16="http://schemas.microsoft.com/office/drawing/2014/main" xmlns="" id="{25BDD407-F5CE-47CE-8F70-536AA43B1D48}"/>
            </a:ext>
          </a:extLst>
        </xdr:cNvPr>
        <xdr:cNvCxnSpPr/>
      </xdr:nvCxnSpPr>
      <xdr:spPr>
        <a:xfrm flipV="1">
          <a:off x="22160864" y="13469982"/>
          <a:ext cx="0" cy="1214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115406</xdr:rowOff>
    </xdr:from>
    <xdr:ext cx="469744" cy="259045"/>
    <xdr:sp macro="" textlink="">
      <xdr:nvSpPr>
        <xdr:cNvPr id="705" name="【消防施設】&#10;一人当たり面積最小値テキスト">
          <a:extLst>
            <a:ext uri="{FF2B5EF4-FFF2-40B4-BE49-F238E27FC236}">
              <a16:creationId xmlns:a16="http://schemas.microsoft.com/office/drawing/2014/main" xmlns="" id="{FC6685B1-1AA9-4CDE-9199-FB51BE2D2376}"/>
            </a:ext>
          </a:extLst>
        </xdr:cNvPr>
        <xdr:cNvSpPr txBox="1"/>
      </xdr:nvSpPr>
      <xdr:spPr>
        <a:xfrm>
          <a:off x="22199600" y="1468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111579</xdr:rowOff>
    </xdr:from>
    <xdr:to>
      <xdr:col>116</xdr:col>
      <xdr:colOff>152400</xdr:colOff>
      <xdr:row>85</xdr:row>
      <xdr:rowOff>111579</xdr:rowOff>
    </xdr:to>
    <xdr:cxnSp macro="">
      <xdr:nvCxnSpPr>
        <xdr:cNvPr id="706" name="直線コネクタ 705">
          <a:extLst>
            <a:ext uri="{FF2B5EF4-FFF2-40B4-BE49-F238E27FC236}">
              <a16:creationId xmlns:a16="http://schemas.microsoft.com/office/drawing/2014/main" xmlns="" id="{D8F32458-4116-4120-9458-5FED36F4C9BB}"/>
            </a:ext>
          </a:extLst>
        </xdr:cNvPr>
        <xdr:cNvCxnSpPr/>
      </xdr:nvCxnSpPr>
      <xdr:spPr>
        <a:xfrm>
          <a:off x="22072600" y="14684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43559</xdr:rowOff>
    </xdr:from>
    <xdr:ext cx="469744" cy="259045"/>
    <xdr:sp macro="" textlink="">
      <xdr:nvSpPr>
        <xdr:cNvPr id="707" name="【消防施設】&#10;一人当たり面積最大値テキスト">
          <a:extLst>
            <a:ext uri="{FF2B5EF4-FFF2-40B4-BE49-F238E27FC236}">
              <a16:creationId xmlns:a16="http://schemas.microsoft.com/office/drawing/2014/main" xmlns="" id="{F2F35DE0-CE3E-4016-BE01-5BA597D2CAD6}"/>
            </a:ext>
          </a:extLst>
        </xdr:cNvPr>
        <xdr:cNvSpPr txBox="1"/>
      </xdr:nvSpPr>
      <xdr:spPr>
        <a:xfrm>
          <a:off x="22199600" y="13245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96882</xdr:rowOff>
    </xdr:from>
    <xdr:to>
      <xdr:col>116</xdr:col>
      <xdr:colOff>152400</xdr:colOff>
      <xdr:row>78</xdr:row>
      <xdr:rowOff>96882</xdr:rowOff>
    </xdr:to>
    <xdr:cxnSp macro="">
      <xdr:nvCxnSpPr>
        <xdr:cNvPr id="708" name="直線コネクタ 707">
          <a:extLst>
            <a:ext uri="{FF2B5EF4-FFF2-40B4-BE49-F238E27FC236}">
              <a16:creationId xmlns:a16="http://schemas.microsoft.com/office/drawing/2014/main" xmlns="" id="{57913142-B071-4FFD-A6B3-5C4B92EFA934}"/>
            </a:ext>
          </a:extLst>
        </xdr:cNvPr>
        <xdr:cNvCxnSpPr/>
      </xdr:nvCxnSpPr>
      <xdr:spPr>
        <a:xfrm>
          <a:off x="22072600" y="13469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75491</xdr:rowOff>
    </xdr:from>
    <xdr:ext cx="469744" cy="259045"/>
    <xdr:sp macro="" textlink="">
      <xdr:nvSpPr>
        <xdr:cNvPr id="709" name="【消防施設】&#10;一人当たり面積平均値テキスト">
          <a:extLst>
            <a:ext uri="{FF2B5EF4-FFF2-40B4-BE49-F238E27FC236}">
              <a16:creationId xmlns:a16="http://schemas.microsoft.com/office/drawing/2014/main" xmlns="" id="{82350CE1-B31A-4958-8921-0776AB1D83F9}"/>
            </a:ext>
          </a:extLst>
        </xdr:cNvPr>
        <xdr:cNvSpPr txBox="1"/>
      </xdr:nvSpPr>
      <xdr:spPr>
        <a:xfrm>
          <a:off x="22199600" y="13962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52614</xdr:rowOff>
    </xdr:from>
    <xdr:to>
      <xdr:col>116</xdr:col>
      <xdr:colOff>114300</xdr:colOff>
      <xdr:row>82</xdr:row>
      <xdr:rowOff>154214</xdr:rowOff>
    </xdr:to>
    <xdr:sp macro="" textlink="">
      <xdr:nvSpPr>
        <xdr:cNvPr id="710" name="フローチャート: 判断 709">
          <a:extLst>
            <a:ext uri="{FF2B5EF4-FFF2-40B4-BE49-F238E27FC236}">
              <a16:creationId xmlns:a16="http://schemas.microsoft.com/office/drawing/2014/main" xmlns="" id="{3E4D0573-D33E-4A58-A10D-0FFFC57FB291}"/>
            </a:ext>
          </a:extLst>
        </xdr:cNvPr>
        <xdr:cNvSpPr/>
      </xdr:nvSpPr>
      <xdr:spPr>
        <a:xfrm>
          <a:off x="221107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52614</xdr:rowOff>
    </xdr:from>
    <xdr:to>
      <xdr:col>112</xdr:col>
      <xdr:colOff>38100</xdr:colOff>
      <xdr:row>82</xdr:row>
      <xdr:rowOff>154214</xdr:rowOff>
    </xdr:to>
    <xdr:sp macro="" textlink="">
      <xdr:nvSpPr>
        <xdr:cNvPr id="711" name="フローチャート: 判断 710">
          <a:extLst>
            <a:ext uri="{FF2B5EF4-FFF2-40B4-BE49-F238E27FC236}">
              <a16:creationId xmlns:a16="http://schemas.microsoft.com/office/drawing/2014/main" xmlns="" id="{0CEB2400-F08F-424F-9DB3-0D841189093A}"/>
            </a:ext>
          </a:extLst>
        </xdr:cNvPr>
        <xdr:cNvSpPr/>
      </xdr:nvSpPr>
      <xdr:spPr>
        <a:xfrm>
          <a:off x="21272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124461</xdr:rowOff>
    </xdr:from>
    <xdr:to>
      <xdr:col>107</xdr:col>
      <xdr:colOff>101600</xdr:colOff>
      <xdr:row>83</xdr:row>
      <xdr:rowOff>54611</xdr:rowOff>
    </xdr:to>
    <xdr:sp macro="" textlink="">
      <xdr:nvSpPr>
        <xdr:cNvPr id="712" name="フローチャート: 判断 711">
          <a:extLst>
            <a:ext uri="{FF2B5EF4-FFF2-40B4-BE49-F238E27FC236}">
              <a16:creationId xmlns:a16="http://schemas.microsoft.com/office/drawing/2014/main" xmlns="" id="{7EB2CEDE-E641-48B2-BD9D-D8480232FDD3}"/>
            </a:ext>
          </a:extLst>
        </xdr:cNvPr>
        <xdr:cNvSpPr/>
      </xdr:nvSpPr>
      <xdr:spPr>
        <a:xfrm>
          <a:off x="20383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124461</xdr:rowOff>
    </xdr:from>
    <xdr:to>
      <xdr:col>102</xdr:col>
      <xdr:colOff>165100</xdr:colOff>
      <xdr:row>83</xdr:row>
      <xdr:rowOff>54611</xdr:rowOff>
    </xdr:to>
    <xdr:sp macro="" textlink="">
      <xdr:nvSpPr>
        <xdr:cNvPr id="713" name="フローチャート: 判断 712">
          <a:extLst>
            <a:ext uri="{FF2B5EF4-FFF2-40B4-BE49-F238E27FC236}">
              <a16:creationId xmlns:a16="http://schemas.microsoft.com/office/drawing/2014/main" xmlns="" id="{38FEBC0E-BA6D-46D7-97EF-35EE1C627ABB}"/>
            </a:ext>
          </a:extLst>
        </xdr:cNvPr>
        <xdr:cNvSpPr/>
      </xdr:nvSpPr>
      <xdr:spPr>
        <a:xfrm>
          <a:off x="19494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157118</xdr:rowOff>
    </xdr:from>
    <xdr:to>
      <xdr:col>98</xdr:col>
      <xdr:colOff>38100</xdr:colOff>
      <xdr:row>83</xdr:row>
      <xdr:rowOff>87268</xdr:rowOff>
    </xdr:to>
    <xdr:sp macro="" textlink="">
      <xdr:nvSpPr>
        <xdr:cNvPr id="714" name="フローチャート: 判断 713">
          <a:extLst>
            <a:ext uri="{FF2B5EF4-FFF2-40B4-BE49-F238E27FC236}">
              <a16:creationId xmlns:a16="http://schemas.microsoft.com/office/drawing/2014/main" xmlns="" id="{7DD85234-8922-4EE0-AA07-E9B60A97AA41}"/>
            </a:ext>
          </a:extLst>
        </xdr:cNvPr>
        <xdr:cNvSpPr/>
      </xdr:nvSpPr>
      <xdr:spPr>
        <a:xfrm>
          <a:off x="18605500" y="1421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xmlns="" id="{9EFDD97F-B902-43C6-9C3D-1F1243E022A1}"/>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xmlns="" id="{6ADE8149-BBBC-49F5-B6CC-A463D4A23428}"/>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xmlns="" id="{6A14BDD9-C011-4883-A234-C910C0CF2C7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xmlns="" id="{51A2EA9E-97BC-40A7-BEBC-4C1EECE53395}"/>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xmlns="" id="{180F489D-28F2-413C-9094-D220BD51CFD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95069</xdr:rowOff>
    </xdr:from>
    <xdr:to>
      <xdr:col>116</xdr:col>
      <xdr:colOff>114300</xdr:colOff>
      <xdr:row>85</xdr:row>
      <xdr:rowOff>25219</xdr:rowOff>
    </xdr:to>
    <xdr:sp macro="" textlink="">
      <xdr:nvSpPr>
        <xdr:cNvPr id="720" name="楕円 719">
          <a:extLst>
            <a:ext uri="{FF2B5EF4-FFF2-40B4-BE49-F238E27FC236}">
              <a16:creationId xmlns:a16="http://schemas.microsoft.com/office/drawing/2014/main" xmlns="" id="{84F9FBE6-359A-4182-8E2A-56F5B1FFAE62}"/>
            </a:ext>
          </a:extLst>
        </xdr:cNvPr>
        <xdr:cNvSpPr/>
      </xdr:nvSpPr>
      <xdr:spPr>
        <a:xfrm>
          <a:off x="22110700" y="1449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73496</xdr:rowOff>
    </xdr:from>
    <xdr:ext cx="469744" cy="259045"/>
    <xdr:sp macro="" textlink="">
      <xdr:nvSpPr>
        <xdr:cNvPr id="721" name="【消防施設】&#10;一人当たり面積該当値テキスト">
          <a:extLst>
            <a:ext uri="{FF2B5EF4-FFF2-40B4-BE49-F238E27FC236}">
              <a16:creationId xmlns:a16="http://schemas.microsoft.com/office/drawing/2014/main" xmlns="" id="{0A206CCA-8ED3-48B5-A11F-EC605CE871C7}"/>
            </a:ext>
          </a:extLst>
        </xdr:cNvPr>
        <xdr:cNvSpPr txBox="1"/>
      </xdr:nvSpPr>
      <xdr:spPr>
        <a:xfrm>
          <a:off x="22199600" y="1447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82006</xdr:rowOff>
    </xdr:from>
    <xdr:to>
      <xdr:col>112</xdr:col>
      <xdr:colOff>38100</xdr:colOff>
      <xdr:row>85</xdr:row>
      <xdr:rowOff>12156</xdr:rowOff>
    </xdr:to>
    <xdr:sp macro="" textlink="">
      <xdr:nvSpPr>
        <xdr:cNvPr id="722" name="楕円 721">
          <a:extLst>
            <a:ext uri="{FF2B5EF4-FFF2-40B4-BE49-F238E27FC236}">
              <a16:creationId xmlns:a16="http://schemas.microsoft.com/office/drawing/2014/main" xmlns="" id="{CEFCDF40-1A2A-4971-843E-42FA7418004C}"/>
            </a:ext>
          </a:extLst>
        </xdr:cNvPr>
        <xdr:cNvSpPr/>
      </xdr:nvSpPr>
      <xdr:spPr>
        <a:xfrm>
          <a:off x="21272500" y="1448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132806</xdr:rowOff>
    </xdr:from>
    <xdr:to>
      <xdr:col>116</xdr:col>
      <xdr:colOff>63500</xdr:colOff>
      <xdr:row>84</xdr:row>
      <xdr:rowOff>145869</xdr:rowOff>
    </xdr:to>
    <xdr:cxnSp macro="">
      <xdr:nvCxnSpPr>
        <xdr:cNvPr id="723" name="直線コネクタ 722">
          <a:extLst>
            <a:ext uri="{FF2B5EF4-FFF2-40B4-BE49-F238E27FC236}">
              <a16:creationId xmlns:a16="http://schemas.microsoft.com/office/drawing/2014/main" xmlns="" id="{C670765C-426F-4676-B78E-A1AFF8097EC8}"/>
            </a:ext>
          </a:extLst>
        </xdr:cNvPr>
        <xdr:cNvCxnSpPr/>
      </xdr:nvCxnSpPr>
      <xdr:spPr>
        <a:xfrm>
          <a:off x="21323300" y="14534606"/>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82006</xdr:rowOff>
    </xdr:from>
    <xdr:to>
      <xdr:col>107</xdr:col>
      <xdr:colOff>101600</xdr:colOff>
      <xdr:row>85</xdr:row>
      <xdr:rowOff>12156</xdr:rowOff>
    </xdr:to>
    <xdr:sp macro="" textlink="">
      <xdr:nvSpPr>
        <xdr:cNvPr id="724" name="楕円 723">
          <a:extLst>
            <a:ext uri="{FF2B5EF4-FFF2-40B4-BE49-F238E27FC236}">
              <a16:creationId xmlns:a16="http://schemas.microsoft.com/office/drawing/2014/main" xmlns="" id="{E75A17A6-8F32-41BE-BFEF-9B0EB7D1300C}"/>
            </a:ext>
          </a:extLst>
        </xdr:cNvPr>
        <xdr:cNvSpPr/>
      </xdr:nvSpPr>
      <xdr:spPr>
        <a:xfrm>
          <a:off x="20383500" y="1448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132806</xdr:rowOff>
    </xdr:from>
    <xdr:to>
      <xdr:col>111</xdr:col>
      <xdr:colOff>177800</xdr:colOff>
      <xdr:row>84</xdr:row>
      <xdr:rowOff>132806</xdr:rowOff>
    </xdr:to>
    <xdr:cxnSp macro="">
      <xdr:nvCxnSpPr>
        <xdr:cNvPr id="725" name="直線コネクタ 724">
          <a:extLst>
            <a:ext uri="{FF2B5EF4-FFF2-40B4-BE49-F238E27FC236}">
              <a16:creationId xmlns:a16="http://schemas.microsoft.com/office/drawing/2014/main" xmlns="" id="{75AA3CF8-77D4-4A54-8748-D39BF8ACAE5B}"/>
            </a:ext>
          </a:extLst>
        </xdr:cNvPr>
        <xdr:cNvCxnSpPr/>
      </xdr:nvCxnSpPr>
      <xdr:spPr>
        <a:xfrm>
          <a:off x="20434300" y="145346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75474</xdr:rowOff>
    </xdr:from>
    <xdr:to>
      <xdr:col>102</xdr:col>
      <xdr:colOff>165100</xdr:colOff>
      <xdr:row>85</xdr:row>
      <xdr:rowOff>5624</xdr:rowOff>
    </xdr:to>
    <xdr:sp macro="" textlink="">
      <xdr:nvSpPr>
        <xdr:cNvPr id="726" name="楕円 725">
          <a:extLst>
            <a:ext uri="{FF2B5EF4-FFF2-40B4-BE49-F238E27FC236}">
              <a16:creationId xmlns:a16="http://schemas.microsoft.com/office/drawing/2014/main" xmlns="" id="{03C99DFA-7099-4061-9416-AB62E118346F}"/>
            </a:ext>
          </a:extLst>
        </xdr:cNvPr>
        <xdr:cNvSpPr/>
      </xdr:nvSpPr>
      <xdr:spPr>
        <a:xfrm>
          <a:off x="19494500" y="1447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126274</xdr:rowOff>
    </xdr:from>
    <xdr:to>
      <xdr:col>107</xdr:col>
      <xdr:colOff>50800</xdr:colOff>
      <xdr:row>84</xdr:row>
      <xdr:rowOff>132806</xdr:rowOff>
    </xdr:to>
    <xdr:cxnSp macro="">
      <xdr:nvCxnSpPr>
        <xdr:cNvPr id="727" name="直線コネクタ 726">
          <a:extLst>
            <a:ext uri="{FF2B5EF4-FFF2-40B4-BE49-F238E27FC236}">
              <a16:creationId xmlns:a16="http://schemas.microsoft.com/office/drawing/2014/main" xmlns="" id="{E388621B-9DD1-4458-B0A1-555879248015}"/>
            </a:ext>
          </a:extLst>
        </xdr:cNvPr>
        <xdr:cNvCxnSpPr/>
      </xdr:nvCxnSpPr>
      <xdr:spPr>
        <a:xfrm>
          <a:off x="19545300" y="1452807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75474</xdr:rowOff>
    </xdr:from>
    <xdr:to>
      <xdr:col>98</xdr:col>
      <xdr:colOff>38100</xdr:colOff>
      <xdr:row>85</xdr:row>
      <xdr:rowOff>5624</xdr:rowOff>
    </xdr:to>
    <xdr:sp macro="" textlink="">
      <xdr:nvSpPr>
        <xdr:cNvPr id="728" name="楕円 727">
          <a:extLst>
            <a:ext uri="{FF2B5EF4-FFF2-40B4-BE49-F238E27FC236}">
              <a16:creationId xmlns:a16="http://schemas.microsoft.com/office/drawing/2014/main" xmlns="" id="{8879E7D4-60D8-4FA1-AEAC-2F60168A4CB4}"/>
            </a:ext>
          </a:extLst>
        </xdr:cNvPr>
        <xdr:cNvSpPr/>
      </xdr:nvSpPr>
      <xdr:spPr>
        <a:xfrm>
          <a:off x="18605500" y="1447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126274</xdr:rowOff>
    </xdr:from>
    <xdr:to>
      <xdr:col>102</xdr:col>
      <xdr:colOff>114300</xdr:colOff>
      <xdr:row>84</xdr:row>
      <xdr:rowOff>126274</xdr:rowOff>
    </xdr:to>
    <xdr:cxnSp macro="">
      <xdr:nvCxnSpPr>
        <xdr:cNvPr id="729" name="直線コネクタ 728">
          <a:extLst>
            <a:ext uri="{FF2B5EF4-FFF2-40B4-BE49-F238E27FC236}">
              <a16:creationId xmlns:a16="http://schemas.microsoft.com/office/drawing/2014/main" xmlns="" id="{2A8148C6-2281-4BAF-912B-BAF8F1F5FF1F}"/>
            </a:ext>
          </a:extLst>
        </xdr:cNvPr>
        <xdr:cNvCxnSpPr/>
      </xdr:nvCxnSpPr>
      <xdr:spPr>
        <a:xfrm>
          <a:off x="18656300" y="145280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170741</xdr:rowOff>
    </xdr:from>
    <xdr:ext cx="469744" cy="259045"/>
    <xdr:sp macro="" textlink="">
      <xdr:nvSpPr>
        <xdr:cNvPr id="730" name="n_1aveValue【消防施設】&#10;一人当たり面積">
          <a:extLst>
            <a:ext uri="{FF2B5EF4-FFF2-40B4-BE49-F238E27FC236}">
              <a16:creationId xmlns:a16="http://schemas.microsoft.com/office/drawing/2014/main" xmlns="" id="{77D40E09-33DE-48C8-8D03-D4A86218259A}"/>
            </a:ext>
          </a:extLst>
        </xdr:cNvPr>
        <xdr:cNvSpPr txBox="1"/>
      </xdr:nvSpPr>
      <xdr:spPr>
        <a:xfrm>
          <a:off x="21075727" y="1388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71138</xdr:rowOff>
    </xdr:from>
    <xdr:ext cx="469744" cy="259045"/>
    <xdr:sp macro="" textlink="">
      <xdr:nvSpPr>
        <xdr:cNvPr id="731" name="n_2aveValue【消防施設】&#10;一人当たり面積">
          <a:extLst>
            <a:ext uri="{FF2B5EF4-FFF2-40B4-BE49-F238E27FC236}">
              <a16:creationId xmlns:a16="http://schemas.microsoft.com/office/drawing/2014/main" xmlns="" id="{67596B1C-69DC-4C69-985B-AE4E6B55E6E1}"/>
            </a:ext>
          </a:extLst>
        </xdr:cNvPr>
        <xdr:cNvSpPr txBox="1"/>
      </xdr:nvSpPr>
      <xdr:spPr>
        <a:xfrm>
          <a:off x="20199427" y="139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71138</xdr:rowOff>
    </xdr:from>
    <xdr:ext cx="469744" cy="259045"/>
    <xdr:sp macro="" textlink="">
      <xdr:nvSpPr>
        <xdr:cNvPr id="732" name="n_3aveValue【消防施設】&#10;一人当たり面積">
          <a:extLst>
            <a:ext uri="{FF2B5EF4-FFF2-40B4-BE49-F238E27FC236}">
              <a16:creationId xmlns:a16="http://schemas.microsoft.com/office/drawing/2014/main" xmlns="" id="{A98A8CB0-B1B0-4E31-8F68-6E063A18AEA7}"/>
            </a:ext>
          </a:extLst>
        </xdr:cNvPr>
        <xdr:cNvSpPr txBox="1"/>
      </xdr:nvSpPr>
      <xdr:spPr>
        <a:xfrm>
          <a:off x="19310427" y="139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103795</xdr:rowOff>
    </xdr:from>
    <xdr:ext cx="469744" cy="259045"/>
    <xdr:sp macro="" textlink="">
      <xdr:nvSpPr>
        <xdr:cNvPr id="733" name="n_4aveValue【消防施設】&#10;一人当たり面積">
          <a:extLst>
            <a:ext uri="{FF2B5EF4-FFF2-40B4-BE49-F238E27FC236}">
              <a16:creationId xmlns:a16="http://schemas.microsoft.com/office/drawing/2014/main" xmlns="" id="{852732EE-93AF-4F9B-B674-FA656867DDDD}"/>
            </a:ext>
          </a:extLst>
        </xdr:cNvPr>
        <xdr:cNvSpPr txBox="1"/>
      </xdr:nvSpPr>
      <xdr:spPr>
        <a:xfrm>
          <a:off x="18421427" y="13991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3283</xdr:rowOff>
    </xdr:from>
    <xdr:ext cx="469744" cy="259045"/>
    <xdr:sp macro="" textlink="">
      <xdr:nvSpPr>
        <xdr:cNvPr id="734" name="n_1mainValue【消防施設】&#10;一人当たり面積">
          <a:extLst>
            <a:ext uri="{FF2B5EF4-FFF2-40B4-BE49-F238E27FC236}">
              <a16:creationId xmlns:a16="http://schemas.microsoft.com/office/drawing/2014/main" xmlns="" id="{2CCB0256-9062-4E8C-915F-73CA63996D19}"/>
            </a:ext>
          </a:extLst>
        </xdr:cNvPr>
        <xdr:cNvSpPr txBox="1"/>
      </xdr:nvSpPr>
      <xdr:spPr>
        <a:xfrm>
          <a:off x="21075727" y="1457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3283</xdr:rowOff>
    </xdr:from>
    <xdr:ext cx="469744" cy="259045"/>
    <xdr:sp macro="" textlink="">
      <xdr:nvSpPr>
        <xdr:cNvPr id="735" name="n_2mainValue【消防施設】&#10;一人当たり面積">
          <a:extLst>
            <a:ext uri="{FF2B5EF4-FFF2-40B4-BE49-F238E27FC236}">
              <a16:creationId xmlns:a16="http://schemas.microsoft.com/office/drawing/2014/main" xmlns="" id="{4406648B-C585-4F57-94AD-E3E0EF44F541}"/>
            </a:ext>
          </a:extLst>
        </xdr:cNvPr>
        <xdr:cNvSpPr txBox="1"/>
      </xdr:nvSpPr>
      <xdr:spPr>
        <a:xfrm>
          <a:off x="20199427" y="1457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168201</xdr:rowOff>
    </xdr:from>
    <xdr:ext cx="469744" cy="259045"/>
    <xdr:sp macro="" textlink="">
      <xdr:nvSpPr>
        <xdr:cNvPr id="736" name="n_3mainValue【消防施設】&#10;一人当たり面積">
          <a:extLst>
            <a:ext uri="{FF2B5EF4-FFF2-40B4-BE49-F238E27FC236}">
              <a16:creationId xmlns:a16="http://schemas.microsoft.com/office/drawing/2014/main" xmlns="" id="{FB571FC8-16C4-4A7A-8588-392CE4317073}"/>
            </a:ext>
          </a:extLst>
        </xdr:cNvPr>
        <xdr:cNvSpPr txBox="1"/>
      </xdr:nvSpPr>
      <xdr:spPr>
        <a:xfrm>
          <a:off x="19310427" y="1457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168201</xdr:rowOff>
    </xdr:from>
    <xdr:ext cx="469744" cy="259045"/>
    <xdr:sp macro="" textlink="">
      <xdr:nvSpPr>
        <xdr:cNvPr id="737" name="n_4mainValue【消防施設】&#10;一人当たり面積">
          <a:extLst>
            <a:ext uri="{FF2B5EF4-FFF2-40B4-BE49-F238E27FC236}">
              <a16:creationId xmlns:a16="http://schemas.microsoft.com/office/drawing/2014/main" xmlns="" id="{7B5BFA52-48DD-419D-9572-460E1D225EE2}"/>
            </a:ext>
          </a:extLst>
        </xdr:cNvPr>
        <xdr:cNvSpPr txBox="1"/>
      </xdr:nvSpPr>
      <xdr:spPr>
        <a:xfrm>
          <a:off x="18421427" y="1457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a:extLst>
            <a:ext uri="{FF2B5EF4-FFF2-40B4-BE49-F238E27FC236}">
              <a16:creationId xmlns:a16="http://schemas.microsoft.com/office/drawing/2014/main" xmlns="" id="{1EDFABB7-9FC5-45EE-9492-791AEE36CA0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a:extLst>
            <a:ext uri="{FF2B5EF4-FFF2-40B4-BE49-F238E27FC236}">
              <a16:creationId xmlns:a16="http://schemas.microsoft.com/office/drawing/2014/main" xmlns="" id="{0961540D-876B-4C2D-A67D-6A03AA5A627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a:extLst>
            <a:ext uri="{FF2B5EF4-FFF2-40B4-BE49-F238E27FC236}">
              <a16:creationId xmlns:a16="http://schemas.microsoft.com/office/drawing/2014/main" xmlns="" id="{717191A4-6DB8-4B24-8A6D-122242FFB6E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a:extLst>
            <a:ext uri="{FF2B5EF4-FFF2-40B4-BE49-F238E27FC236}">
              <a16:creationId xmlns:a16="http://schemas.microsoft.com/office/drawing/2014/main" xmlns="" id="{8E7AF0F8-711D-4C48-97AC-B19705F7AD9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a:extLst>
            <a:ext uri="{FF2B5EF4-FFF2-40B4-BE49-F238E27FC236}">
              <a16:creationId xmlns:a16="http://schemas.microsoft.com/office/drawing/2014/main" xmlns="" id="{AFA39D55-9ACC-41D2-B3C1-07AEFA525BC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a:extLst>
            <a:ext uri="{FF2B5EF4-FFF2-40B4-BE49-F238E27FC236}">
              <a16:creationId xmlns:a16="http://schemas.microsoft.com/office/drawing/2014/main" xmlns="" id="{60D6965B-0DBE-42F6-A079-48B629938BC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a:extLst>
            <a:ext uri="{FF2B5EF4-FFF2-40B4-BE49-F238E27FC236}">
              <a16:creationId xmlns:a16="http://schemas.microsoft.com/office/drawing/2014/main" xmlns="" id="{8516826C-FDCA-4208-8626-B02FB3BA2A5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a:extLst>
            <a:ext uri="{FF2B5EF4-FFF2-40B4-BE49-F238E27FC236}">
              <a16:creationId xmlns:a16="http://schemas.microsoft.com/office/drawing/2014/main" xmlns="" id="{95297F7E-11C4-4D4E-9681-EB5D772F363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a:extLst>
            <a:ext uri="{FF2B5EF4-FFF2-40B4-BE49-F238E27FC236}">
              <a16:creationId xmlns:a16="http://schemas.microsoft.com/office/drawing/2014/main" xmlns="" id="{2CA4E61E-2FFC-4072-AFC3-1E28B775BC9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a:extLst>
            <a:ext uri="{FF2B5EF4-FFF2-40B4-BE49-F238E27FC236}">
              <a16:creationId xmlns:a16="http://schemas.microsoft.com/office/drawing/2014/main" xmlns="" id="{67FF3BB9-7306-44BB-9ED3-EA64983829D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a:extLst>
            <a:ext uri="{FF2B5EF4-FFF2-40B4-BE49-F238E27FC236}">
              <a16:creationId xmlns:a16="http://schemas.microsoft.com/office/drawing/2014/main" xmlns="" id="{E5E5B1BE-2B68-414F-9C20-14EE8F7E1F8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9" name="直線コネクタ 748">
          <a:extLst>
            <a:ext uri="{FF2B5EF4-FFF2-40B4-BE49-F238E27FC236}">
              <a16:creationId xmlns:a16="http://schemas.microsoft.com/office/drawing/2014/main" xmlns="" id="{7F326582-0268-493E-BB3E-47D3183D670B}"/>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0" name="テキスト ボックス 749">
          <a:extLst>
            <a:ext uri="{FF2B5EF4-FFF2-40B4-BE49-F238E27FC236}">
              <a16:creationId xmlns:a16="http://schemas.microsoft.com/office/drawing/2014/main" xmlns="" id="{B1A0EFAB-6279-4DC3-BC08-91B7F8D45BFF}"/>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1" name="直線コネクタ 750">
          <a:extLst>
            <a:ext uri="{FF2B5EF4-FFF2-40B4-BE49-F238E27FC236}">
              <a16:creationId xmlns:a16="http://schemas.microsoft.com/office/drawing/2014/main" xmlns="" id="{8B278FAC-A5B5-43BC-9A5F-128D7F150D23}"/>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2" name="テキスト ボックス 751">
          <a:extLst>
            <a:ext uri="{FF2B5EF4-FFF2-40B4-BE49-F238E27FC236}">
              <a16:creationId xmlns:a16="http://schemas.microsoft.com/office/drawing/2014/main" xmlns="" id="{F8F5C9CA-0FF4-431F-87A4-6DE4D4920F1B}"/>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3" name="直線コネクタ 752">
          <a:extLst>
            <a:ext uri="{FF2B5EF4-FFF2-40B4-BE49-F238E27FC236}">
              <a16:creationId xmlns:a16="http://schemas.microsoft.com/office/drawing/2014/main" xmlns="" id="{5493BBA9-A78C-4CE7-8491-DF117F103652}"/>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4" name="テキスト ボックス 753">
          <a:extLst>
            <a:ext uri="{FF2B5EF4-FFF2-40B4-BE49-F238E27FC236}">
              <a16:creationId xmlns:a16="http://schemas.microsoft.com/office/drawing/2014/main" xmlns="" id="{617E4CB5-187D-4A97-88AA-70991D52AA28}"/>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5" name="直線コネクタ 754">
          <a:extLst>
            <a:ext uri="{FF2B5EF4-FFF2-40B4-BE49-F238E27FC236}">
              <a16:creationId xmlns:a16="http://schemas.microsoft.com/office/drawing/2014/main" xmlns="" id="{95A9090F-45A3-428F-83DF-892BB345F55A}"/>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6" name="テキスト ボックス 755">
          <a:extLst>
            <a:ext uri="{FF2B5EF4-FFF2-40B4-BE49-F238E27FC236}">
              <a16:creationId xmlns:a16="http://schemas.microsoft.com/office/drawing/2014/main" xmlns="" id="{582CD046-8A8C-4A47-A4F4-19792F6311E6}"/>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7" name="直線コネクタ 756">
          <a:extLst>
            <a:ext uri="{FF2B5EF4-FFF2-40B4-BE49-F238E27FC236}">
              <a16:creationId xmlns:a16="http://schemas.microsoft.com/office/drawing/2014/main" xmlns="" id="{63B1FFBE-586B-402F-ACE8-B8D86C9B330F}"/>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8" name="テキスト ボックス 757">
          <a:extLst>
            <a:ext uri="{FF2B5EF4-FFF2-40B4-BE49-F238E27FC236}">
              <a16:creationId xmlns:a16="http://schemas.microsoft.com/office/drawing/2014/main" xmlns="" id="{8109F1A3-A62C-47DF-A9F1-6FCCE91AE199}"/>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9" name="直線コネクタ 758">
          <a:extLst>
            <a:ext uri="{FF2B5EF4-FFF2-40B4-BE49-F238E27FC236}">
              <a16:creationId xmlns:a16="http://schemas.microsoft.com/office/drawing/2014/main" xmlns="" id="{34520297-BAF6-458F-A7CD-9365189F327E}"/>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0" name="テキスト ボックス 759">
          <a:extLst>
            <a:ext uri="{FF2B5EF4-FFF2-40B4-BE49-F238E27FC236}">
              <a16:creationId xmlns:a16="http://schemas.microsoft.com/office/drawing/2014/main" xmlns="" id="{0E1490A0-6EFE-4D90-B20D-67686FB44EAF}"/>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xmlns="" id="{496A7021-0A7D-428E-88B5-C8694CFE485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2" name="【庁舎】&#10;有形固定資産減価償却率グラフ枠">
          <a:extLst>
            <a:ext uri="{FF2B5EF4-FFF2-40B4-BE49-F238E27FC236}">
              <a16:creationId xmlns:a16="http://schemas.microsoft.com/office/drawing/2014/main" xmlns="" id="{0CA90B2F-9531-4816-99D8-097D53288FE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136616</xdr:rowOff>
    </xdr:from>
    <xdr:to>
      <xdr:col>85</xdr:col>
      <xdr:colOff>126364</xdr:colOff>
      <xdr:row>108</xdr:row>
      <xdr:rowOff>23949</xdr:rowOff>
    </xdr:to>
    <xdr:cxnSp macro="">
      <xdr:nvCxnSpPr>
        <xdr:cNvPr id="763" name="直線コネクタ 762">
          <a:extLst>
            <a:ext uri="{FF2B5EF4-FFF2-40B4-BE49-F238E27FC236}">
              <a16:creationId xmlns:a16="http://schemas.microsoft.com/office/drawing/2014/main" xmlns="" id="{DA780D26-E545-42BB-A9B2-9691D02358BD}"/>
            </a:ext>
          </a:extLst>
        </xdr:cNvPr>
        <xdr:cNvCxnSpPr/>
      </xdr:nvCxnSpPr>
      <xdr:spPr>
        <a:xfrm flipV="1">
          <a:off x="16318864" y="17281616"/>
          <a:ext cx="0" cy="1258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27776</xdr:rowOff>
    </xdr:from>
    <xdr:ext cx="405111" cy="259045"/>
    <xdr:sp macro="" textlink="">
      <xdr:nvSpPr>
        <xdr:cNvPr id="764" name="【庁舎】&#10;有形固定資産減価償却率最小値テキスト">
          <a:extLst>
            <a:ext uri="{FF2B5EF4-FFF2-40B4-BE49-F238E27FC236}">
              <a16:creationId xmlns:a16="http://schemas.microsoft.com/office/drawing/2014/main" xmlns="" id="{B46678A6-FBC5-42A3-8C29-AAFC113C2FA0}"/>
            </a:ext>
          </a:extLst>
        </xdr:cNvPr>
        <xdr:cNvSpPr txBox="1"/>
      </xdr:nvSpPr>
      <xdr:spPr>
        <a:xfrm>
          <a:off x="16357600" y="18544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23949</xdr:rowOff>
    </xdr:from>
    <xdr:to>
      <xdr:col>86</xdr:col>
      <xdr:colOff>25400</xdr:colOff>
      <xdr:row>108</xdr:row>
      <xdr:rowOff>23949</xdr:rowOff>
    </xdr:to>
    <xdr:cxnSp macro="">
      <xdr:nvCxnSpPr>
        <xdr:cNvPr id="765" name="直線コネクタ 764">
          <a:extLst>
            <a:ext uri="{FF2B5EF4-FFF2-40B4-BE49-F238E27FC236}">
              <a16:creationId xmlns:a16="http://schemas.microsoft.com/office/drawing/2014/main" xmlns="" id="{2B8FFD0C-7B8C-4DFC-A1F0-5762945C9725}"/>
            </a:ext>
          </a:extLst>
        </xdr:cNvPr>
        <xdr:cNvCxnSpPr/>
      </xdr:nvCxnSpPr>
      <xdr:spPr>
        <a:xfrm>
          <a:off x="16230600" y="1854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83293</xdr:rowOff>
    </xdr:from>
    <xdr:ext cx="405111" cy="259045"/>
    <xdr:sp macro="" textlink="">
      <xdr:nvSpPr>
        <xdr:cNvPr id="766" name="【庁舎】&#10;有形固定資産減価償却率最大値テキスト">
          <a:extLst>
            <a:ext uri="{FF2B5EF4-FFF2-40B4-BE49-F238E27FC236}">
              <a16:creationId xmlns:a16="http://schemas.microsoft.com/office/drawing/2014/main" xmlns="" id="{AEB1B40F-A367-4EB7-B791-395BF09D799B}"/>
            </a:ext>
          </a:extLst>
        </xdr:cNvPr>
        <xdr:cNvSpPr txBox="1"/>
      </xdr:nvSpPr>
      <xdr:spPr>
        <a:xfrm>
          <a:off x="16357600" y="1705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136616</xdr:rowOff>
    </xdr:from>
    <xdr:to>
      <xdr:col>86</xdr:col>
      <xdr:colOff>25400</xdr:colOff>
      <xdr:row>100</xdr:row>
      <xdr:rowOff>136616</xdr:rowOff>
    </xdr:to>
    <xdr:cxnSp macro="">
      <xdr:nvCxnSpPr>
        <xdr:cNvPr id="767" name="直線コネクタ 766">
          <a:extLst>
            <a:ext uri="{FF2B5EF4-FFF2-40B4-BE49-F238E27FC236}">
              <a16:creationId xmlns:a16="http://schemas.microsoft.com/office/drawing/2014/main" xmlns="" id="{3886AAB7-97A4-4028-A176-ABBB90E69B46}"/>
            </a:ext>
          </a:extLst>
        </xdr:cNvPr>
        <xdr:cNvCxnSpPr/>
      </xdr:nvCxnSpPr>
      <xdr:spPr>
        <a:xfrm>
          <a:off x="16230600" y="172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144615</xdr:rowOff>
    </xdr:from>
    <xdr:ext cx="405111" cy="259045"/>
    <xdr:sp macro="" textlink="">
      <xdr:nvSpPr>
        <xdr:cNvPr id="768" name="【庁舎】&#10;有形固定資産減価償却率平均値テキスト">
          <a:extLst>
            <a:ext uri="{FF2B5EF4-FFF2-40B4-BE49-F238E27FC236}">
              <a16:creationId xmlns:a16="http://schemas.microsoft.com/office/drawing/2014/main" xmlns="" id="{41C580DC-2FE4-468A-B43C-9819068092F2}"/>
            </a:ext>
          </a:extLst>
        </xdr:cNvPr>
        <xdr:cNvSpPr txBox="1"/>
      </xdr:nvSpPr>
      <xdr:spPr>
        <a:xfrm>
          <a:off x="16357600" y="176325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121738</xdr:rowOff>
    </xdr:from>
    <xdr:to>
      <xdr:col>85</xdr:col>
      <xdr:colOff>177800</xdr:colOff>
      <xdr:row>104</xdr:row>
      <xdr:rowOff>51888</xdr:rowOff>
    </xdr:to>
    <xdr:sp macro="" textlink="">
      <xdr:nvSpPr>
        <xdr:cNvPr id="769" name="フローチャート: 判断 768">
          <a:extLst>
            <a:ext uri="{FF2B5EF4-FFF2-40B4-BE49-F238E27FC236}">
              <a16:creationId xmlns:a16="http://schemas.microsoft.com/office/drawing/2014/main" xmlns="" id="{1E61738E-E953-427F-B0F7-29CFB8CF99EB}"/>
            </a:ext>
          </a:extLst>
        </xdr:cNvPr>
        <xdr:cNvSpPr/>
      </xdr:nvSpPr>
      <xdr:spPr>
        <a:xfrm>
          <a:off x="162687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87449</xdr:rowOff>
    </xdr:from>
    <xdr:to>
      <xdr:col>81</xdr:col>
      <xdr:colOff>101600</xdr:colOff>
      <xdr:row>104</xdr:row>
      <xdr:rowOff>17599</xdr:rowOff>
    </xdr:to>
    <xdr:sp macro="" textlink="">
      <xdr:nvSpPr>
        <xdr:cNvPr id="770" name="フローチャート: 判断 769">
          <a:extLst>
            <a:ext uri="{FF2B5EF4-FFF2-40B4-BE49-F238E27FC236}">
              <a16:creationId xmlns:a16="http://schemas.microsoft.com/office/drawing/2014/main" xmlns="" id="{B5F0583E-B7BE-4CBF-A82F-E80EE8F9E25A}"/>
            </a:ext>
          </a:extLst>
        </xdr:cNvPr>
        <xdr:cNvSpPr/>
      </xdr:nvSpPr>
      <xdr:spPr>
        <a:xfrm>
          <a:off x="15430500" y="1774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144599</xdr:rowOff>
    </xdr:from>
    <xdr:to>
      <xdr:col>76</xdr:col>
      <xdr:colOff>165100</xdr:colOff>
      <xdr:row>104</xdr:row>
      <xdr:rowOff>74749</xdr:rowOff>
    </xdr:to>
    <xdr:sp macro="" textlink="">
      <xdr:nvSpPr>
        <xdr:cNvPr id="771" name="フローチャート: 判断 770">
          <a:extLst>
            <a:ext uri="{FF2B5EF4-FFF2-40B4-BE49-F238E27FC236}">
              <a16:creationId xmlns:a16="http://schemas.microsoft.com/office/drawing/2014/main" xmlns="" id="{C700B806-220F-41A8-8D2A-DA2DD3E73F11}"/>
            </a:ext>
          </a:extLst>
        </xdr:cNvPr>
        <xdr:cNvSpPr/>
      </xdr:nvSpPr>
      <xdr:spPr>
        <a:xfrm>
          <a:off x="14541500" y="1780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123371</xdr:rowOff>
    </xdr:from>
    <xdr:to>
      <xdr:col>72</xdr:col>
      <xdr:colOff>38100</xdr:colOff>
      <xdr:row>104</xdr:row>
      <xdr:rowOff>53521</xdr:rowOff>
    </xdr:to>
    <xdr:sp macro="" textlink="">
      <xdr:nvSpPr>
        <xdr:cNvPr id="772" name="フローチャート: 判断 771">
          <a:extLst>
            <a:ext uri="{FF2B5EF4-FFF2-40B4-BE49-F238E27FC236}">
              <a16:creationId xmlns:a16="http://schemas.microsoft.com/office/drawing/2014/main" xmlns="" id="{3BB0621F-743F-4993-896D-F71B21FDFD97}"/>
            </a:ext>
          </a:extLst>
        </xdr:cNvPr>
        <xdr:cNvSpPr/>
      </xdr:nvSpPr>
      <xdr:spPr>
        <a:xfrm>
          <a:off x="13652500" y="1778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144599</xdr:rowOff>
    </xdr:from>
    <xdr:to>
      <xdr:col>67</xdr:col>
      <xdr:colOff>101600</xdr:colOff>
      <xdr:row>104</xdr:row>
      <xdr:rowOff>74749</xdr:rowOff>
    </xdr:to>
    <xdr:sp macro="" textlink="">
      <xdr:nvSpPr>
        <xdr:cNvPr id="773" name="フローチャート: 判断 772">
          <a:extLst>
            <a:ext uri="{FF2B5EF4-FFF2-40B4-BE49-F238E27FC236}">
              <a16:creationId xmlns:a16="http://schemas.microsoft.com/office/drawing/2014/main" xmlns="" id="{800E34D1-42A2-4A93-A026-6DA37C6493D4}"/>
            </a:ext>
          </a:extLst>
        </xdr:cNvPr>
        <xdr:cNvSpPr/>
      </xdr:nvSpPr>
      <xdr:spPr>
        <a:xfrm>
          <a:off x="12763500" y="1780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xmlns="" id="{1065DE09-D7B2-4E55-828F-BB74F4310C5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xmlns="" id="{F01AAB1F-BE0C-427A-9266-3F935BEE445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xmlns="" id="{CB134B48-7256-4A22-BBD6-6E046BF77E8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xmlns="" id="{E1B231E7-807F-47A6-A588-800435C7A3D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xmlns="" id="{C7C5D42C-21AC-4B34-BB89-A68310766A8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93980</xdr:rowOff>
    </xdr:from>
    <xdr:to>
      <xdr:col>85</xdr:col>
      <xdr:colOff>177800</xdr:colOff>
      <xdr:row>107</xdr:row>
      <xdr:rowOff>24130</xdr:rowOff>
    </xdr:to>
    <xdr:sp macro="" textlink="">
      <xdr:nvSpPr>
        <xdr:cNvPr id="779" name="楕円 778">
          <a:extLst>
            <a:ext uri="{FF2B5EF4-FFF2-40B4-BE49-F238E27FC236}">
              <a16:creationId xmlns:a16="http://schemas.microsoft.com/office/drawing/2014/main" xmlns="" id="{07B85251-5C73-4C8C-865A-45F83CAE223E}"/>
            </a:ext>
          </a:extLst>
        </xdr:cNvPr>
        <xdr:cNvSpPr/>
      </xdr:nvSpPr>
      <xdr:spPr>
        <a:xfrm>
          <a:off x="162687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72407</xdr:rowOff>
    </xdr:from>
    <xdr:ext cx="405111" cy="259045"/>
    <xdr:sp macro="" textlink="">
      <xdr:nvSpPr>
        <xdr:cNvPr id="780" name="【庁舎】&#10;有形固定資産減価償却率該当値テキスト">
          <a:extLst>
            <a:ext uri="{FF2B5EF4-FFF2-40B4-BE49-F238E27FC236}">
              <a16:creationId xmlns:a16="http://schemas.microsoft.com/office/drawing/2014/main" xmlns="" id="{2AD037CD-471E-40DE-9469-AFF0499105CD}"/>
            </a:ext>
          </a:extLst>
        </xdr:cNvPr>
        <xdr:cNvSpPr txBox="1"/>
      </xdr:nvSpPr>
      <xdr:spPr>
        <a:xfrm>
          <a:off x="16357600" y="1824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84182</xdr:rowOff>
    </xdr:from>
    <xdr:to>
      <xdr:col>81</xdr:col>
      <xdr:colOff>101600</xdr:colOff>
      <xdr:row>107</xdr:row>
      <xdr:rowOff>14332</xdr:rowOff>
    </xdr:to>
    <xdr:sp macro="" textlink="">
      <xdr:nvSpPr>
        <xdr:cNvPr id="781" name="楕円 780">
          <a:extLst>
            <a:ext uri="{FF2B5EF4-FFF2-40B4-BE49-F238E27FC236}">
              <a16:creationId xmlns:a16="http://schemas.microsoft.com/office/drawing/2014/main" xmlns="" id="{89265673-C81B-49D0-BC19-2E271D5B1714}"/>
            </a:ext>
          </a:extLst>
        </xdr:cNvPr>
        <xdr:cNvSpPr/>
      </xdr:nvSpPr>
      <xdr:spPr>
        <a:xfrm>
          <a:off x="15430500" y="1825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134982</xdr:rowOff>
    </xdr:from>
    <xdr:to>
      <xdr:col>85</xdr:col>
      <xdr:colOff>127000</xdr:colOff>
      <xdr:row>106</xdr:row>
      <xdr:rowOff>144780</xdr:rowOff>
    </xdr:to>
    <xdr:cxnSp macro="">
      <xdr:nvCxnSpPr>
        <xdr:cNvPr id="782" name="直線コネクタ 781">
          <a:extLst>
            <a:ext uri="{FF2B5EF4-FFF2-40B4-BE49-F238E27FC236}">
              <a16:creationId xmlns:a16="http://schemas.microsoft.com/office/drawing/2014/main" xmlns="" id="{172396AA-3F67-4D01-B326-49D417A447CD}"/>
            </a:ext>
          </a:extLst>
        </xdr:cNvPr>
        <xdr:cNvCxnSpPr/>
      </xdr:nvCxnSpPr>
      <xdr:spPr>
        <a:xfrm>
          <a:off x="15481300" y="18308682"/>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59689</xdr:rowOff>
    </xdr:from>
    <xdr:to>
      <xdr:col>76</xdr:col>
      <xdr:colOff>165100</xdr:colOff>
      <xdr:row>106</xdr:row>
      <xdr:rowOff>161289</xdr:rowOff>
    </xdr:to>
    <xdr:sp macro="" textlink="">
      <xdr:nvSpPr>
        <xdr:cNvPr id="783" name="楕円 782">
          <a:extLst>
            <a:ext uri="{FF2B5EF4-FFF2-40B4-BE49-F238E27FC236}">
              <a16:creationId xmlns:a16="http://schemas.microsoft.com/office/drawing/2014/main" xmlns="" id="{98AE0723-DBD0-4169-B727-343666E6CAE0}"/>
            </a:ext>
          </a:extLst>
        </xdr:cNvPr>
        <xdr:cNvSpPr/>
      </xdr:nvSpPr>
      <xdr:spPr>
        <a:xfrm>
          <a:off x="145415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110489</xdr:rowOff>
    </xdr:from>
    <xdr:to>
      <xdr:col>81</xdr:col>
      <xdr:colOff>50800</xdr:colOff>
      <xdr:row>106</xdr:row>
      <xdr:rowOff>134982</xdr:rowOff>
    </xdr:to>
    <xdr:cxnSp macro="">
      <xdr:nvCxnSpPr>
        <xdr:cNvPr id="784" name="直線コネクタ 783">
          <a:extLst>
            <a:ext uri="{FF2B5EF4-FFF2-40B4-BE49-F238E27FC236}">
              <a16:creationId xmlns:a16="http://schemas.microsoft.com/office/drawing/2014/main" xmlns="" id="{945A442A-8F2F-4F74-A809-226C7410AC6D}"/>
            </a:ext>
          </a:extLst>
        </xdr:cNvPr>
        <xdr:cNvCxnSpPr/>
      </xdr:nvCxnSpPr>
      <xdr:spPr>
        <a:xfrm>
          <a:off x="14592300" y="18284189"/>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25400</xdr:rowOff>
    </xdr:from>
    <xdr:to>
      <xdr:col>72</xdr:col>
      <xdr:colOff>38100</xdr:colOff>
      <xdr:row>106</xdr:row>
      <xdr:rowOff>127000</xdr:rowOff>
    </xdr:to>
    <xdr:sp macro="" textlink="">
      <xdr:nvSpPr>
        <xdr:cNvPr id="785" name="楕円 784">
          <a:extLst>
            <a:ext uri="{FF2B5EF4-FFF2-40B4-BE49-F238E27FC236}">
              <a16:creationId xmlns:a16="http://schemas.microsoft.com/office/drawing/2014/main" xmlns="" id="{BF7A3707-6AEB-46AC-B5BF-E0B4A60D9C85}"/>
            </a:ext>
          </a:extLst>
        </xdr:cNvPr>
        <xdr:cNvSpPr/>
      </xdr:nvSpPr>
      <xdr:spPr>
        <a:xfrm>
          <a:off x="13652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76200</xdr:rowOff>
    </xdr:from>
    <xdr:to>
      <xdr:col>76</xdr:col>
      <xdr:colOff>114300</xdr:colOff>
      <xdr:row>106</xdr:row>
      <xdr:rowOff>110489</xdr:rowOff>
    </xdr:to>
    <xdr:cxnSp macro="">
      <xdr:nvCxnSpPr>
        <xdr:cNvPr id="786" name="直線コネクタ 785">
          <a:extLst>
            <a:ext uri="{FF2B5EF4-FFF2-40B4-BE49-F238E27FC236}">
              <a16:creationId xmlns:a16="http://schemas.microsoft.com/office/drawing/2014/main" xmlns="" id="{22318B02-32F5-4CF2-B7C4-3436AA5C967E}"/>
            </a:ext>
          </a:extLst>
        </xdr:cNvPr>
        <xdr:cNvCxnSpPr/>
      </xdr:nvCxnSpPr>
      <xdr:spPr>
        <a:xfrm>
          <a:off x="13703300" y="1824990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160927</xdr:rowOff>
    </xdr:from>
    <xdr:to>
      <xdr:col>67</xdr:col>
      <xdr:colOff>101600</xdr:colOff>
      <xdr:row>106</xdr:row>
      <xdr:rowOff>91077</xdr:rowOff>
    </xdr:to>
    <xdr:sp macro="" textlink="">
      <xdr:nvSpPr>
        <xdr:cNvPr id="787" name="楕円 786">
          <a:extLst>
            <a:ext uri="{FF2B5EF4-FFF2-40B4-BE49-F238E27FC236}">
              <a16:creationId xmlns:a16="http://schemas.microsoft.com/office/drawing/2014/main" xmlns="" id="{40BDA3CB-4000-44DE-9D1E-1768397E8D72}"/>
            </a:ext>
          </a:extLst>
        </xdr:cNvPr>
        <xdr:cNvSpPr/>
      </xdr:nvSpPr>
      <xdr:spPr>
        <a:xfrm>
          <a:off x="12763500" y="1816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40277</xdr:rowOff>
    </xdr:from>
    <xdr:to>
      <xdr:col>71</xdr:col>
      <xdr:colOff>177800</xdr:colOff>
      <xdr:row>106</xdr:row>
      <xdr:rowOff>76200</xdr:rowOff>
    </xdr:to>
    <xdr:cxnSp macro="">
      <xdr:nvCxnSpPr>
        <xdr:cNvPr id="788" name="直線コネクタ 787">
          <a:extLst>
            <a:ext uri="{FF2B5EF4-FFF2-40B4-BE49-F238E27FC236}">
              <a16:creationId xmlns:a16="http://schemas.microsoft.com/office/drawing/2014/main" xmlns="" id="{37071939-60AF-47CC-815D-AF5BD0D4F4FD}"/>
            </a:ext>
          </a:extLst>
        </xdr:cNvPr>
        <xdr:cNvCxnSpPr/>
      </xdr:nvCxnSpPr>
      <xdr:spPr>
        <a:xfrm>
          <a:off x="12814300" y="1821397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34126</xdr:rowOff>
    </xdr:from>
    <xdr:ext cx="405111" cy="259045"/>
    <xdr:sp macro="" textlink="">
      <xdr:nvSpPr>
        <xdr:cNvPr id="789" name="n_1aveValue【庁舎】&#10;有形固定資産減価償却率">
          <a:extLst>
            <a:ext uri="{FF2B5EF4-FFF2-40B4-BE49-F238E27FC236}">
              <a16:creationId xmlns:a16="http://schemas.microsoft.com/office/drawing/2014/main" xmlns="" id="{03EC5AFC-8C35-41AD-BB07-47753AA03983}"/>
            </a:ext>
          </a:extLst>
        </xdr:cNvPr>
        <xdr:cNvSpPr txBox="1"/>
      </xdr:nvSpPr>
      <xdr:spPr>
        <a:xfrm>
          <a:off x="15266044" y="1752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91276</xdr:rowOff>
    </xdr:from>
    <xdr:ext cx="405111" cy="259045"/>
    <xdr:sp macro="" textlink="">
      <xdr:nvSpPr>
        <xdr:cNvPr id="790" name="n_2aveValue【庁舎】&#10;有形固定資産減価償却率">
          <a:extLst>
            <a:ext uri="{FF2B5EF4-FFF2-40B4-BE49-F238E27FC236}">
              <a16:creationId xmlns:a16="http://schemas.microsoft.com/office/drawing/2014/main" xmlns="" id="{DCC49B14-1F8D-44FF-87E4-1B97234378B0}"/>
            </a:ext>
          </a:extLst>
        </xdr:cNvPr>
        <xdr:cNvSpPr txBox="1"/>
      </xdr:nvSpPr>
      <xdr:spPr>
        <a:xfrm>
          <a:off x="14389744" y="1757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70048</xdr:rowOff>
    </xdr:from>
    <xdr:ext cx="405111" cy="259045"/>
    <xdr:sp macro="" textlink="">
      <xdr:nvSpPr>
        <xdr:cNvPr id="791" name="n_3aveValue【庁舎】&#10;有形固定資産減価償却率">
          <a:extLst>
            <a:ext uri="{FF2B5EF4-FFF2-40B4-BE49-F238E27FC236}">
              <a16:creationId xmlns:a16="http://schemas.microsoft.com/office/drawing/2014/main" xmlns="" id="{7A0A1F1E-F487-468E-8063-061E52068C00}"/>
            </a:ext>
          </a:extLst>
        </xdr:cNvPr>
        <xdr:cNvSpPr txBox="1"/>
      </xdr:nvSpPr>
      <xdr:spPr>
        <a:xfrm>
          <a:off x="13500744" y="1755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91276</xdr:rowOff>
    </xdr:from>
    <xdr:ext cx="405111" cy="259045"/>
    <xdr:sp macro="" textlink="">
      <xdr:nvSpPr>
        <xdr:cNvPr id="792" name="n_4aveValue【庁舎】&#10;有形固定資産減価償却率">
          <a:extLst>
            <a:ext uri="{FF2B5EF4-FFF2-40B4-BE49-F238E27FC236}">
              <a16:creationId xmlns:a16="http://schemas.microsoft.com/office/drawing/2014/main" xmlns="" id="{911E923C-E498-4C56-A4DB-C5ED78ADC619}"/>
            </a:ext>
          </a:extLst>
        </xdr:cNvPr>
        <xdr:cNvSpPr txBox="1"/>
      </xdr:nvSpPr>
      <xdr:spPr>
        <a:xfrm>
          <a:off x="12611744" y="1757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5459</xdr:rowOff>
    </xdr:from>
    <xdr:ext cx="405111" cy="259045"/>
    <xdr:sp macro="" textlink="">
      <xdr:nvSpPr>
        <xdr:cNvPr id="793" name="n_1mainValue【庁舎】&#10;有形固定資産減価償却率">
          <a:extLst>
            <a:ext uri="{FF2B5EF4-FFF2-40B4-BE49-F238E27FC236}">
              <a16:creationId xmlns:a16="http://schemas.microsoft.com/office/drawing/2014/main" xmlns="" id="{977144E5-DE8B-449C-9133-C91C558F47B1}"/>
            </a:ext>
          </a:extLst>
        </xdr:cNvPr>
        <xdr:cNvSpPr txBox="1"/>
      </xdr:nvSpPr>
      <xdr:spPr>
        <a:xfrm>
          <a:off x="15266044" y="18350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152416</xdr:rowOff>
    </xdr:from>
    <xdr:ext cx="405111" cy="259045"/>
    <xdr:sp macro="" textlink="">
      <xdr:nvSpPr>
        <xdr:cNvPr id="794" name="n_2mainValue【庁舎】&#10;有形固定資産減価償却率">
          <a:extLst>
            <a:ext uri="{FF2B5EF4-FFF2-40B4-BE49-F238E27FC236}">
              <a16:creationId xmlns:a16="http://schemas.microsoft.com/office/drawing/2014/main" xmlns="" id="{465D3A1F-0188-4B86-AF33-82AE52E89237}"/>
            </a:ext>
          </a:extLst>
        </xdr:cNvPr>
        <xdr:cNvSpPr txBox="1"/>
      </xdr:nvSpPr>
      <xdr:spPr>
        <a:xfrm>
          <a:off x="14389744" y="1832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118127</xdr:rowOff>
    </xdr:from>
    <xdr:ext cx="405111" cy="259045"/>
    <xdr:sp macro="" textlink="">
      <xdr:nvSpPr>
        <xdr:cNvPr id="795" name="n_3mainValue【庁舎】&#10;有形固定資産減価償却率">
          <a:extLst>
            <a:ext uri="{FF2B5EF4-FFF2-40B4-BE49-F238E27FC236}">
              <a16:creationId xmlns:a16="http://schemas.microsoft.com/office/drawing/2014/main" xmlns="" id="{2F27AFE7-EFAE-4677-8D05-626A6D4AD3E3}"/>
            </a:ext>
          </a:extLst>
        </xdr:cNvPr>
        <xdr:cNvSpPr txBox="1"/>
      </xdr:nvSpPr>
      <xdr:spPr>
        <a:xfrm>
          <a:off x="13500744" y="1829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82204</xdr:rowOff>
    </xdr:from>
    <xdr:ext cx="405111" cy="259045"/>
    <xdr:sp macro="" textlink="">
      <xdr:nvSpPr>
        <xdr:cNvPr id="796" name="n_4mainValue【庁舎】&#10;有形固定資産減価償却率">
          <a:extLst>
            <a:ext uri="{FF2B5EF4-FFF2-40B4-BE49-F238E27FC236}">
              <a16:creationId xmlns:a16="http://schemas.microsoft.com/office/drawing/2014/main" xmlns="" id="{40D56301-C2D1-4244-B9A0-9E51EF951512}"/>
            </a:ext>
          </a:extLst>
        </xdr:cNvPr>
        <xdr:cNvSpPr txBox="1"/>
      </xdr:nvSpPr>
      <xdr:spPr>
        <a:xfrm>
          <a:off x="12611744" y="1825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a:extLst>
            <a:ext uri="{FF2B5EF4-FFF2-40B4-BE49-F238E27FC236}">
              <a16:creationId xmlns:a16="http://schemas.microsoft.com/office/drawing/2014/main" xmlns="" id="{5D0C4562-50A5-48F3-93E5-29021DE7CCA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a:extLst>
            <a:ext uri="{FF2B5EF4-FFF2-40B4-BE49-F238E27FC236}">
              <a16:creationId xmlns:a16="http://schemas.microsoft.com/office/drawing/2014/main" xmlns="" id="{DB203AF4-DA29-4C68-BE81-EBA0533D0AF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a:extLst>
            <a:ext uri="{FF2B5EF4-FFF2-40B4-BE49-F238E27FC236}">
              <a16:creationId xmlns:a16="http://schemas.microsoft.com/office/drawing/2014/main" xmlns="" id="{68172E21-D611-4CBF-B763-E02CF200161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a:extLst>
            <a:ext uri="{FF2B5EF4-FFF2-40B4-BE49-F238E27FC236}">
              <a16:creationId xmlns:a16="http://schemas.microsoft.com/office/drawing/2014/main" xmlns="" id="{181DDE59-36B2-4847-8AC5-15487A0E72B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a:extLst>
            <a:ext uri="{FF2B5EF4-FFF2-40B4-BE49-F238E27FC236}">
              <a16:creationId xmlns:a16="http://schemas.microsoft.com/office/drawing/2014/main" xmlns="" id="{D7FC435E-04B2-4A57-A07B-1FE1FBCF72F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a:extLst>
            <a:ext uri="{FF2B5EF4-FFF2-40B4-BE49-F238E27FC236}">
              <a16:creationId xmlns:a16="http://schemas.microsoft.com/office/drawing/2014/main" xmlns="" id="{71392B1B-834A-4AF2-BBDD-5F0A0504548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a:extLst>
            <a:ext uri="{FF2B5EF4-FFF2-40B4-BE49-F238E27FC236}">
              <a16:creationId xmlns:a16="http://schemas.microsoft.com/office/drawing/2014/main" xmlns="" id="{370B7ADF-144D-45A2-9709-E3B17406CF1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a:extLst>
            <a:ext uri="{FF2B5EF4-FFF2-40B4-BE49-F238E27FC236}">
              <a16:creationId xmlns:a16="http://schemas.microsoft.com/office/drawing/2014/main" xmlns="" id="{B3BF9130-E206-46D1-8205-80C4F5FB48B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5" name="テキスト ボックス 804">
          <a:extLst>
            <a:ext uri="{FF2B5EF4-FFF2-40B4-BE49-F238E27FC236}">
              <a16:creationId xmlns:a16="http://schemas.microsoft.com/office/drawing/2014/main" xmlns="" id="{D9A359B0-A10D-4803-A6B1-910680CD4D7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a:extLst>
            <a:ext uri="{FF2B5EF4-FFF2-40B4-BE49-F238E27FC236}">
              <a16:creationId xmlns:a16="http://schemas.microsoft.com/office/drawing/2014/main" xmlns="" id="{A3004354-36EB-4385-817C-E874BF641D7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7" name="直線コネクタ 806">
          <a:extLst>
            <a:ext uri="{FF2B5EF4-FFF2-40B4-BE49-F238E27FC236}">
              <a16:creationId xmlns:a16="http://schemas.microsoft.com/office/drawing/2014/main" xmlns="" id="{82EF3F34-117D-437D-9ECC-7C4EF8804D9A}"/>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8" name="テキスト ボックス 807">
          <a:extLst>
            <a:ext uri="{FF2B5EF4-FFF2-40B4-BE49-F238E27FC236}">
              <a16:creationId xmlns:a16="http://schemas.microsoft.com/office/drawing/2014/main" xmlns="" id="{4DFA6C92-F0AB-47E8-80FE-7382FFCAA25E}"/>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9" name="直線コネクタ 808">
          <a:extLst>
            <a:ext uri="{FF2B5EF4-FFF2-40B4-BE49-F238E27FC236}">
              <a16:creationId xmlns:a16="http://schemas.microsoft.com/office/drawing/2014/main" xmlns="" id="{01A4AC42-E36D-4297-80AC-925B724F0CF8}"/>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0" name="テキスト ボックス 809">
          <a:extLst>
            <a:ext uri="{FF2B5EF4-FFF2-40B4-BE49-F238E27FC236}">
              <a16:creationId xmlns:a16="http://schemas.microsoft.com/office/drawing/2014/main" xmlns="" id="{293B9D52-1CBE-44D7-BA65-C914D35B69AF}"/>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1" name="直線コネクタ 810">
          <a:extLst>
            <a:ext uri="{FF2B5EF4-FFF2-40B4-BE49-F238E27FC236}">
              <a16:creationId xmlns:a16="http://schemas.microsoft.com/office/drawing/2014/main" xmlns="" id="{EE8C4F07-6D12-425E-92A6-FDA2C4A1BCFA}"/>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2" name="テキスト ボックス 811">
          <a:extLst>
            <a:ext uri="{FF2B5EF4-FFF2-40B4-BE49-F238E27FC236}">
              <a16:creationId xmlns:a16="http://schemas.microsoft.com/office/drawing/2014/main" xmlns="" id="{8D1ACA89-EB84-41D8-9B7D-DEC8DAAD63B2}"/>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3" name="直線コネクタ 812">
          <a:extLst>
            <a:ext uri="{FF2B5EF4-FFF2-40B4-BE49-F238E27FC236}">
              <a16:creationId xmlns:a16="http://schemas.microsoft.com/office/drawing/2014/main" xmlns="" id="{8FB08A64-6B5C-437B-BE2C-A9E2FA3A2C9B}"/>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4" name="テキスト ボックス 813">
          <a:extLst>
            <a:ext uri="{FF2B5EF4-FFF2-40B4-BE49-F238E27FC236}">
              <a16:creationId xmlns:a16="http://schemas.microsoft.com/office/drawing/2014/main" xmlns="" id="{81C7B2FD-EDAD-45F7-BB12-624AC58C524B}"/>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5" name="直線コネクタ 814">
          <a:extLst>
            <a:ext uri="{FF2B5EF4-FFF2-40B4-BE49-F238E27FC236}">
              <a16:creationId xmlns:a16="http://schemas.microsoft.com/office/drawing/2014/main" xmlns="" id="{AB157355-DB54-43E1-BD1D-100211D891E7}"/>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6" name="テキスト ボックス 815">
          <a:extLst>
            <a:ext uri="{FF2B5EF4-FFF2-40B4-BE49-F238E27FC236}">
              <a16:creationId xmlns:a16="http://schemas.microsoft.com/office/drawing/2014/main" xmlns="" id="{795A2DF8-E852-419C-B659-7DE44088EDEE}"/>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7" name="直線コネクタ 816">
          <a:extLst>
            <a:ext uri="{FF2B5EF4-FFF2-40B4-BE49-F238E27FC236}">
              <a16:creationId xmlns:a16="http://schemas.microsoft.com/office/drawing/2014/main" xmlns="" id="{A7B92300-E43E-49D1-8D48-A17A8506181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8" name="テキスト ボックス 817">
          <a:extLst>
            <a:ext uri="{FF2B5EF4-FFF2-40B4-BE49-F238E27FC236}">
              <a16:creationId xmlns:a16="http://schemas.microsoft.com/office/drawing/2014/main" xmlns="" id="{84513A3B-AE28-4EA8-BD52-E5B3897AC0B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9" name="【庁舎】&#10;一人当たり面積グラフ枠">
          <a:extLst>
            <a:ext uri="{FF2B5EF4-FFF2-40B4-BE49-F238E27FC236}">
              <a16:creationId xmlns:a16="http://schemas.microsoft.com/office/drawing/2014/main" xmlns="" id="{A9E4E109-5895-412E-B868-761A32E3D17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0</xdr:rowOff>
    </xdr:from>
    <xdr:to>
      <xdr:col>116</xdr:col>
      <xdr:colOff>62864</xdr:colOff>
      <xdr:row>108</xdr:row>
      <xdr:rowOff>24764</xdr:rowOff>
    </xdr:to>
    <xdr:cxnSp macro="">
      <xdr:nvCxnSpPr>
        <xdr:cNvPr id="820" name="直線コネクタ 819">
          <a:extLst>
            <a:ext uri="{FF2B5EF4-FFF2-40B4-BE49-F238E27FC236}">
              <a16:creationId xmlns:a16="http://schemas.microsoft.com/office/drawing/2014/main" xmlns="" id="{1EF4601E-29E9-4F25-94A1-338CBB3D5620}"/>
            </a:ext>
          </a:extLst>
        </xdr:cNvPr>
        <xdr:cNvCxnSpPr/>
      </xdr:nvCxnSpPr>
      <xdr:spPr>
        <a:xfrm flipV="1">
          <a:off x="22160864" y="17316450"/>
          <a:ext cx="0" cy="1224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28591</xdr:rowOff>
    </xdr:from>
    <xdr:ext cx="469744" cy="259045"/>
    <xdr:sp macro="" textlink="">
      <xdr:nvSpPr>
        <xdr:cNvPr id="821" name="【庁舎】&#10;一人当たり面積最小値テキスト">
          <a:extLst>
            <a:ext uri="{FF2B5EF4-FFF2-40B4-BE49-F238E27FC236}">
              <a16:creationId xmlns:a16="http://schemas.microsoft.com/office/drawing/2014/main" xmlns="" id="{CEBF5473-6FFA-4AC1-97D9-4081DDDD2909}"/>
            </a:ext>
          </a:extLst>
        </xdr:cNvPr>
        <xdr:cNvSpPr txBox="1"/>
      </xdr:nvSpPr>
      <xdr:spPr>
        <a:xfrm>
          <a:off x="22199600" y="18545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24764</xdr:rowOff>
    </xdr:from>
    <xdr:to>
      <xdr:col>116</xdr:col>
      <xdr:colOff>152400</xdr:colOff>
      <xdr:row>108</xdr:row>
      <xdr:rowOff>24764</xdr:rowOff>
    </xdr:to>
    <xdr:cxnSp macro="">
      <xdr:nvCxnSpPr>
        <xdr:cNvPr id="822" name="直線コネクタ 821">
          <a:extLst>
            <a:ext uri="{FF2B5EF4-FFF2-40B4-BE49-F238E27FC236}">
              <a16:creationId xmlns:a16="http://schemas.microsoft.com/office/drawing/2014/main" xmlns="" id="{A30E3E23-802D-4AF8-93B4-D9A6CF177B95}"/>
            </a:ext>
          </a:extLst>
        </xdr:cNvPr>
        <xdr:cNvCxnSpPr/>
      </xdr:nvCxnSpPr>
      <xdr:spPr>
        <a:xfrm>
          <a:off x="22072600" y="18541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118127</xdr:rowOff>
    </xdr:from>
    <xdr:ext cx="469744" cy="259045"/>
    <xdr:sp macro="" textlink="">
      <xdr:nvSpPr>
        <xdr:cNvPr id="823" name="【庁舎】&#10;一人当たり面積最大値テキスト">
          <a:extLst>
            <a:ext uri="{FF2B5EF4-FFF2-40B4-BE49-F238E27FC236}">
              <a16:creationId xmlns:a16="http://schemas.microsoft.com/office/drawing/2014/main" xmlns="" id="{36F10210-749E-4DBF-929F-31CF7EA4BB81}"/>
            </a:ext>
          </a:extLst>
        </xdr:cNvPr>
        <xdr:cNvSpPr txBox="1"/>
      </xdr:nvSpPr>
      <xdr:spPr>
        <a:xfrm>
          <a:off x="22199600" y="1709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0</xdr:rowOff>
    </xdr:from>
    <xdr:to>
      <xdr:col>116</xdr:col>
      <xdr:colOff>152400</xdr:colOff>
      <xdr:row>101</xdr:row>
      <xdr:rowOff>0</xdr:rowOff>
    </xdr:to>
    <xdr:cxnSp macro="">
      <xdr:nvCxnSpPr>
        <xdr:cNvPr id="824" name="直線コネクタ 823">
          <a:extLst>
            <a:ext uri="{FF2B5EF4-FFF2-40B4-BE49-F238E27FC236}">
              <a16:creationId xmlns:a16="http://schemas.microsoft.com/office/drawing/2014/main" xmlns="" id="{A24E26E0-0BEC-47C0-8615-DC93A906F208}"/>
            </a:ext>
          </a:extLst>
        </xdr:cNvPr>
        <xdr:cNvCxnSpPr/>
      </xdr:nvCxnSpPr>
      <xdr:spPr>
        <a:xfrm>
          <a:off x="22072600" y="1731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31132</xdr:rowOff>
    </xdr:from>
    <xdr:ext cx="469744" cy="259045"/>
    <xdr:sp macro="" textlink="">
      <xdr:nvSpPr>
        <xdr:cNvPr id="825" name="【庁舎】&#10;一人当たり面積平均値テキスト">
          <a:extLst>
            <a:ext uri="{FF2B5EF4-FFF2-40B4-BE49-F238E27FC236}">
              <a16:creationId xmlns:a16="http://schemas.microsoft.com/office/drawing/2014/main" xmlns="" id="{A0588CB3-C9E5-48AE-B4E3-4C2FE8637B3D}"/>
            </a:ext>
          </a:extLst>
        </xdr:cNvPr>
        <xdr:cNvSpPr txBox="1"/>
      </xdr:nvSpPr>
      <xdr:spPr>
        <a:xfrm>
          <a:off x="22199600" y="17861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xdr:rowOff>
    </xdr:from>
    <xdr:to>
      <xdr:col>116</xdr:col>
      <xdr:colOff>114300</xdr:colOff>
      <xdr:row>105</xdr:row>
      <xdr:rowOff>109855</xdr:rowOff>
    </xdr:to>
    <xdr:sp macro="" textlink="">
      <xdr:nvSpPr>
        <xdr:cNvPr id="826" name="フローチャート: 判断 825">
          <a:extLst>
            <a:ext uri="{FF2B5EF4-FFF2-40B4-BE49-F238E27FC236}">
              <a16:creationId xmlns:a16="http://schemas.microsoft.com/office/drawing/2014/main" xmlns="" id="{1FD771DA-C3D1-4620-B2EA-66DD2960C681}"/>
            </a:ext>
          </a:extLst>
        </xdr:cNvPr>
        <xdr:cNvSpPr/>
      </xdr:nvSpPr>
      <xdr:spPr>
        <a:xfrm>
          <a:off x="221107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19686</xdr:rowOff>
    </xdr:from>
    <xdr:to>
      <xdr:col>112</xdr:col>
      <xdr:colOff>38100</xdr:colOff>
      <xdr:row>105</xdr:row>
      <xdr:rowOff>121286</xdr:rowOff>
    </xdr:to>
    <xdr:sp macro="" textlink="">
      <xdr:nvSpPr>
        <xdr:cNvPr id="827" name="フローチャート: 判断 826">
          <a:extLst>
            <a:ext uri="{FF2B5EF4-FFF2-40B4-BE49-F238E27FC236}">
              <a16:creationId xmlns:a16="http://schemas.microsoft.com/office/drawing/2014/main" xmlns="" id="{2A5B25BF-9334-4491-9392-A4F96AF8DD7F}"/>
            </a:ext>
          </a:extLst>
        </xdr:cNvPr>
        <xdr:cNvSpPr/>
      </xdr:nvSpPr>
      <xdr:spPr>
        <a:xfrm>
          <a:off x="212725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99695</xdr:rowOff>
    </xdr:from>
    <xdr:to>
      <xdr:col>107</xdr:col>
      <xdr:colOff>101600</xdr:colOff>
      <xdr:row>106</xdr:row>
      <xdr:rowOff>29845</xdr:rowOff>
    </xdr:to>
    <xdr:sp macro="" textlink="">
      <xdr:nvSpPr>
        <xdr:cNvPr id="828" name="フローチャート: 判断 827">
          <a:extLst>
            <a:ext uri="{FF2B5EF4-FFF2-40B4-BE49-F238E27FC236}">
              <a16:creationId xmlns:a16="http://schemas.microsoft.com/office/drawing/2014/main" xmlns="" id="{E10D9B4F-A403-42D5-92AC-234D3025EF55}"/>
            </a:ext>
          </a:extLst>
        </xdr:cNvPr>
        <xdr:cNvSpPr/>
      </xdr:nvSpPr>
      <xdr:spPr>
        <a:xfrm>
          <a:off x="20383500" y="181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88264</xdr:rowOff>
    </xdr:from>
    <xdr:to>
      <xdr:col>102</xdr:col>
      <xdr:colOff>165100</xdr:colOff>
      <xdr:row>106</xdr:row>
      <xdr:rowOff>18414</xdr:rowOff>
    </xdr:to>
    <xdr:sp macro="" textlink="">
      <xdr:nvSpPr>
        <xdr:cNvPr id="829" name="フローチャート: 判断 828">
          <a:extLst>
            <a:ext uri="{FF2B5EF4-FFF2-40B4-BE49-F238E27FC236}">
              <a16:creationId xmlns:a16="http://schemas.microsoft.com/office/drawing/2014/main" xmlns="" id="{8569AEF4-65B6-43D9-B364-7B1446BACFA6}"/>
            </a:ext>
          </a:extLst>
        </xdr:cNvPr>
        <xdr:cNvSpPr/>
      </xdr:nvSpPr>
      <xdr:spPr>
        <a:xfrm>
          <a:off x="19494500" y="1809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107314</xdr:rowOff>
    </xdr:from>
    <xdr:to>
      <xdr:col>98</xdr:col>
      <xdr:colOff>38100</xdr:colOff>
      <xdr:row>106</xdr:row>
      <xdr:rowOff>37464</xdr:rowOff>
    </xdr:to>
    <xdr:sp macro="" textlink="">
      <xdr:nvSpPr>
        <xdr:cNvPr id="830" name="フローチャート: 判断 829">
          <a:extLst>
            <a:ext uri="{FF2B5EF4-FFF2-40B4-BE49-F238E27FC236}">
              <a16:creationId xmlns:a16="http://schemas.microsoft.com/office/drawing/2014/main" xmlns="" id="{1E05C580-42AA-4AE8-83B1-DDE36B44451B}"/>
            </a:ext>
          </a:extLst>
        </xdr:cNvPr>
        <xdr:cNvSpPr/>
      </xdr:nvSpPr>
      <xdr:spPr>
        <a:xfrm>
          <a:off x="18605500" y="1810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xmlns="" id="{A91F9716-1789-49D6-9500-200B51CCC12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xmlns="" id="{80CB47DF-DA2E-4EBC-9F05-BA6E4AF6798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xmlns="" id="{600F0E7B-3F79-4BC7-9015-C5D9DFAF1B1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xmlns="" id="{BED564C9-091B-4C8F-804D-35F90D9E764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xmlns="" id="{54B7C337-D51C-4D10-9E4D-0D980B1FAB4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92075</xdr:rowOff>
    </xdr:from>
    <xdr:to>
      <xdr:col>116</xdr:col>
      <xdr:colOff>114300</xdr:colOff>
      <xdr:row>108</xdr:row>
      <xdr:rowOff>22225</xdr:rowOff>
    </xdr:to>
    <xdr:sp macro="" textlink="">
      <xdr:nvSpPr>
        <xdr:cNvPr id="836" name="楕円 835">
          <a:extLst>
            <a:ext uri="{FF2B5EF4-FFF2-40B4-BE49-F238E27FC236}">
              <a16:creationId xmlns:a16="http://schemas.microsoft.com/office/drawing/2014/main" xmlns="" id="{6F181865-241F-4DC9-BF55-934194A55B7D}"/>
            </a:ext>
          </a:extLst>
        </xdr:cNvPr>
        <xdr:cNvSpPr/>
      </xdr:nvSpPr>
      <xdr:spPr>
        <a:xfrm>
          <a:off x="22110700" y="1843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7002</xdr:rowOff>
    </xdr:from>
    <xdr:ext cx="469744" cy="259045"/>
    <xdr:sp macro="" textlink="">
      <xdr:nvSpPr>
        <xdr:cNvPr id="837" name="【庁舎】&#10;一人当たり面積該当値テキスト">
          <a:extLst>
            <a:ext uri="{FF2B5EF4-FFF2-40B4-BE49-F238E27FC236}">
              <a16:creationId xmlns:a16="http://schemas.microsoft.com/office/drawing/2014/main" xmlns="" id="{8A3EAE55-45CE-4CA4-969F-49A44AD91F12}"/>
            </a:ext>
          </a:extLst>
        </xdr:cNvPr>
        <xdr:cNvSpPr txBox="1"/>
      </xdr:nvSpPr>
      <xdr:spPr>
        <a:xfrm>
          <a:off x="22199600" y="18352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101600</xdr:rowOff>
    </xdr:from>
    <xdr:to>
      <xdr:col>112</xdr:col>
      <xdr:colOff>38100</xdr:colOff>
      <xdr:row>108</xdr:row>
      <xdr:rowOff>31750</xdr:rowOff>
    </xdr:to>
    <xdr:sp macro="" textlink="">
      <xdr:nvSpPr>
        <xdr:cNvPr id="838" name="楕円 837">
          <a:extLst>
            <a:ext uri="{FF2B5EF4-FFF2-40B4-BE49-F238E27FC236}">
              <a16:creationId xmlns:a16="http://schemas.microsoft.com/office/drawing/2014/main" xmlns="" id="{57E8978E-98E6-42CB-B26F-0BD1F48AED1E}"/>
            </a:ext>
          </a:extLst>
        </xdr:cNvPr>
        <xdr:cNvSpPr/>
      </xdr:nvSpPr>
      <xdr:spPr>
        <a:xfrm>
          <a:off x="21272500" y="1844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142875</xdr:rowOff>
    </xdr:from>
    <xdr:to>
      <xdr:col>116</xdr:col>
      <xdr:colOff>63500</xdr:colOff>
      <xdr:row>107</xdr:row>
      <xdr:rowOff>152400</xdr:rowOff>
    </xdr:to>
    <xdr:cxnSp macro="">
      <xdr:nvCxnSpPr>
        <xdr:cNvPr id="839" name="直線コネクタ 838">
          <a:extLst>
            <a:ext uri="{FF2B5EF4-FFF2-40B4-BE49-F238E27FC236}">
              <a16:creationId xmlns:a16="http://schemas.microsoft.com/office/drawing/2014/main" xmlns="" id="{EC436335-66C8-4095-A578-E2E25601657C}"/>
            </a:ext>
          </a:extLst>
        </xdr:cNvPr>
        <xdr:cNvCxnSpPr/>
      </xdr:nvCxnSpPr>
      <xdr:spPr>
        <a:xfrm flipV="1">
          <a:off x="21323300" y="1848802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99695</xdr:rowOff>
    </xdr:from>
    <xdr:to>
      <xdr:col>107</xdr:col>
      <xdr:colOff>101600</xdr:colOff>
      <xdr:row>108</xdr:row>
      <xdr:rowOff>29845</xdr:rowOff>
    </xdr:to>
    <xdr:sp macro="" textlink="">
      <xdr:nvSpPr>
        <xdr:cNvPr id="840" name="楕円 839">
          <a:extLst>
            <a:ext uri="{FF2B5EF4-FFF2-40B4-BE49-F238E27FC236}">
              <a16:creationId xmlns:a16="http://schemas.microsoft.com/office/drawing/2014/main" xmlns="" id="{29DF7BEE-2C17-45AB-923E-0D3E4408CCD6}"/>
            </a:ext>
          </a:extLst>
        </xdr:cNvPr>
        <xdr:cNvSpPr/>
      </xdr:nvSpPr>
      <xdr:spPr>
        <a:xfrm>
          <a:off x="20383500" y="1844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150495</xdr:rowOff>
    </xdr:from>
    <xdr:to>
      <xdr:col>111</xdr:col>
      <xdr:colOff>177800</xdr:colOff>
      <xdr:row>107</xdr:row>
      <xdr:rowOff>152400</xdr:rowOff>
    </xdr:to>
    <xdr:cxnSp macro="">
      <xdr:nvCxnSpPr>
        <xdr:cNvPr id="841" name="直線コネクタ 840">
          <a:extLst>
            <a:ext uri="{FF2B5EF4-FFF2-40B4-BE49-F238E27FC236}">
              <a16:creationId xmlns:a16="http://schemas.microsoft.com/office/drawing/2014/main" xmlns="" id="{63B5B6FA-854F-43E0-AAD4-1F6D1440C3BF}"/>
            </a:ext>
          </a:extLst>
        </xdr:cNvPr>
        <xdr:cNvCxnSpPr/>
      </xdr:nvCxnSpPr>
      <xdr:spPr>
        <a:xfrm>
          <a:off x="20434300" y="1849564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99695</xdr:rowOff>
    </xdr:from>
    <xdr:to>
      <xdr:col>102</xdr:col>
      <xdr:colOff>165100</xdr:colOff>
      <xdr:row>108</xdr:row>
      <xdr:rowOff>29845</xdr:rowOff>
    </xdr:to>
    <xdr:sp macro="" textlink="">
      <xdr:nvSpPr>
        <xdr:cNvPr id="842" name="楕円 841">
          <a:extLst>
            <a:ext uri="{FF2B5EF4-FFF2-40B4-BE49-F238E27FC236}">
              <a16:creationId xmlns:a16="http://schemas.microsoft.com/office/drawing/2014/main" xmlns="" id="{3E3FB7DE-1C0C-4938-8F29-2DB6D4E7C3F5}"/>
            </a:ext>
          </a:extLst>
        </xdr:cNvPr>
        <xdr:cNvSpPr/>
      </xdr:nvSpPr>
      <xdr:spPr>
        <a:xfrm>
          <a:off x="19494500" y="1844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150495</xdr:rowOff>
    </xdr:from>
    <xdr:to>
      <xdr:col>107</xdr:col>
      <xdr:colOff>50800</xdr:colOff>
      <xdr:row>107</xdr:row>
      <xdr:rowOff>150495</xdr:rowOff>
    </xdr:to>
    <xdr:cxnSp macro="">
      <xdr:nvCxnSpPr>
        <xdr:cNvPr id="843" name="直線コネクタ 842">
          <a:extLst>
            <a:ext uri="{FF2B5EF4-FFF2-40B4-BE49-F238E27FC236}">
              <a16:creationId xmlns:a16="http://schemas.microsoft.com/office/drawing/2014/main" xmlns="" id="{50E28E74-65BD-470D-94F2-F178A0AEC593}"/>
            </a:ext>
          </a:extLst>
        </xdr:cNvPr>
        <xdr:cNvCxnSpPr/>
      </xdr:nvCxnSpPr>
      <xdr:spPr>
        <a:xfrm>
          <a:off x="19545300" y="184956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97789</xdr:rowOff>
    </xdr:from>
    <xdr:to>
      <xdr:col>98</xdr:col>
      <xdr:colOff>38100</xdr:colOff>
      <xdr:row>108</xdr:row>
      <xdr:rowOff>27939</xdr:rowOff>
    </xdr:to>
    <xdr:sp macro="" textlink="">
      <xdr:nvSpPr>
        <xdr:cNvPr id="844" name="楕円 843">
          <a:extLst>
            <a:ext uri="{FF2B5EF4-FFF2-40B4-BE49-F238E27FC236}">
              <a16:creationId xmlns:a16="http://schemas.microsoft.com/office/drawing/2014/main" xmlns="" id="{F9C515C3-D5D5-4187-BBBB-90C4BBB314BF}"/>
            </a:ext>
          </a:extLst>
        </xdr:cNvPr>
        <xdr:cNvSpPr/>
      </xdr:nvSpPr>
      <xdr:spPr>
        <a:xfrm>
          <a:off x="18605500" y="1844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148589</xdr:rowOff>
    </xdr:from>
    <xdr:to>
      <xdr:col>102</xdr:col>
      <xdr:colOff>114300</xdr:colOff>
      <xdr:row>107</xdr:row>
      <xdr:rowOff>150495</xdr:rowOff>
    </xdr:to>
    <xdr:cxnSp macro="">
      <xdr:nvCxnSpPr>
        <xdr:cNvPr id="845" name="直線コネクタ 844">
          <a:extLst>
            <a:ext uri="{FF2B5EF4-FFF2-40B4-BE49-F238E27FC236}">
              <a16:creationId xmlns:a16="http://schemas.microsoft.com/office/drawing/2014/main" xmlns="" id="{8205E90E-DEAE-449A-9DC8-30374B19B81D}"/>
            </a:ext>
          </a:extLst>
        </xdr:cNvPr>
        <xdr:cNvCxnSpPr/>
      </xdr:nvCxnSpPr>
      <xdr:spPr>
        <a:xfrm>
          <a:off x="18656300" y="18493739"/>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137813</xdr:rowOff>
    </xdr:from>
    <xdr:ext cx="469744" cy="259045"/>
    <xdr:sp macro="" textlink="">
      <xdr:nvSpPr>
        <xdr:cNvPr id="846" name="n_1aveValue【庁舎】&#10;一人当たり面積">
          <a:extLst>
            <a:ext uri="{FF2B5EF4-FFF2-40B4-BE49-F238E27FC236}">
              <a16:creationId xmlns:a16="http://schemas.microsoft.com/office/drawing/2014/main" xmlns="" id="{DA7B0389-4B86-4A35-AA58-BF70289F78C6}"/>
            </a:ext>
          </a:extLst>
        </xdr:cNvPr>
        <xdr:cNvSpPr txBox="1"/>
      </xdr:nvSpPr>
      <xdr:spPr>
        <a:xfrm>
          <a:off x="21075727" y="1779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46372</xdr:rowOff>
    </xdr:from>
    <xdr:ext cx="469744" cy="259045"/>
    <xdr:sp macro="" textlink="">
      <xdr:nvSpPr>
        <xdr:cNvPr id="847" name="n_2aveValue【庁舎】&#10;一人当たり面積">
          <a:extLst>
            <a:ext uri="{FF2B5EF4-FFF2-40B4-BE49-F238E27FC236}">
              <a16:creationId xmlns:a16="http://schemas.microsoft.com/office/drawing/2014/main" xmlns="" id="{E238E835-8214-4CF7-8BA7-C2E5D1B60766}"/>
            </a:ext>
          </a:extLst>
        </xdr:cNvPr>
        <xdr:cNvSpPr txBox="1"/>
      </xdr:nvSpPr>
      <xdr:spPr>
        <a:xfrm>
          <a:off x="20199427" y="1787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34941</xdr:rowOff>
    </xdr:from>
    <xdr:ext cx="469744" cy="259045"/>
    <xdr:sp macro="" textlink="">
      <xdr:nvSpPr>
        <xdr:cNvPr id="848" name="n_3aveValue【庁舎】&#10;一人当たり面積">
          <a:extLst>
            <a:ext uri="{FF2B5EF4-FFF2-40B4-BE49-F238E27FC236}">
              <a16:creationId xmlns:a16="http://schemas.microsoft.com/office/drawing/2014/main" xmlns="" id="{7B14F050-AD73-46C5-A51D-799DB1AF6621}"/>
            </a:ext>
          </a:extLst>
        </xdr:cNvPr>
        <xdr:cNvSpPr txBox="1"/>
      </xdr:nvSpPr>
      <xdr:spPr>
        <a:xfrm>
          <a:off x="19310427" y="1786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53991</xdr:rowOff>
    </xdr:from>
    <xdr:ext cx="469744" cy="259045"/>
    <xdr:sp macro="" textlink="">
      <xdr:nvSpPr>
        <xdr:cNvPr id="849" name="n_4aveValue【庁舎】&#10;一人当たり面積">
          <a:extLst>
            <a:ext uri="{FF2B5EF4-FFF2-40B4-BE49-F238E27FC236}">
              <a16:creationId xmlns:a16="http://schemas.microsoft.com/office/drawing/2014/main" xmlns="" id="{A007BC2B-1E51-4EC2-A132-6A0027B7151A}"/>
            </a:ext>
          </a:extLst>
        </xdr:cNvPr>
        <xdr:cNvSpPr txBox="1"/>
      </xdr:nvSpPr>
      <xdr:spPr>
        <a:xfrm>
          <a:off x="18421427" y="17884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22877</xdr:rowOff>
    </xdr:from>
    <xdr:ext cx="469744" cy="259045"/>
    <xdr:sp macro="" textlink="">
      <xdr:nvSpPr>
        <xdr:cNvPr id="850" name="n_1mainValue【庁舎】&#10;一人当たり面積">
          <a:extLst>
            <a:ext uri="{FF2B5EF4-FFF2-40B4-BE49-F238E27FC236}">
              <a16:creationId xmlns:a16="http://schemas.microsoft.com/office/drawing/2014/main" xmlns="" id="{42B53B71-FD97-4069-AC4E-177DAEF00E79}"/>
            </a:ext>
          </a:extLst>
        </xdr:cNvPr>
        <xdr:cNvSpPr txBox="1"/>
      </xdr:nvSpPr>
      <xdr:spPr>
        <a:xfrm>
          <a:off x="21075727" y="1853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20972</xdr:rowOff>
    </xdr:from>
    <xdr:ext cx="469744" cy="259045"/>
    <xdr:sp macro="" textlink="">
      <xdr:nvSpPr>
        <xdr:cNvPr id="851" name="n_2mainValue【庁舎】&#10;一人当たり面積">
          <a:extLst>
            <a:ext uri="{FF2B5EF4-FFF2-40B4-BE49-F238E27FC236}">
              <a16:creationId xmlns:a16="http://schemas.microsoft.com/office/drawing/2014/main" xmlns="" id="{376FB2FE-5114-49FF-8458-7745D450C387}"/>
            </a:ext>
          </a:extLst>
        </xdr:cNvPr>
        <xdr:cNvSpPr txBox="1"/>
      </xdr:nvSpPr>
      <xdr:spPr>
        <a:xfrm>
          <a:off x="20199427" y="1853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20972</xdr:rowOff>
    </xdr:from>
    <xdr:ext cx="469744" cy="259045"/>
    <xdr:sp macro="" textlink="">
      <xdr:nvSpPr>
        <xdr:cNvPr id="852" name="n_3mainValue【庁舎】&#10;一人当たり面積">
          <a:extLst>
            <a:ext uri="{FF2B5EF4-FFF2-40B4-BE49-F238E27FC236}">
              <a16:creationId xmlns:a16="http://schemas.microsoft.com/office/drawing/2014/main" xmlns="" id="{9B7BF6B6-8001-4935-B8FA-6DD9357ED2D5}"/>
            </a:ext>
          </a:extLst>
        </xdr:cNvPr>
        <xdr:cNvSpPr txBox="1"/>
      </xdr:nvSpPr>
      <xdr:spPr>
        <a:xfrm>
          <a:off x="19310427" y="1853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19066</xdr:rowOff>
    </xdr:from>
    <xdr:ext cx="469744" cy="259045"/>
    <xdr:sp macro="" textlink="">
      <xdr:nvSpPr>
        <xdr:cNvPr id="853" name="n_4mainValue【庁舎】&#10;一人当たり面積">
          <a:extLst>
            <a:ext uri="{FF2B5EF4-FFF2-40B4-BE49-F238E27FC236}">
              <a16:creationId xmlns:a16="http://schemas.microsoft.com/office/drawing/2014/main" xmlns="" id="{7E3F7F03-40FD-4361-B70B-F5EB91F4919D}"/>
            </a:ext>
          </a:extLst>
        </xdr:cNvPr>
        <xdr:cNvSpPr txBox="1"/>
      </xdr:nvSpPr>
      <xdr:spPr>
        <a:xfrm>
          <a:off x="18421427" y="1853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4" name="正方形/長方形 853">
          <a:extLst>
            <a:ext uri="{FF2B5EF4-FFF2-40B4-BE49-F238E27FC236}">
              <a16:creationId xmlns:a16="http://schemas.microsoft.com/office/drawing/2014/main" xmlns="" id="{3DA36EC1-8FEC-413D-B8E0-667FCA4C335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5" name="正方形/長方形 854">
          <a:extLst>
            <a:ext uri="{FF2B5EF4-FFF2-40B4-BE49-F238E27FC236}">
              <a16:creationId xmlns:a16="http://schemas.microsoft.com/office/drawing/2014/main" xmlns="" id="{78F3E397-51DA-495D-9D39-4B68672A9F4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6" name="テキスト ボックス 855">
          <a:extLst>
            <a:ext uri="{FF2B5EF4-FFF2-40B4-BE49-F238E27FC236}">
              <a16:creationId xmlns:a16="http://schemas.microsoft.com/office/drawing/2014/main" xmlns="" id="{63FB1E5A-A62C-4999-BC55-6BCFB69302B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施設類型別の有形固定資産減価償却率は、消防施設を除き、類似団体平均値を上回っている。特に、一般廃棄物処理施設、体育館・プール、福祉施設の有形固定資産減価償却率は、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％を上回る水準にある。　</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これは、消防施設は随時更新を行っているのに対し、一般廃棄物処理施設、体育館・プール、福祉施設は、公共施設等総合管理計画に基づく大規模改修を予定している施設のほか、統廃合の予定を踏まえ、耐用年数経過後の廃止・除却を待つ施設を含むことによ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なお、類似団体においても廃止・除却を待つ施設を多数保有していると思われるが、本市においては分母となる有形固定資産額が類似団体と比較して少額であることから、これらの施設が本市の有形固定資産減価償却率に与える影響はより顕著であると考え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また、体育館・プール、庁舎については、運動公園及び新庁舎の整備といった大型事業を行っていることから、今後、有形固定資産減価償却率が減少することが見込まれる。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他の施設類型についても、今後、公共施設等総合管理計画に基づき、計画的な公共施設等の統廃合、改修等を行う。</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福岡県糸島市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103,702
102,123
215.69
49,984,272
48,193,971
1,762,953
21,609,051
30,991,600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３０</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、継続して</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類似団体平均を上回って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いるものの、市民一人当たり市税額は</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県内都市では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低い状況にある。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その要因として法人事業所が少なく、一人当たりの法人市民税額が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低いこと、</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また一人当たりの固定資産税額</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低いことが挙げられる。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今後も引き続き、法人市民税、固定資産税等の増収や雇用の創出による市内経済の活性化を図り自主財源の確保を目指す。</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xmlns=""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xmlns=""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xmlns=""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xmlns=""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xmlns=""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xmlns=""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xmlns=""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xmlns=""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xmlns=""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xmlns=""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xmlns=""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xmlns=""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xmlns=""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xmlns=""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xmlns=""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xmlns=""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157843</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xmlns="" id="{00000000-0008-0000-0300-000042000000}"/>
            </a:ext>
          </a:extLst>
        </xdr:cNvPr>
        <xdr:cNvCxnSpPr/>
      </xdr:nvCxnSpPr>
      <xdr:spPr>
        <a:xfrm flipV="1">
          <a:off x="4953000" y="6330043"/>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xmlns=""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xmlns=""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72770</xdr:rowOff>
    </xdr:from>
    <xdr:ext cx="762000" cy="259045"/>
    <xdr:sp macro="" textlink="">
      <xdr:nvSpPr>
        <xdr:cNvPr id="69" name="財政力最大値テキスト">
          <a:extLst>
            <a:ext uri="{FF2B5EF4-FFF2-40B4-BE49-F238E27FC236}">
              <a16:creationId xmlns:a16="http://schemas.microsoft.com/office/drawing/2014/main" xmlns="" id="{00000000-0008-0000-0300-000045000000}"/>
            </a:ext>
          </a:extLst>
        </xdr:cNvPr>
        <xdr:cNvSpPr txBox="1"/>
      </xdr:nvSpPr>
      <xdr:spPr>
        <a:xfrm>
          <a:off x="5041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157843</xdr:rowOff>
    </xdr:from>
    <xdr:to>
      <xdr:col>24</xdr:col>
      <xdr:colOff>12700</xdr:colOff>
      <xdr:row>36</xdr:row>
      <xdr:rowOff>157843</xdr:rowOff>
    </xdr:to>
    <xdr:cxnSp macro="">
      <xdr:nvCxnSpPr>
        <xdr:cNvPr id="70" name="直線コネクタ 69">
          <a:extLst>
            <a:ext uri="{FF2B5EF4-FFF2-40B4-BE49-F238E27FC236}">
              <a16:creationId xmlns:a16="http://schemas.microsoft.com/office/drawing/2014/main" xmlns="" id="{00000000-0008-0000-0300-000046000000}"/>
            </a:ext>
          </a:extLst>
        </xdr:cNvPr>
        <xdr:cNvCxnSpPr/>
      </xdr:nvCxnSpPr>
      <xdr:spPr>
        <a:xfrm>
          <a:off x="4864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56243</xdr:rowOff>
    </xdr:from>
    <xdr:to>
      <xdr:col>23</xdr:col>
      <xdr:colOff>133350</xdr:colOff>
      <xdr:row>38</xdr:row>
      <xdr:rowOff>56243</xdr:rowOff>
    </xdr:to>
    <xdr:cxnSp macro="">
      <xdr:nvCxnSpPr>
        <xdr:cNvPr id="71" name="直線コネクタ 70">
          <a:extLst>
            <a:ext uri="{FF2B5EF4-FFF2-40B4-BE49-F238E27FC236}">
              <a16:creationId xmlns:a16="http://schemas.microsoft.com/office/drawing/2014/main" xmlns="" id="{00000000-0008-0000-0300-000047000000}"/>
            </a:ext>
          </a:extLst>
        </xdr:cNvPr>
        <xdr:cNvCxnSpPr/>
      </xdr:nvCxnSpPr>
      <xdr:spPr>
        <a:xfrm>
          <a:off x="4114800" y="65713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48277</xdr:rowOff>
    </xdr:from>
    <xdr:ext cx="762000" cy="259045"/>
    <xdr:sp macro="" textlink="">
      <xdr:nvSpPr>
        <xdr:cNvPr id="72" name="財政力平均値テキスト">
          <a:extLst>
            <a:ext uri="{FF2B5EF4-FFF2-40B4-BE49-F238E27FC236}">
              <a16:creationId xmlns:a16="http://schemas.microsoft.com/office/drawing/2014/main" xmlns="" id="{00000000-0008-0000-0300-000048000000}"/>
            </a:ext>
          </a:extLst>
        </xdr:cNvPr>
        <xdr:cNvSpPr txBox="1"/>
      </xdr:nvSpPr>
      <xdr:spPr>
        <a:xfrm>
          <a:off x="5041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73" name="フローチャート: 判断 72">
          <a:extLst>
            <a:ext uri="{FF2B5EF4-FFF2-40B4-BE49-F238E27FC236}">
              <a16:creationId xmlns:a16="http://schemas.microsoft.com/office/drawing/2014/main" xmlns="" id="{00000000-0008-0000-0300-000049000000}"/>
            </a:ext>
          </a:extLst>
        </xdr:cNvPr>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21772</xdr:rowOff>
    </xdr:from>
    <xdr:to>
      <xdr:col>19</xdr:col>
      <xdr:colOff>133350</xdr:colOff>
      <xdr:row>38</xdr:row>
      <xdr:rowOff>56243</xdr:rowOff>
    </xdr:to>
    <xdr:cxnSp macro="">
      <xdr:nvCxnSpPr>
        <xdr:cNvPr id="74" name="直線コネクタ 73">
          <a:extLst>
            <a:ext uri="{FF2B5EF4-FFF2-40B4-BE49-F238E27FC236}">
              <a16:creationId xmlns:a16="http://schemas.microsoft.com/office/drawing/2014/main" xmlns="" id="{00000000-0008-0000-0300-00004A000000}"/>
            </a:ext>
          </a:extLst>
        </xdr:cNvPr>
        <xdr:cNvCxnSpPr/>
      </xdr:nvCxnSpPr>
      <xdr:spPr>
        <a:xfrm>
          <a:off x="3225800" y="65368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110672</xdr:rowOff>
    </xdr:from>
    <xdr:to>
      <xdr:col>19</xdr:col>
      <xdr:colOff>184150</xdr:colOff>
      <xdr:row>41</xdr:row>
      <xdr:rowOff>40822</xdr:rowOff>
    </xdr:to>
    <xdr:sp macro="" textlink="">
      <xdr:nvSpPr>
        <xdr:cNvPr id="75" name="フローチャート: 判断 74">
          <a:extLst>
            <a:ext uri="{FF2B5EF4-FFF2-40B4-BE49-F238E27FC236}">
              <a16:creationId xmlns:a16="http://schemas.microsoft.com/office/drawing/2014/main" xmlns="" id="{00000000-0008-0000-0300-00004B000000}"/>
            </a:ext>
          </a:extLst>
        </xdr:cNvPr>
        <xdr:cNvSpPr/>
      </xdr:nvSpPr>
      <xdr:spPr>
        <a:xfrm>
          <a:off x="4064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25599</xdr:rowOff>
    </xdr:from>
    <xdr:ext cx="736600" cy="259045"/>
    <xdr:sp macro="" textlink="">
      <xdr:nvSpPr>
        <xdr:cNvPr id="76" name="テキスト ボックス 75">
          <a:extLst>
            <a:ext uri="{FF2B5EF4-FFF2-40B4-BE49-F238E27FC236}">
              <a16:creationId xmlns:a16="http://schemas.microsoft.com/office/drawing/2014/main" xmlns="" id="{00000000-0008-0000-0300-00004C000000}"/>
            </a:ext>
          </a:extLst>
        </xdr:cNvPr>
        <xdr:cNvSpPr txBox="1"/>
      </xdr:nvSpPr>
      <xdr:spPr>
        <a:xfrm>
          <a:off x="3733800" y="705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21772</xdr:rowOff>
    </xdr:from>
    <xdr:to>
      <xdr:col>15</xdr:col>
      <xdr:colOff>82550</xdr:colOff>
      <xdr:row>38</xdr:row>
      <xdr:rowOff>56243</xdr:rowOff>
    </xdr:to>
    <xdr:cxnSp macro="">
      <xdr:nvCxnSpPr>
        <xdr:cNvPr id="77" name="直線コネクタ 76">
          <a:extLst>
            <a:ext uri="{FF2B5EF4-FFF2-40B4-BE49-F238E27FC236}">
              <a16:creationId xmlns:a16="http://schemas.microsoft.com/office/drawing/2014/main" xmlns="" id="{00000000-0008-0000-0300-00004D000000}"/>
            </a:ext>
          </a:extLst>
        </xdr:cNvPr>
        <xdr:cNvCxnSpPr/>
      </xdr:nvCxnSpPr>
      <xdr:spPr>
        <a:xfrm flipV="1">
          <a:off x="2336800" y="65368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38</xdr:row>
      <xdr:rowOff>143328</xdr:rowOff>
    </xdr:from>
    <xdr:to>
      <xdr:col>15</xdr:col>
      <xdr:colOff>133350</xdr:colOff>
      <xdr:row>39</xdr:row>
      <xdr:rowOff>73478</xdr:rowOff>
    </xdr:to>
    <xdr:sp macro="" textlink="">
      <xdr:nvSpPr>
        <xdr:cNvPr id="78" name="フローチャート: 判断 77">
          <a:extLst>
            <a:ext uri="{FF2B5EF4-FFF2-40B4-BE49-F238E27FC236}">
              <a16:creationId xmlns:a16="http://schemas.microsoft.com/office/drawing/2014/main" xmlns="" id="{00000000-0008-0000-0300-00004E000000}"/>
            </a:ext>
          </a:extLst>
        </xdr:cNvPr>
        <xdr:cNvSpPr/>
      </xdr:nvSpPr>
      <xdr:spPr>
        <a:xfrm>
          <a:off x="3175000" y="665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58255</xdr:rowOff>
    </xdr:from>
    <xdr:ext cx="762000" cy="259045"/>
    <xdr:sp macro="" textlink="">
      <xdr:nvSpPr>
        <xdr:cNvPr id="79" name="テキスト ボックス 78">
          <a:extLst>
            <a:ext uri="{FF2B5EF4-FFF2-40B4-BE49-F238E27FC236}">
              <a16:creationId xmlns:a16="http://schemas.microsoft.com/office/drawing/2014/main" xmlns="" id="{00000000-0008-0000-0300-00004F000000}"/>
            </a:ext>
          </a:extLst>
        </xdr:cNvPr>
        <xdr:cNvSpPr txBox="1"/>
      </xdr:nvSpPr>
      <xdr:spPr>
        <a:xfrm>
          <a:off x="2844800" y="674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56243</xdr:rowOff>
    </xdr:from>
    <xdr:to>
      <xdr:col>11</xdr:col>
      <xdr:colOff>31750</xdr:colOff>
      <xdr:row>38</xdr:row>
      <xdr:rowOff>90715</xdr:rowOff>
    </xdr:to>
    <xdr:cxnSp macro="">
      <xdr:nvCxnSpPr>
        <xdr:cNvPr id="80" name="直線コネクタ 79">
          <a:extLst>
            <a:ext uri="{FF2B5EF4-FFF2-40B4-BE49-F238E27FC236}">
              <a16:creationId xmlns:a16="http://schemas.microsoft.com/office/drawing/2014/main" xmlns="" id="{00000000-0008-0000-0300-000050000000}"/>
            </a:ext>
          </a:extLst>
        </xdr:cNvPr>
        <xdr:cNvCxnSpPr/>
      </xdr:nvCxnSpPr>
      <xdr:spPr>
        <a:xfrm flipV="1">
          <a:off x="1447800" y="657134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6350</xdr:rowOff>
    </xdr:from>
    <xdr:to>
      <xdr:col>11</xdr:col>
      <xdr:colOff>82550</xdr:colOff>
      <xdr:row>39</xdr:row>
      <xdr:rowOff>107950</xdr:rowOff>
    </xdr:to>
    <xdr:sp macro="" textlink="">
      <xdr:nvSpPr>
        <xdr:cNvPr id="81" name="フローチャート: 判断 80">
          <a:extLst>
            <a:ext uri="{FF2B5EF4-FFF2-40B4-BE49-F238E27FC236}">
              <a16:creationId xmlns:a16="http://schemas.microsoft.com/office/drawing/2014/main" xmlns="" id="{00000000-0008-0000-0300-000051000000}"/>
            </a:ext>
          </a:extLst>
        </xdr:cNvPr>
        <xdr:cNvSpPr/>
      </xdr:nvSpPr>
      <xdr:spPr>
        <a:xfrm>
          <a:off x="2286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92727</xdr:rowOff>
    </xdr:from>
    <xdr:ext cx="762000" cy="259045"/>
    <xdr:sp macro="" textlink="">
      <xdr:nvSpPr>
        <xdr:cNvPr id="82" name="テキスト ボックス 81">
          <a:extLst>
            <a:ext uri="{FF2B5EF4-FFF2-40B4-BE49-F238E27FC236}">
              <a16:creationId xmlns:a16="http://schemas.microsoft.com/office/drawing/2014/main" xmlns="" id="{00000000-0008-0000-0300-000052000000}"/>
            </a:ext>
          </a:extLst>
        </xdr:cNvPr>
        <xdr:cNvSpPr txBox="1"/>
      </xdr:nvSpPr>
      <xdr:spPr>
        <a:xfrm>
          <a:off x="19558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40822</xdr:rowOff>
    </xdr:from>
    <xdr:to>
      <xdr:col>7</xdr:col>
      <xdr:colOff>31750</xdr:colOff>
      <xdr:row>39</xdr:row>
      <xdr:rowOff>142422</xdr:rowOff>
    </xdr:to>
    <xdr:sp macro="" textlink="">
      <xdr:nvSpPr>
        <xdr:cNvPr id="83" name="フローチャート: 判断 82">
          <a:extLst>
            <a:ext uri="{FF2B5EF4-FFF2-40B4-BE49-F238E27FC236}">
              <a16:creationId xmlns:a16="http://schemas.microsoft.com/office/drawing/2014/main" xmlns="" id="{00000000-0008-0000-0300-000053000000}"/>
            </a:ext>
          </a:extLst>
        </xdr:cNvPr>
        <xdr:cNvSpPr/>
      </xdr:nvSpPr>
      <xdr:spPr>
        <a:xfrm>
          <a:off x="1397000" y="672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127199</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1066800" y="681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xmlns=""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xmlns=""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xmlns=""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5443</xdr:rowOff>
    </xdr:from>
    <xdr:to>
      <xdr:col>23</xdr:col>
      <xdr:colOff>184150</xdr:colOff>
      <xdr:row>38</xdr:row>
      <xdr:rowOff>107043</xdr:rowOff>
    </xdr:to>
    <xdr:sp macro="" textlink="">
      <xdr:nvSpPr>
        <xdr:cNvPr id="90" name="楕円 89">
          <a:extLst>
            <a:ext uri="{FF2B5EF4-FFF2-40B4-BE49-F238E27FC236}">
              <a16:creationId xmlns:a16="http://schemas.microsoft.com/office/drawing/2014/main" xmlns="" id="{00000000-0008-0000-0300-00005A000000}"/>
            </a:ext>
          </a:extLst>
        </xdr:cNvPr>
        <xdr:cNvSpPr/>
      </xdr:nvSpPr>
      <xdr:spPr>
        <a:xfrm>
          <a:off x="4902200" y="652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21970</xdr:rowOff>
    </xdr:from>
    <xdr:ext cx="762000" cy="259045"/>
    <xdr:sp macro="" textlink="">
      <xdr:nvSpPr>
        <xdr:cNvPr id="91" name="財政力該当値テキスト">
          <a:extLst>
            <a:ext uri="{FF2B5EF4-FFF2-40B4-BE49-F238E27FC236}">
              <a16:creationId xmlns:a16="http://schemas.microsoft.com/office/drawing/2014/main" xmlns="" id="{00000000-0008-0000-0300-00005B000000}"/>
            </a:ext>
          </a:extLst>
        </xdr:cNvPr>
        <xdr:cNvSpPr txBox="1"/>
      </xdr:nvSpPr>
      <xdr:spPr>
        <a:xfrm>
          <a:off x="5041900" y="6365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5443</xdr:rowOff>
    </xdr:from>
    <xdr:to>
      <xdr:col>19</xdr:col>
      <xdr:colOff>184150</xdr:colOff>
      <xdr:row>38</xdr:row>
      <xdr:rowOff>107043</xdr:rowOff>
    </xdr:to>
    <xdr:sp macro="" textlink="">
      <xdr:nvSpPr>
        <xdr:cNvPr id="92" name="楕円 91">
          <a:extLst>
            <a:ext uri="{FF2B5EF4-FFF2-40B4-BE49-F238E27FC236}">
              <a16:creationId xmlns:a16="http://schemas.microsoft.com/office/drawing/2014/main" xmlns="" id="{00000000-0008-0000-0300-00005C000000}"/>
            </a:ext>
          </a:extLst>
        </xdr:cNvPr>
        <xdr:cNvSpPr/>
      </xdr:nvSpPr>
      <xdr:spPr>
        <a:xfrm>
          <a:off x="4064000" y="652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117220</xdr:rowOff>
    </xdr:from>
    <xdr:ext cx="736600" cy="259045"/>
    <xdr:sp macro="" textlink="">
      <xdr:nvSpPr>
        <xdr:cNvPr id="93" name="テキスト ボックス 92">
          <a:extLst>
            <a:ext uri="{FF2B5EF4-FFF2-40B4-BE49-F238E27FC236}">
              <a16:creationId xmlns:a16="http://schemas.microsoft.com/office/drawing/2014/main" xmlns="" id="{00000000-0008-0000-0300-00005D000000}"/>
            </a:ext>
          </a:extLst>
        </xdr:cNvPr>
        <xdr:cNvSpPr txBox="1"/>
      </xdr:nvSpPr>
      <xdr:spPr>
        <a:xfrm>
          <a:off x="3733800" y="628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142422</xdr:rowOff>
    </xdr:from>
    <xdr:to>
      <xdr:col>15</xdr:col>
      <xdr:colOff>133350</xdr:colOff>
      <xdr:row>38</xdr:row>
      <xdr:rowOff>72572</xdr:rowOff>
    </xdr:to>
    <xdr:sp macro="" textlink="">
      <xdr:nvSpPr>
        <xdr:cNvPr id="94" name="楕円 93">
          <a:extLst>
            <a:ext uri="{FF2B5EF4-FFF2-40B4-BE49-F238E27FC236}">
              <a16:creationId xmlns:a16="http://schemas.microsoft.com/office/drawing/2014/main" xmlns="" id="{00000000-0008-0000-0300-00005E000000}"/>
            </a:ext>
          </a:extLst>
        </xdr:cNvPr>
        <xdr:cNvSpPr/>
      </xdr:nvSpPr>
      <xdr:spPr>
        <a:xfrm>
          <a:off x="3175000" y="648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82749</xdr:rowOff>
    </xdr:from>
    <xdr:ext cx="762000" cy="259045"/>
    <xdr:sp macro="" textlink="">
      <xdr:nvSpPr>
        <xdr:cNvPr id="95" name="テキスト ボックス 94">
          <a:extLst>
            <a:ext uri="{FF2B5EF4-FFF2-40B4-BE49-F238E27FC236}">
              <a16:creationId xmlns:a16="http://schemas.microsoft.com/office/drawing/2014/main" xmlns="" id="{00000000-0008-0000-0300-00005F000000}"/>
            </a:ext>
          </a:extLst>
        </xdr:cNvPr>
        <xdr:cNvSpPr txBox="1"/>
      </xdr:nvSpPr>
      <xdr:spPr>
        <a:xfrm>
          <a:off x="2844800" y="6254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5443</xdr:rowOff>
    </xdr:from>
    <xdr:to>
      <xdr:col>11</xdr:col>
      <xdr:colOff>82550</xdr:colOff>
      <xdr:row>38</xdr:row>
      <xdr:rowOff>107043</xdr:rowOff>
    </xdr:to>
    <xdr:sp macro="" textlink="">
      <xdr:nvSpPr>
        <xdr:cNvPr id="96" name="楕円 95">
          <a:extLst>
            <a:ext uri="{FF2B5EF4-FFF2-40B4-BE49-F238E27FC236}">
              <a16:creationId xmlns:a16="http://schemas.microsoft.com/office/drawing/2014/main" xmlns="" id="{00000000-0008-0000-0300-000060000000}"/>
            </a:ext>
          </a:extLst>
        </xdr:cNvPr>
        <xdr:cNvSpPr/>
      </xdr:nvSpPr>
      <xdr:spPr>
        <a:xfrm>
          <a:off x="2286000" y="652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117220</xdr:rowOff>
    </xdr:from>
    <xdr:ext cx="762000" cy="259045"/>
    <xdr:sp macro="" textlink="">
      <xdr:nvSpPr>
        <xdr:cNvPr id="97" name="テキスト ボックス 96">
          <a:extLst>
            <a:ext uri="{FF2B5EF4-FFF2-40B4-BE49-F238E27FC236}">
              <a16:creationId xmlns:a16="http://schemas.microsoft.com/office/drawing/2014/main" xmlns="" id="{00000000-0008-0000-0300-000061000000}"/>
            </a:ext>
          </a:extLst>
        </xdr:cNvPr>
        <xdr:cNvSpPr txBox="1"/>
      </xdr:nvSpPr>
      <xdr:spPr>
        <a:xfrm>
          <a:off x="1955800" y="628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39915</xdr:rowOff>
    </xdr:from>
    <xdr:to>
      <xdr:col>7</xdr:col>
      <xdr:colOff>31750</xdr:colOff>
      <xdr:row>38</xdr:row>
      <xdr:rowOff>141515</xdr:rowOff>
    </xdr:to>
    <xdr:sp macro="" textlink="">
      <xdr:nvSpPr>
        <xdr:cNvPr id="98" name="楕円 97">
          <a:extLst>
            <a:ext uri="{FF2B5EF4-FFF2-40B4-BE49-F238E27FC236}">
              <a16:creationId xmlns:a16="http://schemas.microsoft.com/office/drawing/2014/main" xmlns="" id="{00000000-0008-0000-0300-000062000000}"/>
            </a:ext>
          </a:extLst>
        </xdr:cNvPr>
        <xdr:cNvSpPr/>
      </xdr:nvSpPr>
      <xdr:spPr>
        <a:xfrm>
          <a:off x="1397000" y="655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151691</xdr:rowOff>
    </xdr:from>
    <xdr:ext cx="762000" cy="259045"/>
    <xdr:sp macro="" textlink="">
      <xdr:nvSpPr>
        <xdr:cNvPr id="99" name="テキスト ボックス 98">
          <a:extLst>
            <a:ext uri="{FF2B5EF4-FFF2-40B4-BE49-F238E27FC236}">
              <a16:creationId xmlns:a16="http://schemas.microsoft.com/office/drawing/2014/main" xmlns="" id="{00000000-0008-0000-0300-000063000000}"/>
            </a:ext>
          </a:extLst>
        </xdr:cNvPr>
        <xdr:cNvSpPr txBox="1"/>
      </xdr:nvSpPr>
      <xdr:spPr>
        <a:xfrm>
          <a:off x="1066800" y="632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xmlns=""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xmlns=""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xmlns=""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xmlns=""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xmlns=""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xmlns=""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xmlns=""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xmlns=""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令和４年度の経</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常収支比率は</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８２．３</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％となり、前年度より</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０．７</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上昇し</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た。</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これは、分子である歳出の経常的一般財源等が減少（△約１６９．７百万円）したものの、臨時財政対策債や普通交付税など分母である歳入の経常的一般財源等がさらに減少（△約４１５．３百万円）したことによ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今後も、高齢者医療への負担金や繰出金の増加、公共施設の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老朽化等</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に伴う</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修繕費の増加が</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見込まれるため、</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公共施設等総合管理計画第１期アクションプランや</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行財政健全化計画</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などに基づく歳出抑制や歳入確保を引き続き進める。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xmlns=""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xmlns=""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xmlns=""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xmlns=""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xmlns=""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xmlns=""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xmlns=""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xmlns=""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xmlns=""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xmlns=""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xmlns=""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xmlns=""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xmlns=""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xmlns=""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xmlns=""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xmlns=""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44027</xdr:rowOff>
    </xdr:from>
    <xdr:to>
      <xdr:col>23</xdr:col>
      <xdr:colOff>133350</xdr:colOff>
      <xdr:row>67</xdr:row>
      <xdr:rowOff>63923</xdr:rowOff>
    </xdr:to>
    <xdr:cxnSp macro="">
      <xdr:nvCxnSpPr>
        <xdr:cNvPr id="129" name="直線コネクタ 128">
          <a:extLst>
            <a:ext uri="{FF2B5EF4-FFF2-40B4-BE49-F238E27FC236}">
              <a16:creationId xmlns:a16="http://schemas.microsoft.com/office/drawing/2014/main" xmlns="" id="{00000000-0008-0000-0300-000081000000}"/>
            </a:ext>
          </a:extLst>
        </xdr:cNvPr>
        <xdr:cNvCxnSpPr/>
      </xdr:nvCxnSpPr>
      <xdr:spPr>
        <a:xfrm flipV="1">
          <a:off x="4953000" y="10159577"/>
          <a:ext cx="0" cy="13914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30" name="財政構造の弾力性最小値テキスト">
          <a:extLst>
            <a:ext uri="{FF2B5EF4-FFF2-40B4-BE49-F238E27FC236}">
              <a16:creationId xmlns:a16="http://schemas.microsoft.com/office/drawing/2014/main" xmlns="" id="{00000000-0008-0000-0300-000082000000}"/>
            </a:ext>
          </a:extLst>
        </xdr:cNvPr>
        <xdr:cNvSpPr txBox="1"/>
      </xdr:nvSpPr>
      <xdr:spPr>
        <a:xfrm>
          <a:off x="5041900" y="1152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31" name="直線コネクタ 130">
          <a:extLst>
            <a:ext uri="{FF2B5EF4-FFF2-40B4-BE49-F238E27FC236}">
              <a16:creationId xmlns:a16="http://schemas.microsoft.com/office/drawing/2014/main" xmlns="" id="{00000000-0008-0000-0300-000083000000}"/>
            </a:ext>
          </a:extLst>
        </xdr:cNvPr>
        <xdr:cNvCxnSpPr/>
      </xdr:nvCxnSpPr>
      <xdr:spPr>
        <a:xfrm>
          <a:off x="4864100" y="1155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130404</xdr:rowOff>
    </xdr:from>
    <xdr:ext cx="762000" cy="259045"/>
    <xdr:sp macro="" textlink="">
      <xdr:nvSpPr>
        <xdr:cNvPr id="132" name="財政構造の弾力性最大値テキスト">
          <a:extLst>
            <a:ext uri="{FF2B5EF4-FFF2-40B4-BE49-F238E27FC236}">
              <a16:creationId xmlns:a16="http://schemas.microsoft.com/office/drawing/2014/main" xmlns="" id="{00000000-0008-0000-0300-000084000000}"/>
            </a:ext>
          </a:extLst>
        </xdr:cNvPr>
        <xdr:cNvSpPr txBox="1"/>
      </xdr:nvSpPr>
      <xdr:spPr>
        <a:xfrm>
          <a:off x="5041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44027</xdr:rowOff>
    </xdr:from>
    <xdr:to>
      <xdr:col>24</xdr:col>
      <xdr:colOff>12700</xdr:colOff>
      <xdr:row>59</xdr:row>
      <xdr:rowOff>44027</xdr:rowOff>
    </xdr:to>
    <xdr:cxnSp macro="">
      <xdr:nvCxnSpPr>
        <xdr:cNvPr id="133" name="直線コネクタ 132">
          <a:extLst>
            <a:ext uri="{FF2B5EF4-FFF2-40B4-BE49-F238E27FC236}">
              <a16:creationId xmlns:a16="http://schemas.microsoft.com/office/drawing/2014/main" xmlns="" id="{00000000-0008-0000-0300-000085000000}"/>
            </a:ext>
          </a:extLst>
        </xdr:cNvPr>
        <xdr:cNvCxnSpPr/>
      </xdr:nvCxnSpPr>
      <xdr:spPr>
        <a:xfrm>
          <a:off x="4864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3810</xdr:rowOff>
    </xdr:from>
    <xdr:to>
      <xdr:col>23</xdr:col>
      <xdr:colOff>133350</xdr:colOff>
      <xdr:row>59</xdr:row>
      <xdr:rowOff>60113</xdr:rowOff>
    </xdr:to>
    <xdr:cxnSp macro="">
      <xdr:nvCxnSpPr>
        <xdr:cNvPr id="134" name="直線コネクタ 133">
          <a:extLst>
            <a:ext uri="{FF2B5EF4-FFF2-40B4-BE49-F238E27FC236}">
              <a16:creationId xmlns:a16="http://schemas.microsoft.com/office/drawing/2014/main" xmlns="" id="{00000000-0008-0000-0300-000086000000}"/>
            </a:ext>
          </a:extLst>
        </xdr:cNvPr>
        <xdr:cNvCxnSpPr/>
      </xdr:nvCxnSpPr>
      <xdr:spPr>
        <a:xfrm>
          <a:off x="4114800" y="10119360"/>
          <a:ext cx="8382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59707</xdr:rowOff>
    </xdr:from>
    <xdr:ext cx="762000" cy="259045"/>
    <xdr:sp macro="" textlink="">
      <xdr:nvSpPr>
        <xdr:cNvPr id="135" name="財政構造の弾力性平均値テキスト">
          <a:extLst>
            <a:ext uri="{FF2B5EF4-FFF2-40B4-BE49-F238E27FC236}">
              <a16:creationId xmlns:a16="http://schemas.microsoft.com/office/drawing/2014/main" xmlns="" id="{00000000-0008-0000-0300-000087000000}"/>
            </a:ext>
          </a:extLst>
        </xdr:cNvPr>
        <xdr:cNvSpPr txBox="1"/>
      </xdr:nvSpPr>
      <xdr:spPr>
        <a:xfrm>
          <a:off x="5041900" y="1086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36" name="フローチャート: 判断 135">
          <a:extLst>
            <a:ext uri="{FF2B5EF4-FFF2-40B4-BE49-F238E27FC236}">
              <a16:creationId xmlns:a16="http://schemas.microsoft.com/office/drawing/2014/main" xmlns="" id="{00000000-0008-0000-0300-000088000000}"/>
            </a:ext>
          </a:extLst>
        </xdr:cNvPr>
        <xdr:cNvSpPr/>
      </xdr:nvSpPr>
      <xdr:spPr>
        <a:xfrm>
          <a:off x="49022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3810</xdr:rowOff>
    </xdr:from>
    <xdr:to>
      <xdr:col>19</xdr:col>
      <xdr:colOff>133350</xdr:colOff>
      <xdr:row>62</xdr:row>
      <xdr:rowOff>140970</xdr:rowOff>
    </xdr:to>
    <xdr:cxnSp macro="">
      <xdr:nvCxnSpPr>
        <xdr:cNvPr id="137" name="直線コネクタ 136">
          <a:extLst>
            <a:ext uri="{FF2B5EF4-FFF2-40B4-BE49-F238E27FC236}">
              <a16:creationId xmlns:a16="http://schemas.microsoft.com/office/drawing/2014/main" xmlns="" id="{00000000-0008-0000-0300-000089000000}"/>
            </a:ext>
          </a:extLst>
        </xdr:cNvPr>
        <xdr:cNvCxnSpPr/>
      </xdr:nvCxnSpPr>
      <xdr:spPr>
        <a:xfrm flipV="1">
          <a:off x="3225800" y="10119360"/>
          <a:ext cx="889000" cy="651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1694</xdr:rowOff>
    </xdr:from>
    <xdr:to>
      <xdr:col>19</xdr:col>
      <xdr:colOff>184150</xdr:colOff>
      <xdr:row>62</xdr:row>
      <xdr:rowOff>103294</xdr:rowOff>
    </xdr:to>
    <xdr:sp macro="" textlink="">
      <xdr:nvSpPr>
        <xdr:cNvPr id="138" name="フローチャート: 判断 137">
          <a:extLst>
            <a:ext uri="{FF2B5EF4-FFF2-40B4-BE49-F238E27FC236}">
              <a16:creationId xmlns:a16="http://schemas.microsoft.com/office/drawing/2014/main" xmlns="" id="{00000000-0008-0000-0300-00008A000000}"/>
            </a:ext>
          </a:extLst>
        </xdr:cNvPr>
        <xdr:cNvSpPr/>
      </xdr:nvSpPr>
      <xdr:spPr>
        <a:xfrm>
          <a:off x="4064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88071</xdr:rowOff>
    </xdr:from>
    <xdr:ext cx="736600" cy="259045"/>
    <xdr:sp macro="" textlink="">
      <xdr:nvSpPr>
        <xdr:cNvPr id="139" name="テキスト ボックス 138">
          <a:extLst>
            <a:ext uri="{FF2B5EF4-FFF2-40B4-BE49-F238E27FC236}">
              <a16:creationId xmlns:a16="http://schemas.microsoft.com/office/drawing/2014/main" xmlns="" id="{00000000-0008-0000-0300-00008B000000}"/>
            </a:ext>
          </a:extLst>
        </xdr:cNvPr>
        <xdr:cNvSpPr txBox="1"/>
      </xdr:nvSpPr>
      <xdr:spPr>
        <a:xfrm>
          <a:off x="3733800" y="10717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140970</xdr:rowOff>
    </xdr:from>
    <xdr:to>
      <xdr:col>15</xdr:col>
      <xdr:colOff>82550</xdr:colOff>
      <xdr:row>62</xdr:row>
      <xdr:rowOff>149013</xdr:rowOff>
    </xdr:to>
    <xdr:cxnSp macro="">
      <xdr:nvCxnSpPr>
        <xdr:cNvPr id="140" name="直線コネクタ 139">
          <a:extLst>
            <a:ext uri="{FF2B5EF4-FFF2-40B4-BE49-F238E27FC236}">
              <a16:creationId xmlns:a16="http://schemas.microsoft.com/office/drawing/2014/main" xmlns="" id="{00000000-0008-0000-0300-00008C000000}"/>
            </a:ext>
          </a:extLst>
        </xdr:cNvPr>
        <xdr:cNvCxnSpPr/>
      </xdr:nvCxnSpPr>
      <xdr:spPr>
        <a:xfrm flipV="1">
          <a:off x="2336800" y="1077087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111760</xdr:rowOff>
    </xdr:from>
    <xdr:to>
      <xdr:col>15</xdr:col>
      <xdr:colOff>133350</xdr:colOff>
      <xdr:row>64</xdr:row>
      <xdr:rowOff>41910</xdr:rowOff>
    </xdr:to>
    <xdr:sp macro="" textlink="">
      <xdr:nvSpPr>
        <xdr:cNvPr id="141" name="フローチャート: 判断 140">
          <a:extLst>
            <a:ext uri="{FF2B5EF4-FFF2-40B4-BE49-F238E27FC236}">
              <a16:creationId xmlns:a16="http://schemas.microsoft.com/office/drawing/2014/main" xmlns="" id="{00000000-0008-0000-0300-00008D000000}"/>
            </a:ext>
          </a:extLst>
        </xdr:cNvPr>
        <xdr:cNvSpPr/>
      </xdr:nvSpPr>
      <xdr:spPr>
        <a:xfrm>
          <a:off x="3175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26687</xdr:rowOff>
    </xdr:from>
    <xdr:ext cx="762000" cy="259045"/>
    <xdr:sp macro="" textlink="">
      <xdr:nvSpPr>
        <xdr:cNvPr id="142" name="テキスト ボックス 141">
          <a:extLst>
            <a:ext uri="{FF2B5EF4-FFF2-40B4-BE49-F238E27FC236}">
              <a16:creationId xmlns:a16="http://schemas.microsoft.com/office/drawing/2014/main" xmlns="" id="{00000000-0008-0000-0300-00008E000000}"/>
            </a:ext>
          </a:extLst>
        </xdr:cNvPr>
        <xdr:cNvSpPr txBox="1"/>
      </xdr:nvSpPr>
      <xdr:spPr>
        <a:xfrm>
          <a:off x="2844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108796</xdr:rowOff>
    </xdr:from>
    <xdr:to>
      <xdr:col>11</xdr:col>
      <xdr:colOff>31750</xdr:colOff>
      <xdr:row>62</xdr:row>
      <xdr:rowOff>149013</xdr:rowOff>
    </xdr:to>
    <xdr:cxnSp macro="">
      <xdr:nvCxnSpPr>
        <xdr:cNvPr id="143" name="直線コネクタ 142">
          <a:extLst>
            <a:ext uri="{FF2B5EF4-FFF2-40B4-BE49-F238E27FC236}">
              <a16:creationId xmlns:a16="http://schemas.microsoft.com/office/drawing/2014/main" xmlns="" id="{00000000-0008-0000-0300-00008F000000}"/>
            </a:ext>
          </a:extLst>
        </xdr:cNvPr>
        <xdr:cNvCxnSpPr/>
      </xdr:nvCxnSpPr>
      <xdr:spPr>
        <a:xfrm>
          <a:off x="1447800" y="10738696"/>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168063</xdr:rowOff>
    </xdr:from>
    <xdr:to>
      <xdr:col>11</xdr:col>
      <xdr:colOff>82550</xdr:colOff>
      <xdr:row>64</xdr:row>
      <xdr:rowOff>98213</xdr:rowOff>
    </xdr:to>
    <xdr:sp macro="" textlink="">
      <xdr:nvSpPr>
        <xdr:cNvPr id="144" name="フローチャート: 判断 143">
          <a:extLst>
            <a:ext uri="{FF2B5EF4-FFF2-40B4-BE49-F238E27FC236}">
              <a16:creationId xmlns:a16="http://schemas.microsoft.com/office/drawing/2014/main" xmlns="" id="{00000000-0008-0000-0300-000090000000}"/>
            </a:ext>
          </a:extLst>
        </xdr:cNvPr>
        <xdr:cNvSpPr/>
      </xdr:nvSpPr>
      <xdr:spPr>
        <a:xfrm>
          <a:off x="2286000" y="1096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82990</xdr:rowOff>
    </xdr:from>
    <xdr:ext cx="762000" cy="259045"/>
    <xdr:sp macro="" textlink="">
      <xdr:nvSpPr>
        <xdr:cNvPr id="145" name="テキスト ボックス 144">
          <a:extLst>
            <a:ext uri="{FF2B5EF4-FFF2-40B4-BE49-F238E27FC236}">
              <a16:creationId xmlns:a16="http://schemas.microsoft.com/office/drawing/2014/main" xmlns="" id="{00000000-0008-0000-0300-000091000000}"/>
            </a:ext>
          </a:extLst>
        </xdr:cNvPr>
        <xdr:cNvSpPr txBox="1"/>
      </xdr:nvSpPr>
      <xdr:spPr>
        <a:xfrm>
          <a:off x="1955800" y="1105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119804</xdr:rowOff>
    </xdr:from>
    <xdr:to>
      <xdr:col>7</xdr:col>
      <xdr:colOff>31750</xdr:colOff>
      <xdr:row>64</xdr:row>
      <xdr:rowOff>49954</xdr:rowOff>
    </xdr:to>
    <xdr:sp macro="" textlink="">
      <xdr:nvSpPr>
        <xdr:cNvPr id="146" name="フローチャート: 判断 145">
          <a:extLst>
            <a:ext uri="{FF2B5EF4-FFF2-40B4-BE49-F238E27FC236}">
              <a16:creationId xmlns:a16="http://schemas.microsoft.com/office/drawing/2014/main" xmlns="" id="{00000000-0008-0000-0300-000092000000}"/>
            </a:ext>
          </a:extLst>
        </xdr:cNvPr>
        <xdr:cNvSpPr/>
      </xdr:nvSpPr>
      <xdr:spPr>
        <a:xfrm>
          <a:off x="13970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34731</xdr:rowOff>
    </xdr:from>
    <xdr:ext cx="762000" cy="259045"/>
    <xdr:sp macro="" textlink="">
      <xdr:nvSpPr>
        <xdr:cNvPr id="147" name="テキスト ボックス 146">
          <a:extLst>
            <a:ext uri="{FF2B5EF4-FFF2-40B4-BE49-F238E27FC236}">
              <a16:creationId xmlns:a16="http://schemas.microsoft.com/office/drawing/2014/main" xmlns="" id="{00000000-0008-0000-0300-000093000000}"/>
            </a:ext>
          </a:extLst>
        </xdr:cNvPr>
        <xdr:cNvSpPr txBox="1"/>
      </xdr:nvSpPr>
      <xdr:spPr>
        <a:xfrm>
          <a:off x="1066800" y="1100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xmlns=""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xmlns=""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xmlns=""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xmlns=""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xmlns=""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9313</xdr:rowOff>
    </xdr:from>
    <xdr:to>
      <xdr:col>23</xdr:col>
      <xdr:colOff>184150</xdr:colOff>
      <xdr:row>59</xdr:row>
      <xdr:rowOff>110913</xdr:rowOff>
    </xdr:to>
    <xdr:sp macro="" textlink="">
      <xdr:nvSpPr>
        <xdr:cNvPr id="153" name="楕円 152">
          <a:extLst>
            <a:ext uri="{FF2B5EF4-FFF2-40B4-BE49-F238E27FC236}">
              <a16:creationId xmlns:a16="http://schemas.microsoft.com/office/drawing/2014/main" xmlns="" id="{00000000-0008-0000-0300-000099000000}"/>
            </a:ext>
          </a:extLst>
        </xdr:cNvPr>
        <xdr:cNvSpPr/>
      </xdr:nvSpPr>
      <xdr:spPr>
        <a:xfrm>
          <a:off x="4902200" y="1012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102040</xdr:rowOff>
    </xdr:from>
    <xdr:ext cx="762000" cy="259045"/>
    <xdr:sp macro="" textlink="">
      <xdr:nvSpPr>
        <xdr:cNvPr id="154" name="財政構造の弾力性該当値テキスト">
          <a:extLst>
            <a:ext uri="{FF2B5EF4-FFF2-40B4-BE49-F238E27FC236}">
              <a16:creationId xmlns:a16="http://schemas.microsoft.com/office/drawing/2014/main" xmlns="" id="{00000000-0008-0000-0300-00009A000000}"/>
            </a:ext>
          </a:extLst>
        </xdr:cNvPr>
        <xdr:cNvSpPr txBox="1"/>
      </xdr:nvSpPr>
      <xdr:spPr>
        <a:xfrm>
          <a:off x="5041900" y="10046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58</xdr:row>
      <xdr:rowOff>124460</xdr:rowOff>
    </xdr:from>
    <xdr:to>
      <xdr:col>19</xdr:col>
      <xdr:colOff>184150</xdr:colOff>
      <xdr:row>59</xdr:row>
      <xdr:rowOff>54610</xdr:rowOff>
    </xdr:to>
    <xdr:sp macro="" textlink="">
      <xdr:nvSpPr>
        <xdr:cNvPr id="155" name="楕円 154">
          <a:extLst>
            <a:ext uri="{FF2B5EF4-FFF2-40B4-BE49-F238E27FC236}">
              <a16:creationId xmlns:a16="http://schemas.microsoft.com/office/drawing/2014/main" xmlns="" id="{00000000-0008-0000-0300-00009B000000}"/>
            </a:ext>
          </a:extLst>
        </xdr:cNvPr>
        <xdr:cNvSpPr/>
      </xdr:nvSpPr>
      <xdr:spPr>
        <a:xfrm>
          <a:off x="40640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64787</xdr:rowOff>
    </xdr:from>
    <xdr:ext cx="736600" cy="259045"/>
    <xdr:sp macro="" textlink="">
      <xdr:nvSpPr>
        <xdr:cNvPr id="156" name="テキスト ボックス 155">
          <a:extLst>
            <a:ext uri="{FF2B5EF4-FFF2-40B4-BE49-F238E27FC236}">
              <a16:creationId xmlns:a16="http://schemas.microsoft.com/office/drawing/2014/main" xmlns="" id="{00000000-0008-0000-0300-00009C000000}"/>
            </a:ext>
          </a:extLst>
        </xdr:cNvPr>
        <xdr:cNvSpPr txBox="1"/>
      </xdr:nvSpPr>
      <xdr:spPr>
        <a:xfrm>
          <a:off x="3733800" y="9837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90170</xdr:rowOff>
    </xdr:from>
    <xdr:to>
      <xdr:col>15</xdr:col>
      <xdr:colOff>133350</xdr:colOff>
      <xdr:row>63</xdr:row>
      <xdr:rowOff>20320</xdr:rowOff>
    </xdr:to>
    <xdr:sp macro="" textlink="">
      <xdr:nvSpPr>
        <xdr:cNvPr id="157" name="楕円 156">
          <a:extLst>
            <a:ext uri="{FF2B5EF4-FFF2-40B4-BE49-F238E27FC236}">
              <a16:creationId xmlns:a16="http://schemas.microsoft.com/office/drawing/2014/main" xmlns="" id="{00000000-0008-0000-0300-00009D000000}"/>
            </a:ext>
          </a:extLst>
        </xdr:cNvPr>
        <xdr:cNvSpPr/>
      </xdr:nvSpPr>
      <xdr:spPr>
        <a:xfrm>
          <a:off x="3175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30497</xdr:rowOff>
    </xdr:from>
    <xdr:ext cx="762000" cy="259045"/>
    <xdr:sp macro="" textlink="">
      <xdr:nvSpPr>
        <xdr:cNvPr id="158" name="テキスト ボックス 157">
          <a:extLst>
            <a:ext uri="{FF2B5EF4-FFF2-40B4-BE49-F238E27FC236}">
              <a16:creationId xmlns:a16="http://schemas.microsoft.com/office/drawing/2014/main" xmlns="" id="{00000000-0008-0000-0300-00009E000000}"/>
            </a:ext>
          </a:extLst>
        </xdr:cNvPr>
        <xdr:cNvSpPr txBox="1"/>
      </xdr:nvSpPr>
      <xdr:spPr>
        <a:xfrm>
          <a:off x="2844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98213</xdr:rowOff>
    </xdr:from>
    <xdr:to>
      <xdr:col>11</xdr:col>
      <xdr:colOff>82550</xdr:colOff>
      <xdr:row>63</xdr:row>
      <xdr:rowOff>28363</xdr:rowOff>
    </xdr:to>
    <xdr:sp macro="" textlink="">
      <xdr:nvSpPr>
        <xdr:cNvPr id="159" name="楕円 158">
          <a:extLst>
            <a:ext uri="{FF2B5EF4-FFF2-40B4-BE49-F238E27FC236}">
              <a16:creationId xmlns:a16="http://schemas.microsoft.com/office/drawing/2014/main" xmlns="" id="{00000000-0008-0000-0300-00009F000000}"/>
            </a:ext>
          </a:extLst>
        </xdr:cNvPr>
        <xdr:cNvSpPr/>
      </xdr:nvSpPr>
      <xdr:spPr>
        <a:xfrm>
          <a:off x="2286000" y="1072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38540</xdr:rowOff>
    </xdr:from>
    <xdr:ext cx="762000" cy="259045"/>
    <xdr:sp macro="" textlink="">
      <xdr:nvSpPr>
        <xdr:cNvPr id="160" name="テキスト ボックス 159">
          <a:extLst>
            <a:ext uri="{FF2B5EF4-FFF2-40B4-BE49-F238E27FC236}">
              <a16:creationId xmlns:a16="http://schemas.microsoft.com/office/drawing/2014/main" xmlns="" id="{00000000-0008-0000-0300-0000A0000000}"/>
            </a:ext>
          </a:extLst>
        </xdr:cNvPr>
        <xdr:cNvSpPr txBox="1"/>
      </xdr:nvSpPr>
      <xdr:spPr>
        <a:xfrm>
          <a:off x="1955800" y="1049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57996</xdr:rowOff>
    </xdr:from>
    <xdr:to>
      <xdr:col>7</xdr:col>
      <xdr:colOff>31750</xdr:colOff>
      <xdr:row>62</xdr:row>
      <xdr:rowOff>159596</xdr:rowOff>
    </xdr:to>
    <xdr:sp macro="" textlink="">
      <xdr:nvSpPr>
        <xdr:cNvPr id="161" name="楕円 160">
          <a:extLst>
            <a:ext uri="{FF2B5EF4-FFF2-40B4-BE49-F238E27FC236}">
              <a16:creationId xmlns:a16="http://schemas.microsoft.com/office/drawing/2014/main" xmlns="" id="{00000000-0008-0000-0300-0000A1000000}"/>
            </a:ext>
          </a:extLst>
        </xdr:cNvPr>
        <xdr:cNvSpPr/>
      </xdr:nvSpPr>
      <xdr:spPr>
        <a:xfrm>
          <a:off x="1397000" y="106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169773</xdr:rowOff>
    </xdr:from>
    <xdr:ext cx="762000" cy="259045"/>
    <xdr:sp macro="" textlink="">
      <xdr:nvSpPr>
        <xdr:cNvPr id="162" name="テキスト ボックス 161">
          <a:extLst>
            <a:ext uri="{FF2B5EF4-FFF2-40B4-BE49-F238E27FC236}">
              <a16:creationId xmlns:a16="http://schemas.microsoft.com/office/drawing/2014/main" xmlns="" id="{00000000-0008-0000-0300-0000A2000000}"/>
            </a:ext>
          </a:extLst>
        </xdr:cNvPr>
        <xdr:cNvSpPr txBox="1"/>
      </xdr:nvSpPr>
      <xdr:spPr>
        <a:xfrm>
          <a:off x="1066800" y="1045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xmlns=""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xmlns=""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xmlns=""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[115,124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xmlns=""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xmlns=""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xmlns=""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xmlns=""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xmlns=""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xmlns=""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xmlns=""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口一人あたり人件費が類似団体平均を大きく下回っている要因としては、合併後に、毎年職員数の削減を行ってきたことにより人件費の抑制が図られていることや人口が増加していることなどが挙げられる。一方、物件費については、民間委託化を推進し、職員人件費等から委託料（物件費）へのシフトが起きていることなどから増加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今後も、職員数の適正化に努めるとともに、行財政健全化計画により財政の健全化を図る。</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xmlns=""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xmlns=""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xmlns=""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xmlns=""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xmlns=""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xmlns=""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xmlns=""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xmlns=""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xmlns=""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xmlns=""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xmlns=""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xmlns=""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xmlns=""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xmlns=""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xmlns=""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xmlns=""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34865</xdr:rowOff>
    </xdr:from>
    <xdr:to>
      <xdr:col>23</xdr:col>
      <xdr:colOff>133350</xdr:colOff>
      <xdr:row>89</xdr:row>
      <xdr:rowOff>90199</xdr:rowOff>
    </xdr:to>
    <xdr:cxnSp macro="">
      <xdr:nvCxnSpPr>
        <xdr:cNvPr id="192" name="直線コネクタ 191">
          <a:extLst>
            <a:ext uri="{FF2B5EF4-FFF2-40B4-BE49-F238E27FC236}">
              <a16:creationId xmlns:a16="http://schemas.microsoft.com/office/drawing/2014/main" xmlns="" id="{00000000-0008-0000-0300-0000C0000000}"/>
            </a:ext>
          </a:extLst>
        </xdr:cNvPr>
        <xdr:cNvCxnSpPr/>
      </xdr:nvCxnSpPr>
      <xdr:spPr>
        <a:xfrm flipV="1">
          <a:off x="4953000" y="13922315"/>
          <a:ext cx="0" cy="14269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62276</xdr:rowOff>
    </xdr:from>
    <xdr:ext cx="762000" cy="259045"/>
    <xdr:sp macro="" textlink="">
      <xdr:nvSpPr>
        <xdr:cNvPr id="193" name="人件費・物件費等の状況最小値テキスト">
          <a:extLst>
            <a:ext uri="{FF2B5EF4-FFF2-40B4-BE49-F238E27FC236}">
              <a16:creationId xmlns:a16="http://schemas.microsoft.com/office/drawing/2014/main" xmlns="" id="{00000000-0008-0000-0300-0000C1000000}"/>
            </a:ext>
          </a:extLst>
        </xdr:cNvPr>
        <xdr:cNvSpPr txBox="1"/>
      </xdr:nvSpPr>
      <xdr:spPr>
        <a:xfrm>
          <a:off x="5041900" y="15321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90199</xdr:rowOff>
    </xdr:from>
    <xdr:to>
      <xdr:col>24</xdr:col>
      <xdr:colOff>12700</xdr:colOff>
      <xdr:row>89</xdr:row>
      <xdr:rowOff>90199</xdr:rowOff>
    </xdr:to>
    <xdr:cxnSp macro="">
      <xdr:nvCxnSpPr>
        <xdr:cNvPr id="194" name="直線コネクタ 193">
          <a:extLst>
            <a:ext uri="{FF2B5EF4-FFF2-40B4-BE49-F238E27FC236}">
              <a16:creationId xmlns:a16="http://schemas.microsoft.com/office/drawing/2014/main" xmlns="" id="{00000000-0008-0000-0300-0000C2000000}"/>
            </a:ext>
          </a:extLst>
        </xdr:cNvPr>
        <xdr:cNvCxnSpPr/>
      </xdr:nvCxnSpPr>
      <xdr:spPr>
        <a:xfrm>
          <a:off x="4864100" y="15349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121242</xdr:rowOff>
    </xdr:from>
    <xdr:ext cx="762000" cy="259045"/>
    <xdr:sp macro="" textlink="">
      <xdr:nvSpPr>
        <xdr:cNvPr id="195" name="人件費・物件費等の状況最大値テキスト">
          <a:extLst>
            <a:ext uri="{FF2B5EF4-FFF2-40B4-BE49-F238E27FC236}">
              <a16:creationId xmlns:a16="http://schemas.microsoft.com/office/drawing/2014/main" xmlns="" id="{00000000-0008-0000-0300-0000C3000000}"/>
            </a:ext>
          </a:extLst>
        </xdr:cNvPr>
        <xdr:cNvSpPr txBox="1"/>
      </xdr:nvSpPr>
      <xdr:spPr>
        <a:xfrm>
          <a:off x="5041900" y="1366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34865</xdr:rowOff>
    </xdr:from>
    <xdr:to>
      <xdr:col>24</xdr:col>
      <xdr:colOff>12700</xdr:colOff>
      <xdr:row>81</xdr:row>
      <xdr:rowOff>34865</xdr:rowOff>
    </xdr:to>
    <xdr:cxnSp macro="">
      <xdr:nvCxnSpPr>
        <xdr:cNvPr id="196" name="直線コネクタ 195">
          <a:extLst>
            <a:ext uri="{FF2B5EF4-FFF2-40B4-BE49-F238E27FC236}">
              <a16:creationId xmlns:a16="http://schemas.microsoft.com/office/drawing/2014/main" xmlns="" id="{00000000-0008-0000-0300-0000C4000000}"/>
            </a:ext>
          </a:extLst>
        </xdr:cNvPr>
        <xdr:cNvCxnSpPr/>
      </xdr:nvCxnSpPr>
      <xdr:spPr>
        <a:xfrm>
          <a:off x="4864100" y="1392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152400</xdr:rowOff>
    </xdr:from>
    <xdr:to>
      <xdr:col>23</xdr:col>
      <xdr:colOff>133350</xdr:colOff>
      <xdr:row>81</xdr:row>
      <xdr:rowOff>34865</xdr:rowOff>
    </xdr:to>
    <xdr:cxnSp macro="">
      <xdr:nvCxnSpPr>
        <xdr:cNvPr id="197" name="直線コネクタ 196">
          <a:extLst>
            <a:ext uri="{FF2B5EF4-FFF2-40B4-BE49-F238E27FC236}">
              <a16:creationId xmlns:a16="http://schemas.microsoft.com/office/drawing/2014/main" xmlns="" id="{00000000-0008-0000-0300-0000C5000000}"/>
            </a:ext>
          </a:extLst>
        </xdr:cNvPr>
        <xdr:cNvCxnSpPr/>
      </xdr:nvCxnSpPr>
      <xdr:spPr>
        <a:xfrm>
          <a:off x="4114800" y="13868400"/>
          <a:ext cx="838200" cy="53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105236</xdr:rowOff>
    </xdr:from>
    <xdr:ext cx="762000" cy="259045"/>
    <xdr:sp macro="" textlink="">
      <xdr:nvSpPr>
        <xdr:cNvPr id="198" name="人件費・物件費等の状況平均値テキスト">
          <a:extLst>
            <a:ext uri="{FF2B5EF4-FFF2-40B4-BE49-F238E27FC236}">
              <a16:creationId xmlns:a16="http://schemas.microsoft.com/office/drawing/2014/main" xmlns="" id="{00000000-0008-0000-0300-0000C6000000}"/>
            </a:ext>
          </a:extLst>
        </xdr:cNvPr>
        <xdr:cNvSpPr txBox="1"/>
      </xdr:nvSpPr>
      <xdr:spPr>
        <a:xfrm>
          <a:off x="5041900" y="143355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133159</xdr:rowOff>
    </xdr:from>
    <xdr:to>
      <xdr:col>23</xdr:col>
      <xdr:colOff>184150</xdr:colOff>
      <xdr:row>84</xdr:row>
      <xdr:rowOff>63309</xdr:rowOff>
    </xdr:to>
    <xdr:sp macro="" textlink="">
      <xdr:nvSpPr>
        <xdr:cNvPr id="199" name="フローチャート: 判断 198">
          <a:extLst>
            <a:ext uri="{FF2B5EF4-FFF2-40B4-BE49-F238E27FC236}">
              <a16:creationId xmlns:a16="http://schemas.microsoft.com/office/drawing/2014/main" xmlns="" id="{00000000-0008-0000-0300-0000C7000000}"/>
            </a:ext>
          </a:extLst>
        </xdr:cNvPr>
        <xdr:cNvSpPr/>
      </xdr:nvSpPr>
      <xdr:spPr>
        <a:xfrm>
          <a:off x="4902200" y="14363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124425</xdr:rowOff>
    </xdr:from>
    <xdr:to>
      <xdr:col>19</xdr:col>
      <xdr:colOff>133350</xdr:colOff>
      <xdr:row>80</xdr:row>
      <xdr:rowOff>152400</xdr:rowOff>
    </xdr:to>
    <xdr:cxnSp macro="">
      <xdr:nvCxnSpPr>
        <xdr:cNvPr id="200" name="直線コネクタ 199">
          <a:extLst>
            <a:ext uri="{FF2B5EF4-FFF2-40B4-BE49-F238E27FC236}">
              <a16:creationId xmlns:a16="http://schemas.microsoft.com/office/drawing/2014/main" xmlns="" id="{00000000-0008-0000-0300-0000C8000000}"/>
            </a:ext>
          </a:extLst>
        </xdr:cNvPr>
        <xdr:cNvCxnSpPr/>
      </xdr:nvCxnSpPr>
      <xdr:spPr>
        <a:xfrm>
          <a:off x="3225800" y="13840425"/>
          <a:ext cx="889000" cy="27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93988</xdr:rowOff>
    </xdr:from>
    <xdr:to>
      <xdr:col>19</xdr:col>
      <xdr:colOff>184150</xdr:colOff>
      <xdr:row>84</xdr:row>
      <xdr:rowOff>24138</xdr:rowOff>
    </xdr:to>
    <xdr:sp macro="" textlink="">
      <xdr:nvSpPr>
        <xdr:cNvPr id="201" name="フローチャート: 判断 200">
          <a:extLst>
            <a:ext uri="{FF2B5EF4-FFF2-40B4-BE49-F238E27FC236}">
              <a16:creationId xmlns:a16="http://schemas.microsoft.com/office/drawing/2014/main" xmlns="" id="{00000000-0008-0000-0300-0000C9000000}"/>
            </a:ext>
          </a:extLst>
        </xdr:cNvPr>
        <xdr:cNvSpPr/>
      </xdr:nvSpPr>
      <xdr:spPr>
        <a:xfrm>
          <a:off x="4064000" y="1432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8915</xdr:rowOff>
    </xdr:from>
    <xdr:ext cx="736600" cy="259045"/>
    <xdr:sp macro="" textlink="">
      <xdr:nvSpPr>
        <xdr:cNvPr id="202" name="テキスト ボックス 201">
          <a:extLst>
            <a:ext uri="{FF2B5EF4-FFF2-40B4-BE49-F238E27FC236}">
              <a16:creationId xmlns:a16="http://schemas.microsoft.com/office/drawing/2014/main" xmlns="" id="{00000000-0008-0000-0300-0000CA000000}"/>
            </a:ext>
          </a:extLst>
        </xdr:cNvPr>
        <xdr:cNvSpPr txBox="1"/>
      </xdr:nvSpPr>
      <xdr:spPr>
        <a:xfrm>
          <a:off x="3733800" y="14410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69087</xdr:rowOff>
    </xdr:from>
    <xdr:to>
      <xdr:col>15</xdr:col>
      <xdr:colOff>82550</xdr:colOff>
      <xdr:row>80</xdr:row>
      <xdr:rowOff>124425</xdr:rowOff>
    </xdr:to>
    <xdr:cxnSp macro="">
      <xdr:nvCxnSpPr>
        <xdr:cNvPr id="203" name="直線コネクタ 202">
          <a:extLst>
            <a:ext uri="{FF2B5EF4-FFF2-40B4-BE49-F238E27FC236}">
              <a16:creationId xmlns:a16="http://schemas.microsoft.com/office/drawing/2014/main" xmlns="" id="{00000000-0008-0000-0300-0000CB000000}"/>
            </a:ext>
          </a:extLst>
        </xdr:cNvPr>
        <xdr:cNvCxnSpPr/>
      </xdr:nvCxnSpPr>
      <xdr:spPr>
        <a:xfrm>
          <a:off x="2336800" y="13785087"/>
          <a:ext cx="889000" cy="55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140984</xdr:rowOff>
    </xdr:from>
    <xdr:to>
      <xdr:col>15</xdr:col>
      <xdr:colOff>133350</xdr:colOff>
      <xdr:row>83</xdr:row>
      <xdr:rowOff>71134</xdr:rowOff>
    </xdr:to>
    <xdr:sp macro="" textlink="">
      <xdr:nvSpPr>
        <xdr:cNvPr id="204" name="フローチャート: 判断 203">
          <a:extLst>
            <a:ext uri="{FF2B5EF4-FFF2-40B4-BE49-F238E27FC236}">
              <a16:creationId xmlns:a16="http://schemas.microsoft.com/office/drawing/2014/main" xmlns="" id="{00000000-0008-0000-0300-0000CC000000}"/>
            </a:ext>
          </a:extLst>
        </xdr:cNvPr>
        <xdr:cNvSpPr/>
      </xdr:nvSpPr>
      <xdr:spPr>
        <a:xfrm>
          <a:off x="3175000" y="1419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55911</xdr:rowOff>
    </xdr:from>
    <xdr:ext cx="762000" cy="259045"/>
    <xdr:sp macro="" textlink="">
      <xdr:nvSpPr>
        <xdr:cNvPr id="205" name="テキスト ボックス 204">
          <a:extLst>
            <a:ext uri="{FF2B5EF4-FFF2-40B4-BE49-F238E27FC236}">
              <a16:creationId xmlns:a16="http://schemas.microsoft.com/office/drawing/2014/main" xmlns="" id="{00000000-0008-0000-0300-0000CD000000}"/>
            </a:ext>
          </a:extLst>
        </xdr:cNvPr>
        <xdr:cNvSpPr txBox="1"/>
      </xdr:nvSpPr>
      <xdr:spPr>
        <a:xfrm>
          <a:off x="2844800" y="14286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49614</xdr:rowOff>
    </xdr:from>
    <xdr:to>
      <xdr:col>11</xdr:col>
      <xdr:colOff>31750</xdr:colOff>
      <xdr:row>80</xdr:row>
      <xdr:rowOff>69087</xdr:rowOff>
    </xdr:to>
    <xdr:cxnSp macro="">
      <xdr:nvCxnSpPr>
        <xdr:cNvPr id="206" name="直線コネクタ 205">
          <a:extLst>
            <a:ext uri="{FF2B5EF4-FFF2-40B4-BE49-F238E27FC236}">
              <a16:creationId xmlns:a16="http://schemas.microsoft.com/office/drawing/2014/main" xmlns="" id="{00000000-0008-0000-0300-0000CE000000}"/>
            </a:ext>
          </a:extLst>
        </xdr:cNvPr>
        <xdr:cNvCxnSpPr/>
      </xdr:nvCxnSpPr>
      <xdr:spPr>
        <a:xfrm>
          <a:off x="1447800" y="13765614"/>
          <a:ext cx="889000" cy="19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35647</xdr:rowOff>
    </xdr:from>
    <xdr:to>
      <xdr:col>11</xdr:col>
      <xdr:colOff>82550</xdr:colOff>
      <xdr:row>82</xdr:row>
      <xdr:rowOff>137247</xdr:rowOff>
    </xdr:to>
    <xdr:sp macro="" textlink="">
      <xdr:nvSpPr>
        <xdr:cNvPr id="207" name="フローチャート: 判断 206">
          <a:extLst>
            <a:ext uri="{FF2B5EF4-FFF2-40B4-BE49-F238E27FC236}">
              <a16:creationId xmlns:a16="http://schemas.microsoft.com/office/drawing/2014/main" xmlns="" id="{00000000-0008-0000-0300-0000CF000000}"/>
            </a:ext>
          </a:extLst>
        </xdr:cNvPr>
        <xdr:cNvSpPr/>
      </xdr:nvSpPr>
      <xdr:spPr>
        <a:xfrm>
          <a:off x="2286000" y="1409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122024</xdr:rowOff>
    </xdr:from>
    <xdr:ext cx="762000" cy="259045"/>
    <xdr:sp macro="" textlink="">
      <xdr:nvSpPr>
        <xdr:cNvPr id="208" name="テキスト ボックス 207">
          <a:extLst>
            <a:ext uri="{FF2B5EF4-FFF2-40B4-BE49-F238E27FC236}">
              <a16:creationId xmlns:a16="http://schemas.microsoft.com/office/drawing/2014/main" xmlns="" id="{00000000-0008-0000-0300-0000D0000000}"/>
            </a:ext>
          </a:extLst>
        </xdr:cNvPr>
        <xdr:cNvSpPr txBox="1"/>
      </xdr:nvSpPr>
      <xdr:spPr>
        <a:xfrm>
          <a:off x="1955800" y="14180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1504</xdr:rowOff>
    </xdr:from>
    <xdr:to>
      <xdr:col>7</xdr:col>
      <xdr:colOff>31750</xdr:colOff>
      <xdr:row>82</xdr:row>
      <xdr:rowOff>103104</xdr:rowOff>
    </xdr:to>
    <xdr:sp macro="" textlink="">
      <xdr:nvSpPr>
        <xdr:cNvPr id="209" name="フローチャート: 判断 208">
          <a:extLst>
            <a:ext uri="{FF2B5EF4-FFF2-40B4-BE49-F238E27FC236}">
              <a16:creationId xmlns:a16="http://schemas.microsoft.com/office/drawing/2014/main" xmlns="" id="{00000000-0008-0000-0300-0000D1000000}"/>
            </a:ext>
          </a:extLst>
        </xdr:cNvPr>
        <xdr:cNvSpPr/>
      </xdr:nvSpPr>
      <xdr:spPr>
        <a:xfrm>
          <a:off x="1397000" y="1406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87881</xdr:rowOff>
    </xdr:from>
    <xdr:ext cx="762000" cy="259045"/>
    <xdr:sp macro="" textlink="">
      <xdr:nvSpPr>
        <xdr:cNvPr id="210" name="テキスト ボックス 209">
          <a:extLst>
            <a:ext uri="{FF2B5EF4-FFF2-40B4-BE49-F238E27FC236}">
              <a16:creationId xmlns:a16="http://schemas.microsoft.com/office/drawing/2014/main" xmlns="" id="{00000000-0008-0000-0300-0000D2000000}"/>
            </a:ext>
          </a:extLst>
        </xdr:cNvPr>
        <xdr:cNvSpPr txBox="1"/>
      </xdr:nvSpPr>
      <xdr:spPr>
        <a:xfrm>
          <a:off x="1066800" y="1414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xmlns=""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xmlns=""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xmlns=""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xmlns=""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xmlns=""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155515</xdr:rowOff>
    </xdr:from>
    <xdr:to>
      <xdr:col>23</xdr:col>
      <xdr:colOff>184150</xdr:colOff>
      <xdr:row>81</xdr:row>
      <xdr:rowOff>85665</xdr:rowOff>
    </xdr:to>
    <xdr:sp macro="" textlink="">
      <xdr:nvSpPr>
        <xdr:cNvPr id="216" name="楕円 215">
          <a:extLst>
            <a:ext uri="{FF2B5EF4-FFF2-40B4-BE49-F238E27FC236}">
              <a16:creationId xmlns:a16="http://schemas.microsoft.com/office/drawing/2014/main" xmlns="" id="{00000000-0008-0000-0300-0000D8000000}"/>
            </a:ext>
          </a:extLst>
        </xdr:cNvPr>
        <xdr:cNvSpPr/>
      </xdr:nvSpPr>
      <xdr:spPr>
        <a:xfrm>
          <a:off x="4902200" y="1387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76792</xdr:rowOff>
    </xdr:from>
    <xdr:ext cx="762000" cy="259045"/>
    <xdr:sp macro="" textlink="">
      <xdr:nvSpPr>
        <xdr:cNvPr id="217" name="人件費・物件費等の状況該当値テキスト">
          <a:extLst>
            <a:ext uri="{FF2B5EF4-FFF2-40B4-BE49-F238E27FC236}">
              <a16:creationId xmlns:a16="http://schemas.microsoft.com/office/drawing/2014/main" xmlns="" id="{00000000-0008-0000-0300-0000D9000000}"/>
            </a:ext>
          </a:extLst>
        </xdr:cNvPr>
        <xdr:cNvSpPr txBox="1"/>
      </xdr:nvSpPr>
      <xdr:spPr>
        <a:xfrm>
          <a:off x="5041900" y="13792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101600</xdr:rowOff>
    </xdr:from>
    <xdr:to>
      <xdr:col>19</xdr:col>
      <xdr:colOff>184150</xdr:colOff>
      <xdr:row>81</xdr:row>
      <xdr:rowOff>31750</xdr:rowOff>
    </xdr:to>
    <xdr:sp macro="" textlink="">
      <xdr:nvSpPr>
        <xdr:cNvPr id="218" name="楕円 217">
          <a:extLst>
            <a:ext uri="{FF2B5EF4-FFF2-40B4-BE49-F238E27FC236}">
              <a16:creationId xmlns:a16="http://schemas.microsoft.com/office/drawing/2014/main" xmlns="" id="{00000000-0008-0000-0300-0000DA000000}"/>
            </a:ext>
          </a:extLst>
        </xdr:cNvPr>
        <xdr:cNvSpPr/>
      </xdr:nvSpPr>
      <xdr:spPr>
        <a:xfrm>
          <a:off x="40640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41927</xdr:rowOff>
    </xdr:from>
    <xdr:ext cx="736600" cy="259045"/>
    <xdr:sp macro="" textlink="">
      <xdr:nvSpPr>
        <xdr:cNvPr id="219" name="テキスト ボックス 218">
          <a:extLst>
            <a:ext uri="{FF2B5EF4-FFF2-40B4-BE49-F238E27FC236}">
              <a16:creationId xmlns:a16="http://schemas.microsoft.com/office/drawing/2014/main" xmlns="" id="{00000000-0008-0000-0300-0000DB000000}"/>
            </a:ext>
          </a:extLst>
        </xdr:cNvPr>
        <xdr:cNvSpPr txBox="1"/>
      </xdr:nvSpPr>
      <xdr:spPr>
        <a:xfrm>
          <a:off x="3733800" y="1358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73625</xdr:rowOff>
    </xdr:from>
    <xdr:to>
      <xdr:col>15</xdr:col>
      <xdr:colOff>133350</xdr:colOff>
      <xdr:row>81</xdr:row>
      <xdr:rowOff>3775</xdr:rowOff>
    </xdr:to>
    <xdr:sp macro="" textlink="">
      <xdr:nvSpPr>
        <xdr:cNvPr id="220" name="楕円 219">
          <a:extLst>
            <a:ext uri="{FF2B5EF4-FFF2-40B4-BE49-F238E27FC236}">
              <a16:creationId xmlns:a16="http://schemas.microsoft.com/office/drawing/2014/main" xmlns="" id="{00000000-0008-0000-0300-0000DC000000}"/>
            </a:ext>
          </a:extLst>
        </xdr:cNvPr>
        <xdr:cNvSpPr/>
      </xdr:nvSpPr>
      <xdr:spPr>
        <a:xfrm>
          <a:off x="3175000" y="1378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13952</xdr:rowOff>
    </xdr:from>
    <xdr:ext cx="762000" cy="259045"/>
    <xdr:sp macro="" textlink="">
      <xdr:nvSpPr>
        <xdr:cNvPr id="221" name="テキスト ボックス 220">
          <a:extLst>
            <a:ext uri="{FF2B5EF4-FFF2-40B4-BE49-F238E27FC236}">
              <a16:creationId xmlns:a16="http://schemas.microsoft.com/office/drawing/2014/main" xmlns="" id="{00000000-0008-0000-0300-0000DD000000}"/>
            </a:ext>
          </a:extLst>
        </xdr:cNvPr>
        <xdr:cNvSpPr txBox="1"/>
      </xdr:nvSpPr>
      <xdr:spPr>
        <a:xfrm>
          <a:off x="2844800" y="13558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18287</xdr:rowOff>
    </xdr:from>
    <xdr:to>
      <xdr:col>11</xdr:col>
      <xdr:colOff>82550</xdr:colOff>
      <xdr:row>80</xdr:row>
      <xdr:rowOff>119887</xdr:rowOff>
    </xdr:to>
    <xdr:sp macro="" textlink="">
      <xdr:nvSpPr>
        <xdr:cNvPr id="222" name="楕円 221">
          <a:extLst>
            <a:ext uri="{FF2B5EF4-FFF2-40B4-BE49-F238E27FC236}">
              <a16:creationId xmlns:a16="http://schemas.microsoft.com/office/drawing/2014/main" xmlns="" id="{00000000-0008-0000-0300-0000DE000000}"/>
            </a:ext>
          </a:extLst>
        </xdr:cNvPr>
        <xdr:cNvSpPr/>
      </xdr:nvSpPr>
      <xdr:spPr>
        <a:xfrm>
          <a:off x="2286000" y="1373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130064</xdr:rowOff>
    </xdr:from>
    <xdr:ext cx="762000" cy="259045"/>
    <xdr:sp macro="" textlink="">
      <xdr:nvSpPr>
        <xdr:cNvPr id="223" name="テキスト ボックス 222">
          <a:extLst>
            <a:ext uri="{FF2B5EF4-FFF2-40B4-BE49-F238E27FC236}">
              <a16:creationId xmlns:a16="http://schemas.microsoft.com/office/drawing/2014/main" xmlns="" id="{00000000-0008-0000-0300-0000DF000000}"/>
            </a:ext>
          </a:extLst>
        </xdr:cNvPr>
        <xdr:cNvSpPr txBox="1"/>
      </xdr:nvSpPr>
      <xdr:spPr>
        <a:xfrm>
          <a:off x="1955800" y="13503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170264</xdr:rowOff>
    </xdr:from>
    <xdr:to>
      <xdr:col>7</xdr:col>
      <xdr:colOff>31750</xdr:colOff>
      <xdr:row>80</xdr:row>
      <xdr:rowOff>100414</xdr:rowOff>
    </xdr:to>
    <xdr:sp macro="" textlink="">
      <xdr:nvSpPr>
        <xdr:cNvPr id="224" name="楕円 223">
          <a:extLst>
            <a:ext uri="{FF2B5EF4-FFF2-40B4-BE49-F238E27FC236}">
              <a16:creationId xmlns:a16="http://schemas.microsoft.com/office/drawing/2014/main" xmlns="" id="{00000000-0008-0000-0300-0000E0000000}"/>
            </a:ext>
          </a:extLst>
        </xdr:cNvPr>
        <xdr:cNvSpPr/>
      </xdr:nvSpPr>
      <xdr:spPr>
        <a:xfrm>
          <a:off x="1397000" y="1371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110591</xdr:rowOff>
    </xdr:from>
    <xdr:ext cx="762000" cy="259045"/>
    <xdr:sp macro="" textlink="">
      <xdr:nvSpPr>
        <xdr:cNvPr id="225" name="テキスト ボックス 224">
          <a:extLst>
            <a:ext uri="{FF2B5EF4-FFF2-40B4-BE49-F238E27FC236}">
              <a16:creationId xmlns:a16="http://schemas.microsoft.com/office/drawing/2014/main" xmlns="" id="{00000000-0008-0000-0300-0000E1000000}"/>
            </a:ext>
          </a:extLst>
        </xdr:cNvPr>
        <xdr:cNvSpPr txBox="1"/>
      </xdr:nvSpPr>
      <xdr:spPr>
        <a:xfrm>
          <a:off x="1066800" y="13483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xmlns=""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xmlns=""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xmlns=""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xmlns=""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xmlns=""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xmlns=""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xmlns=""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xmlns=""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xmlns=""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xmlns=""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xmlns=""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ラスパイレス指数の大きな変動は無いが、類似団体平均を１．６ポイント上回っている。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採用年齢の引き上げや職員構成の変動が要因として挙げられる。今後も、国の動向や他自治体の状況を踏まえ、適正職員数の確保と併せ、給与の適正化に努める。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xmlns=""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xmlns=""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xmlns=""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xmlns=""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xmlns=""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xmlns=""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xmlns=""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xmlns=""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xmlns=""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xmlns=""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xmlns=""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xmlns=""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xmlns=""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xmlns=""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xmlns=""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xmlns=""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xmlns=""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89</xdr:row>
      <xdr:rowOff>52614</xdr:rowOff>
    </xdr:to>
    <xdr:cxnSp macro="">
      <xdr:nvCxnSpPr>
        <xdr:cNvPr id="256" name="直線コネクタ 255">
          <a:extLst>
            <a:ext uri="{FF2B5EF4-FFF2-40B4-BE49-F238E27FC236}">
              <a16:creationId xmlns:a16="http://schemas.microsoft.com/office/drawing/2014/main" xmlns="" id="{00000000-0008-0000-0300-000000010000}"/>
            </a:ext>
          </a:extLst>
        </xdr:cNvPr>
        <xdr:cNvCxnSpPr/>
      </xdr:nvCxnSpPr>
      <xdr:spPr>
        <a:xfrm flipV="1">
          <a:off x="17018000" y="13812157"/>
          <a:ext cx="0" cy="14995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24691</xdr:rowOff>
    </xdr:from>
    <xdr:ext cx="762000" cy="259045"/>
    <xdr:sp macro="" textlink="">
      <xdr:nvSpPr>
        <xdr:cNvPr id="257" name="給与水準   （国との比較）最小値テキスト">
          <a:extLst>
            <a:ext uri="{FF2B5EF4-FFF2-40B4-BE49-F238E27FC236}">
              <a16:creationId xmlns:a16="http://schemas.microsoft.com/office/drawing/2014/main" xmlns="" id="{00000000-0008-0000-0300-000001010000}"/>
            </a:ext>
          </a:extLst>
        </xdr:cNvPr>
        <xdr:cNvSpPr txBox="1"/>
      </xdr:nvSpPr>
      <xdr:spPr>
        <a:xfrm>
          <a:off x="17106900" y="1528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52614</xdr:rowOff>
    </xdr:from>
    <xdr:to>
      <xdr:col>81</xdr:col>
      <xdr:colOff>133350</xdr:colOff>
      <xdr:row>89</xdr:row>
      <xdr:rowOff>52614</xdr:rowOff>
    </xdr:to>
    <xdr:cxnSp macro="">
      <xdr:nvCxnSpPr>
        <xdr:cNvPr id="258" name="直線コネクタ 257">
          <a:extLst>
            <a:ext uri="{FF2B5EF4-FFF2-40B4-BE49-F238E27FC236}">
              <a16:creationId xmlns:a16="http://schemas.microsoft.com/office/drawing/2014/main" xmlns="" id="{00000000-0008-0000-0300-000002010000}"/>
            </a:ext>
          </a:extLst>
        </xdr:cNvPr>
        <xdr:cNvCxnSpPr/>
      </xdr:nvCxnSpPr>
      <xdr:spPr>
        <a:xfrm>
          <a:off x="16929100" y="1531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9" name="給与水準   （国との比較）最大値テキスト">
          <a:extLst>
            <a:ext uri="{FF2B5EF4-FFF2-40B4-BE49-F238E27FC236}">
              <a16:creationId xmlns:a16="http://schemas.microsoft.com/office/drawing/2014/main" xmlns="" id="{00000000-0008-0000-0300-000003010000}"/>
            </a:ext>
          </a:extLst>
        </xdr:cNvPr>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60" name="直線コネクタ 259">
          <a:extLst>
            <a:ext uri="{FF2B5EF4-FFF2-40B4-BE49-F238E27FC236}">
              <a16:creationId xmlns:a16="http://schemas.microsoft.com/office/drawing/2014/main" xmlns="" id="{00000000-0008-0000-0300-000004010000}"/>
            </a:ext>
          </a:extLst>
        </xdr:cNvPr>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85271</xdr:rowOff>
    </xdr:from>
    <xdr:to>
      <xdr:col>81</xdr:col>
      <xdr:colOff>44450</xdr:colOff>
      <xdr:row>87</xdr:row>
      <xdr:rowOff>102507</xdr:rowOff>
    </xdr:to>
    <xdr:cxnSp macro="">
      <xdr:nvCxnSpPr>
        <xdr:cNvPr id="261" name="直線コネクタ 260">
          <a:extLst>
            <a:ext uri="{FF2B5EF4-FFF2-40B4-BE49-F238E27FC236}">
              <a16:creationId xmlns:a16="http://schemas.microsoft.com/office/drawing/2014/main" xmlns="" id="{00000000-0008-0000-0300-000005010000}"/>
            </a:ext>
          </a:extLst>
        </xdr:cNvPr>
        <xdr:cNvCxnSpPr/>
      </xdr:nvCxnSpPr>
      <xdr:spPr>
        <a:xfrm>
          <a:off x="16179800" y="15001421"/>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135363</xdr:rowOff>
    </xdr:from>
    <xdr:ext cx="762000" cy="259045"/>
    <xdr:sp macro="" textlink="">
      <xdr:nvSpPr>
        <xdr:cNvPr id="262" name="給与水準   （国との比較）平均値テキスト">
          <a:extLst>
            <a:ext uri="{FF2B5EF4-FFF2-40B4-BE49-F238E27FC236}">
              <a16:creationId xmlns:a16="http://schemas.microsoft.com/office/drawing/2014/main" xmlns="" id="{00000000-0008-0000-0300-000006010000}"/>
            </a:ext>
          </a:extLst>
        </xdr:cNvPr>
        <xdr:cNvSpPr txBox="1"/>
      </xdr:nvSpPr>
      <xdr:spPr>
        <a:xfrm>
          <a:off x="17106900" y="145371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118836</xdr:rowOff>
    </xdr:from>
    <xdr:to>
      <xdr:col>81</xdr:col>
      <xdr:colOff>95250</xdr:colOff>
      <xdr:row>86</xdr:row>
      <xdr:rowOff>48986</xdr:rowOff>
    </xdr:to>
    <xdr:sp macro="" textlink="">
      <xdr:nvSpPr>
        <xdr:cNvPr id="263" name="フローチャート: 判断 262">
          <a:extLst>
            <a:ext uri="{FF2B5EF4-FFF2-40B4-BE49-F238E27FC236}">
              <a16:creationId xmlns:a16="http://schemas.microsoft.com/office/drawing/2014/main" xmlns="" id="{00000000-0008-0000-0300-000007010000}"/>
            </a:ext>
          </a:extLst>
        </xdr:cNvPr>
        <xdr:cNvSpPr/>
      </xdr:nvSpPr>
      <xdr:spPr>
        <a:xfrm>
          <a:off x="169672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85271</xdr:rowOff>
    </xdr:from>
    <xdr:to>
      <xdr:col>77</xdr:col>
      <xdr:colOff>44450</xdr:colOff>
      <xdr:row>88</xdr:row>
      <xdr:rowOff>0</xdr:rowOff>
    </xdr:to>
    <xdr:cxnSp macro="">
      <xdr:nvCxnSpPr>
        <xdr:cNvPr id="264" name="直線コネクタ 263">
          <a:extLst>
            <a:ext uri="{FF2B5EF4-FFF2-40B4-BE49-F238E27FC236}">
              <a16:creationId xmlns:a16="http://schemas.microsoft.com/office/drawing/2014/main" xmlns="" id="{00000000-0008-0000-0300-000008010000}"/>
            </a:ext>
          </a:extLst>
        </xdr:cNvPr>
        <xdr:cNvCxnSpPr/>
      </xdr:nvCxnSpPr>
      <xdr:spPr>
        <a:xfrm flipV="1">
          <a:off x="15290800" y="15001421"/>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5" name="フローチャート: 判断 264">
          <a:extLst>
            <a:ext uri="{FF2B5EF4-FFF2-40B4-BE49-F238E27FC236}">
              <a16:creationId xmlns:a16="http://schemas.microsoft.com/office/drawing/2014/main" xmlns="" id="{00000000-0008-0000-0300-000009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6" name="テキスト ボックス 265">
          <a:extLst>
            <a:ext uri="{FF2B5EF4-FFF2-40B4-BE49-F238E27FC236}">
              <a16:creationId xmlns:a16="http://schemas.microsoft.com/office/drawing/2014/main" xmlns="" id="{00000000-0008-0000-0300-00000A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102507</xdr:rowOff>
    </xdr:from>
    <xdr:to>
      <xdr:col>72</xdr:col>
      <xdr:colOff>203200</xdr:colOff>
      <xdr:row>88</xdr:row>
      <xdr:rowOff>0</xdr:rowOff>
    </xdr:to>
    <xdr:cxnSp macro="">
      <xdr:nvCxnSpPr>
        <xdr:cNvPr id="267" name="直線コネクタ 266">
          <a:extLst>
            <a:ext uri="{FF2B5EF4-FFF2-40B4-BE49-F238E27FC236}">
              <a16:creationId xmlns:a16="http://schemas.microsoft.com/office/drawing/2014/main" xmlns="" id="{00000000-0008-0000-0300-00000B010000}"/>
            </a:ext>
          </a:extLst>
        </xdr:cNvPr>
        <xdr:cNvCxnSpPr/>
      </xdr:nvCxnSpPr>
      <xdr:spPr>
        <a:xfrm>
          <a:off x="14401800" y="1501865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170543</xdr:rowOff>
    </xdr:from>
    <xdr:to>
      <xdr:col>73</xdr:col>
      <xdr:colOff>44450</xdr:colOff>
      <xdr:row>86</xdr:row>
      <xdr:rowOff>100693</xdr:rowOff>
    </xdr:to>
    <xdr:sp macro="" textlink="">
      <xdr:nvSpPr>
        <xdr:cNvPr id="268" name="フローチャート: 判断 267">
          <a:extLst>
            <a:ext uri="{FF2B5EF4-FFF2-40B4-BE49-F238E27FC236}">
              <a16:creationId xmlns:a16="http://schemas.microsoft.com/office/drawing/2014/main" xmlns="" id="{00000000-0008-0000-0300-00000C010000}"/>
            </a:ext>
          </a:extLst>
        </xdr:cNvPr>
        <xdr:cNvSpPr/>
      </xdr:nvSpPr>
      <xdr:spPr>
        <a:xfrm>
          <a:off x="15240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110870</xdr:rowOff>
    </xdr:from>
    <xdr:ext cx="762000" cy="259045"/>
    <xdr:sp macro="" textlink="">
      <xdr:nvSpPr>
        <xdr:cNvPr id="269" name="テキスト ボックス 268">
          <a:extLst>
            <a:ext uri="{FF2B5EF4-FFF2-40B4-BE49-F238E27FC236}">
              <a16:creationId xmlns:a16="http://schemas.microsoft.com/office/drawing/2014/main" xmlns="" id="{00000000-0008-0000-0300-00000D010000}"/>
            </a:ext>
          </a:extLst>
        </xdr:cNvPr>
        <xdr:cNvSpPr txBox="1"/>
      </xdr:nvSpPr>
      <xdr:spPr>
        <a:xfrm>
          <a:off x="14909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102507</xdr:rowOff>
    </xdr:from>
    <xdr:to>
      <xdr:col>68</xdr:col>
      <xdr:colOff>152400</xdr:colOff>
      <xdr:row>88</xdr:row>
      <xdr:rowOff>0</xdr:rowOff>
    </xdr:to>
    <xdr:cxnSp macro="">
      <xdr:nvCxnSpPr>
        <xdr:cNvPr id="270" name="直線コネクタ 269">
          <a:extLst>
            <a:ext uri="{FF2B5EF4-FFF2-40B4-BE49-F238E27FC236}">
              <a16:creationId xmlns:a16="http://schemas.microsoft.com/office/drawing/2014/main" xmlns="" id="{00000000-0008-0000-0300-00000E010000}"/>
            </a:ext>
          </a:extLst>
        </xdr:cNvPr>
        <xdr:cNvCxnSpPr/>
      </xdr:nvCxnSpPr>
      <xdr:spPr>
        <a:xfrm flipV="1">
          <a:off x="13512800" y="1501865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136071</xdr:rowOff>
    </xdr:from>
    <xdr:to>
      <xdr:col>68</xdr:col>
      <xdr:colOff>203200</xdr:colOff>
      <xdr:row>86</xdr:row>
      <xdr:rowOff>66221</xdr:rowOff>
    </xdr:to>
    <xdr:sp macro="" textlink="">
      <xdr:nvSpPr>
        <xdr:cNvPr id="271" name="フローチャート: 判断 270">
          <a:extLst>
            <a:ext uri="{FF2B5EF4-FFF2-40B4-BE49-F238E27FC236}">
              <a16:creationId xmlns:a16="http://schemas.microsoft.com/office/drawing/2014/main" xmlns="" id="{00000000-0008-0000-0300-00000F010000}"/>
            </a:ext>
          </a:extLst>
        </xdr:cNvPr>
        <xdr:cNvSpPr/>
      </xdr:nvSpPr>
      <xdr:spPr>
        <a:xfrm>
          <a:off x="14351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76398</xdr:rowOff>
    </xdr:from>
    <xdr:ext cx="762000" cy="259045"/>
    <xdr:sp macro="" textlink="">
      <xdr:nvSpPr>
        <xdr:cNvPr id="272" name="テキスト ボックス 271">
          <a:extLst>
            <a:ext uri="{FF2B5EF4-FFF2-40B4-BE49-F238E27FC236}">
              <a16:creationId xmlns:a16="http://schemas.microsoft.com/office/drawing/2014/main" xmlns="" id="{00000000-0008-0000-0300-000010010000}"/>
            </a:ext>
          </a:extLst>
        </xdr:cNvPr>
        <xdr:cNvSpPr txBox="1"/>
      </xdr:nvSpPr>
      <xdr:spPr>
        <a:xfrm>
          <a:off x="14020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73" name="フローチャート: 判断 272">
          <a:extLst>
            <a:ext uri="{FF2B5EF4-FFF2-40B4-BE49-F238E27FC236}">
              <a16:creationId xmlns:a16="http://schemas.microsoft.com/office/drawing/2014/main" xmlns="" id="{00000000-0008-0000-0300-000011010000}"/>
            </a:ext>
          </a:extLst>
        </xdr:cNvPr>
        <xdr:cNvSpPr/>
      </xdr:nvSpPr>
      <xdr:spPr>
        <a:xfrm>
          <a:off x="13462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76398</xdr:rowOff>
    </xdr:from>
    <xdr:ext cx="762000" cy="259045"/>
    <xdr:sp macro="" textlink="">
      <xdr:nvSpPr>
        <xdr:cNvPr id="274" name="テキスト ボックス 273">
          <a:extLst>
            <a:ext uri="{FF2B5EF4-FFF2-40B4-BE49-F238E27FC236}">
              <a16:creationId xmlns:a16="http://schemas.microsoft.com/office/drawing/2014/main" xmlns="" id="{00000000-0008-0000-0300-000012010000}"/>
            </a:ext>
          </a:extLst>
        </xdr:cNvPr>
        <xdr:cNvSpPr txBox="1"/>
      </xdr:nvSpPr>
      <xdr:spPr>
        <a:xfrm>
          <a:off x="13131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xmlns=""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xmlns=""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xmlns=""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xmlns=""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xmlns=""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51707</xdr:rowOff>
    </xdr:from>
    <xdr:to>
      <xdr:col>81</xdr:col>
      <xdr:colOff>95250</xdr:colOff>
      <xdr:row>87</xdr:row>
      <xdr:rowOff>153307</xdr:rowOff>
    </xdr:to>
    <xdr:sp macro="" textlink="">
      <xdr:nvSpPr>
        <xdr:cNvPr id="280" name="楕円 279">
          <a:extLst>
            <a:ext uri="{FF2B5EF4-FFF2-40B4-BE49-F238E27FC236}">
              <a16:creationId xmlns:a16="http://schemas.microsoft.com/office/drawing/2014/main" xmlns="" id="{00000000-0008-0000-0300-000018010000}"/>
            </a:ext>
          </a:extLst>
        </xdr:cNvPr>
        <xdr:cNvSpPr/>
      </xdr:nvSpPr>
      <xdr:spPr>
        <a:xfrm>
          <a:off x="169672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23784</xdr:rowOff>
    </xdr:from>
    <xdr:ext cx="762000" cy="259045"/>
    <xdr:sp macro="" textlink="">
      <xdr:nvSpPr>
        <xdr:cNvPr id="281" name="給与水準   （国との比較）該当値テキスト">
          <a:extLst>
            <a:ext uri="{FF2B5EF4-FFF2-40B4-BE49-F238E27FC236}">
              <a16:creationId xmlns:a16="http://schemas.microsoft.com/office/drawing/2014/main" xmlns="" id="{00000000-0008-0000-0300-000019010000}"/>
            </a:ext>
          </a:extLst>
        </xdr:cNvPr>
        <xdr:cNvSpPr txBox="1"/>
      </xdr:nvSpPr>
      <xdr:spPr>
        <a:xfrm>
          <a:off x="17106900" y="1493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34471</xdr:rowOff>
    </xdr:from>
    <xdr:to>
      <xdr:col>77</xdr:col>
      <xdr:colOff>95250</xdr:colOff>
      <xdr:row>87</xdr:row>
      <xdr:rowOff>136071</xdr:rowOff>
    </xdr:to>
    <xdr:sp macro="" textlink="">
      <xdr:nvSpPr>
        <xdr:cNvPr id="282" name="楕円 281">
          <a:extLst>
            <a:ext uri="{FF2B5EF4-FFF2-40B4-BE49-F238E27FC236}">
              <a16:creationId xmlns:a16="http://schemas.microsoft.com/office/drawing/2014/main" xmlns="" id="{00000000-0008-0000-0300-00001A010000}"/>
            </a:ext>
          </a:extLst>
        </xdr:cNvPr>
        <xdr:cNvSpPr/>
      </xdr:nvSpPr>
      <xdr:spPr>
        <a:xfrm>
          <a:off x="16129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120848</xdr:rowOff>
    </xdr:from>
    <xdr:ext cx="736600" cy="259045"/>
    <xdr:sp macro="" textlink="">
      <xdr:nvSpPr>
        <xdr:cNvPr id="283" name="テキスト ボックス 282">
          <a:extLst>
            <a:ext uri="{FF2B5EF4-FFF2-40B4-BE49-F238E27FC236}">
              <a16:creationId xmlns:a16="http://schemas.microsoft.com/office/drawing/2014/main" xmlns="" id="{00000000-0008-0000-0300-00001B010000}"/>
            </a:ext>
          </a:extLst>
        </xdr:cNvPr>
        <xdr:cNvSpPr txBox="1"/>
      </xdr:nvSpPr>
      <xdr:spPr>
        <a:xfrm>
          <a:off x="15798800" y="150369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120650</xdr:rowOff>
    </xdr:from>
    <xdr:to>
      <xdr:col>73</xdr:col>
      <xdr:colOff>44450</xdr:colOff>
      <xdr:row>88</xdr:row>
      <xdr:rowOff>50800</xdr:rowOff>
    </xdr:to>
    <xdr:sp macro="" textlink="">
      <xdr:nvSpPr>
        <xdr:cNvPr id="284" name="楕円 283">
          <a:extLst>
            <a:ext uri="{FF2B5EF4-FFF2-40B4-BE49-F238E27FC236}">
              <a16:creationId xmlns:a16="http://schemas.microsoft.com/office/drawing/2014/main" xmlns="" id="{00000000-0008-0000-0300-00001C010000}"/>
            </a:ext>
          </a:extLst>
        </xdr:cNvPr>
        <xdr:cNvSpPr/>
      </xdr:nvSpPr>
      <xdr:spPr>
        <a:xfrm>
          <a:off x="15240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35577</xdr:rowOff>
    </xdr:from>
    <xdr:ext cx="762000" cy="259045"/>
    <xdr:sp macro="" textlink="">
      <xdr:nvSpPr>
        <xdr:cNvPr id="285" name="テキスト ボックス 284">
          <a:extLst>
            <a:ext uri="{FF2B5EF4-FFF2-40B4-BE49-F238E27FC236}">
              <a16:creationId xmlns:a16="http://schemas.microsoft.com/office/drawing/2014/main" xmlns="" id="{00000000-0008-0000-0300-00001D010000}"/>
            </a:ext>
          </a:extLst>
        </xdr:cNvPr>
        <xdr:cNvSpPr txBox="1"/>
      </xdr:nvSpPr>
      <xdr:spPr>
        <a:xfrm>
          <a:off x="14909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51707</xdr:rowOff>
    </xdr:from>
    <xdr:to>
      <xdr:col>68</xdr:col>
      <xdr:colOff>203200</xdr:colOff>
      <xdr:row>87</xdr:row>
      <xdr:rowOff>153307</xdr:rowOff>
    </xdr:to>
    <xdr:sp macro="" textlink="">
      <xdr:nvSpPr>
        <xdr:cNvPr id="286" name="楕円 285">
          <a:extLst>
            <a:ext uri="{FF2B5EF4-FFF2-40B4-BE49-F238E27FC236}">
              <a16:creationId xmlns:a16="http://schemas.microsoft.com/office/drawing/2014/main" xmlns="" id="{00000000-0008-0000-0300-00001E010000}"/>
            </a:ext>
          </a:extLst>
        </xdr:cNvPr>
        <xdr:cNvSpPr/>
      </xdr:nvSpPr>
      <xdr:spPr>
        <a:xfrm>
          <a:off x="14351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138084</xdr:rowOff>
    </xdr:from>
    <xdr:ext cx="762000" cy="259045"/>
    <xdr:sp macro="" textlink="">
      <xdr:nvSpPr>
        <xdr:cNvPr id="287" name="テキスト ボックス 286">
          <a:extLst>
            <a:ext uri="{FF2B5EF4-FFF2-40B4-BE49-F238E27FC236}">
              <a16:creationId xmlns:a16="http://schemas.microsoft.com/office/drawing/2014/main" xmlns="" id="{00000000-0008-0000-0300-00001F010000}"/>
            </a:ext>
          </a:extLst>
        </xdr:cNvPr>
        <xdr:cNvSpPr txBox="1"/>
      </xdr:nvSpPr>
      <xdr:spPr>
        <a:xfrm>
          <a:off x="14020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120650</xdr:rowOff>
    </xdr:from>
    <xdr:to>
      <xdr:col>64</xdr:col>
      <xdr:colOff>152400</xdr:colOff>
      <xdr:row>88</xdr:row>
      <xdr:rowOff>50800</xdr:rowOff>
    </xdr:to>
    <xdr:sp macro="" textlink="">
      <xdr:nvSpPr>
        <xdr:cNvPr id="288" name="楕円 287">
          <a:extLst>
            <a:ext uri="{FF2B5EF4-FFF2-40B4-BE49-F238E27FC236}">
              <a16:creationId xmlns:a16="http://schemas.microsoft.com/office/drawing/2014/main" xmlns="" id="{00000000-0008-0000-0300-000020010000}"/>
            </a:ext>
          </a:extLst>
        </xdr:cNvPr>
        <xdr:cNvSpPr/>
      </xdr:nvSpPr>
      <xdr:spPr>
        <a:xfrm>
          <a:off x="13462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35577</xdr:rowOff>
    </xdr:from>
    <xdr:ext cx="762000" cy="259045"/>
    <xdr:sp macro="" textlink="">
      <xdr:nvSpPr>
        <xdr:cNvPr id="289" name="テキスト ボックス 288">
          <a:extLst>
            <a:ext uri="{FF2B5EF4-FFF2-40B4-BE49-F238E27FC236}">
              <a16:creationId xmlns:a16="http://schemas.microsoft.com/office/drawing/2014/main" xmlns="" id="{00000000-0008-0000-0300-000021010000}"/>
            </a:ext>
          </a:extLst>
        </xdr:cNvPr>
        <xdr:cNvSpPr txBox="1"/>
      </xdr:nvSpPr>
      <xdr:spPr>
        <a:xfrm>
          <a:off x="13131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xmlns=""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xmlns=""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xmlns=""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xmlns=""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xmlns=""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xmlns=""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xmlns=""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xmlns=""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xmlns=""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xmlns=""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xmlns=""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xmlns=""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xmlns=""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類似団体平均を大きく下回り、類似団体内１位である。</a:t>
          </a:r>
          <a:b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b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合併時に作成した新市基本計画に基づき職員削減を行い、事務の統廃合縮小や民間委託を積極的に行ってきたこと、また人口が前年度より５１４人増となったことが要因である。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職員数については、定員適正化計画に沿って、今後も引き続き適正な職員数の確保を進める。</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xmlns=""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xmlns=""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xmlns=""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xmlns=""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xmlns=""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xmlns=""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xmlns=""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xmlns=""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xmlns=""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xmlns=""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xmlns=""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xmlns=""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xmlns=""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xmlns=""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xmlns=""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xmlns=""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xmlns=""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xmlns=""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11854</xdr:rowOff>
    </xdr:from>
    <xdr:to>
      <xdr:col>81</xdr:col>
      <xdr:colOff>44450</xdr:colOff>
      <xdr:row>67</xdr:row>
      <xdr:rowOff>24856</xdr:rowOff>
    </xdr:to>
    <xdr:cxnSp macro="">
      <xdr:nvCxnSpPr>
        <xdr:cNvPr id="321" name="直線コネクタ 320">
          <a:extLst>
            <a:ext uri="{FF2B5EF4-FFF2-40B4-BE49-F238E27FC236}">
              <a16:creationId xmlns:a16="http://schemas.microsoft.com/office/drawing/2014/main" xmlns="" id="{00000000-0008-0000-0300-000041010000}"/>
            </a:ext>
          </a:extLst>
        </xdr:cNvPr>
        <xdr:cNvCxnSpPr/>
      </xdr:nvCxnSpPr>
      <xdr:spPr>
        <a:xfrm flipV="1">
          <a:off x="17018000" y="10127404"/>
          <a:ext cx="0" cy="13846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168383</xdr:rowOff>
    </xdr:from>
    <xdr:ext cx="762000" cy="259045"/>
    <xdr:sp macro="" textlink="">
      <xdr:nvSpPr>
        <xdr:cNvPr id="322" name="定員管理の状況最小値テキスト">
          <a:extLst>
            <a:ext uri="{FF2B5EF4-FFF2-40B4-BE49-F238E27FC236}">
              <a16:creationId xmlns:a16="http://schemas.microsoft.com/office/drawing/2014/main" xmlns="" id="{00000000-0008-0000-0300-000042010000}"/>
            </a:ext>
          </a:extLst>
        </xdr:cNvPr>
        <xdr:cNvSpPr txBox="1"/>
      </xdr:nvSpPr>
      <xdr:spPr>
        <a:xfrm>
          <a:off x="17106900" y="11484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24856</xdr:rowOff>
    </xdr:from>
    <xdr:to>
      <xdr:col>81</xdr:col>
      <xdr:colOff>133350</xdr:colOff>
      <xdr:row>67</xdr:row>
      <xdr:rowOff>24856</xdr:rowOff>
    </xdr:to>
    <xdr:cxnSp macro="">
      <xdr:nvCxnSpPr>
        <xdr:cNvPr id="323" name="直線コネクタ 322">
          <a:extLst>
            <a:ext uri="{FF2B5EF4-FFF2-40B4-BE49-F238E27FC236}">
              <a16:creationId xmlns:a16="http://schemas.microsoft.com/office/drawing/2014/main" xmlns="" id="{00000000-0008-0000-0300-000043010000}"/>
            </a:ext>
          </a:extLst>
        </xdr:cNvPr>
        <xdr:cNvCxnSpPr/>
      </xdr:nvCxnSpPr>
      <xdr:spPr>
        <a:xfrm>
          <a:off x="16929100" y="1151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98231</xdr:rowOff>
    </xdr:from>
    <xdr:ext cx="762000" cy="259045"/>
    <xdr:sp macro="" textlink="">
      <xdr:nvSpPr>
        <xdr:cNvPr id="324" name="定員管理の状況最大値テキスト">
          <a:extLst>
            <a:ext uri="{FF2B5EF4-FFF2-40B4-BE49-F238E27FC236}">
              <a16:creationId xmlns:a16="http://schemas.microsoft.com/office/drawing/2014/main" xmlns="" id="{00000000-0008-0000-0300-000044010000}"/>
            </a:ext>
          </a:extLst>
        </xdr:cNvPr>
        <xdr:cNvSpPr txBox="1"/>
      </xdr:nvSpPr>
      <xdr:spPr>
        <a:xfrm>
          <a:off x="17106900" y="9870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11854</xdr:rowOff>
    </xdr:from>
    <xdr:to>
      <xdr:col>81</xdr:col>
      <xdr:colOff>133350</xdr:colOff>
      <xdr:row>59</xdr:row>
      <xdr:rowOff>11854</xdr:rowOff>
    </xdr:to>
    <xdr:cxnSp macro="">
      <xdr:nvCxnSpPr>
        <xdr:cNvPr id="325" name="直線コネクタ 324">
          <a:extLst>
            <a:ext uri="{FF2B5EF4-FFF2-40B4-BE49-F238E27FC236}">
              <a16:creationId xmlns:a16="http://schemas.microsoft.com/office/drawing/2014/main" xmlns="" id="{00000000-0008-0000-0300-000045010000}"/>
            </a:ext>
          </a:extLst>
        </xdr:cNvPr>
        <xdr:cNvCxnSpPr/>
      </xdr:nvCxnSpPr>
      <xdr:spPr>
        <a:xfrm>
          <a:off x="16929100" y="10127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169514</xdr:rowOff>
    </xdr:from>
    <xdr:to>
      <xdr:col>81</xdr:col>
      <xdr:colOff>44450</xdr:colOff>
      <xdr:row>59</xdr:row>
      <xdr:rowOff>11854</xdr:rowOff>
    </xdr:to>
    <xdr:cxnSp macro="">
      <xdr:nvCxnSpPr>
        <xdr:cNvPr id="326" name="直線コネクタ 325">
          <a:extLst>
            <a:ext uri="{FF2B5EF4-FFF2-40B4-BE49-F238E27FC236}">
              <a16:creationId xmlns:a16="http://schemas.microsoft.com/office/drawing/2014/main" xmlns="" id="{00000000-0008-0000-0300-000046010000}"/>
            </a:ext>
          </a:extLst>
        </xdr:cNvPr>
        <xdr:cNvCxnSpPr/>
      </xdr:nvCxnSpPr>
      <xdr:spPr>
        <a:xfrm>
          <a:off x="16179800" y="10113614"/>
          <a:ext cx="838200" cy="13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47551</xdr:rowOff>
    </xdr:from>
    <xdr:ext cx="762000" cy="259045"/>
    <xdr:sp macro="" textlink="">
      <xdr:nvSpPr>
        <xdr:cNvPr id="327" name="定員管理の状況平均値テキスト">
          <a:extLst>
            <a:ext uri="{FF2B5EF4-FFF2-40B4-BE49-F238E27FC236}">
              <a16:creationId xmlns:a16="http://schemas.microsoft.com/office/drawing/2014/main" xmlns="" id="{00000000-0008-0000-0300-000047010000}"/>
            </a:ext>
          </a:extLst>
        </xdr:cNvPr>
        <xdr:cNvSpPr txBox="1"/>
      </xdr:nvSpPr>
      <xdr:spPr>
        <a:xfrm>
          <a:off x="17106900" y="105060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75474</xdr:rowOff>
    </xdr:from>
    <xdr:to>
      <xdr:col>81</xdr:col>
      <xdr:colOff>95250</xdr:colOff>
      <xdr:row>62</xdr:row>
      <xdr:rowOff>5624</xdr:rowOff>
    </xdr:to>
    <xdr:sp macro="" textlink="">
      <xdr:nvSpPr>
        <xdr:cNvPr id="328" name="フローチャート: 判断 327">
          <a:extLst>
            <a:ext uri="{FF2B5EF4-FFF2-40B4-BE49-F238E27FC236}">
              <a16:creationId xmlns:a16="http://schemas.microsoft.com/office/drawing/2014/main" xmlns="" id="{00000000-0008-0000-0300-000048010000}"/>
            </a:ext>
          </a:extLst>
        </xdr:cNvPr>
        <xdr:cNvSpPr/>
      </xdr:nvSpPr>
      <xdr:spPr>
        <a:xfrm>
          <a:off x="16967200" y="1053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169514</xdr:rowOff>
    </xdr:from>
    <xdr:to>
      <xdr:col>77</xdr:col>
      <xdr:colOff>44450</xdr:colOff>
      <xdr:row>59</xdr:row>
      <xdr:rowOff>1512</xdr:rowOff>
    </xdr:to>
    <xdr:cxnSp macro="">
      <xdr:nvCxnSpPr>
        <xdr:cNvPr id="329" name="直線コネクタ 328">
          <a:extLst>
            <a:ext uri="{FF2B5EF4-FFF2-40B4-BE49-F238E27FC236}">
              <a16:creationId xmlns:a16="http://schemas.microsoft.com/office/drawing/2014/main" xmlns="" id="{00000000-0008-0000-0300-000049010000}"/>
            </a:ext>
          </a:extLst>
        </xdr:cNvPr>
        <xdr:cNvCxnSpPr/>
      </xdr:nvCxnSpPr>
      <xdr:spPr>
        <a:xfrm flipV="1">
          <a:off x="15290800" y="10113614"/>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65133</xdr:rowOff>
    </xdr:from>
    <xdr:to>
      <xdr:col>77</xdr:col>
      <xdr:colOff>95250</xdr:colOff>
      <xdr:row>61</xdr:row>
      <xdr:rowOff>166733</xdr:rowOff>
    </xdr:to>
    <xdr:sp macro="" textlink="">
      <xdr:nvSpPr>
        <xdr:cNvPr id="330" name="フローチャート: 判断 329">
          <a:extLst>
            <a:ext uri="{FF2B5EF4-FFF2-40B4-BE49-F238E27FC236}">
              <a16:creationId xmlns:a16="http://schemas.microsoft.com/office/drawing/2014/main" xmlns="" id="{00000000-0008-0000-0300-00004A010000}"/>
            </a:ext>
          </a:extLst>
        </xdr:cNvPr>
        <xdr:cNvSpPr/>
      </xdr:nvSpPr>
      <xdr:spPr>
        <a:xfrm>
          <a:off x="16129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151510</xdr:rowOff>
    </xdr:from>
    <xdr:ext cx="736600" cy="259045"/>
    <xdr:sp macro="" textlink="">
      <xdr:nvSpPr>
        <xdr:cNvPr id="331" name="テキスト ボックス 330">
          <a:extLst>
            <a:ext uri="{FF2B5EF4-FFF2-40B4-BE49-F238E27FC236}">
              <a16:creationId xmlns:a16="http://schemas.microsoft.com/office/drawing/2014/main" xmlns="" id="{00000000-0008-0000-0300-00004B010000}"/>
            </a:ext>
          </a:extLst>
        </xdr:cNvPr>
        <xdr:cNvSpPr txBox="1"/>
      </xdr:nvSpPr>
      <xdr:spPr>
        <a:xfrm>
          <a:off x="15798800" y="10609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1512</xdr:rowOff>
    </xdr:from>
    <xdr:to>
      <xdr:col>72</xdr:col>
      <xdr:colOff>203200</xdr:colOff>
      <xdr:row>59</xdr:row>
      <xdr:rowOff>7257</xdr:rowOff>
    </xdr:to>
    <xdr:cxnSp macro="">
      <xdr:nvCxnSpPr>
        <xdr:cNvPr id="332" name="直線コネクタ 331">
          <a:extLst>
            <a:ext uri="{FF2B5EF4-FFF2-40B4-BE49-F238E27FC236}">
              <a16:creationId xmlns:a16="http://schemas.microsoft.com/office/drawing/2014/main" xmlns="" id="{00000000-0008-0000-0300-00004C010000}"/>
            </a:ext>
          </a:extLst>
        </xdr:cNvPr>
        <xdr:cNvCxnSpPr/>
      </xdr:nvCxnSpPr>
      <xdr:spPr>
        <a:xfrm flipV="1">
          <a:off x="14401800" y="10117062"/>
          <a:ext cx="8890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21469</xdr:rowOff>
    </xdr:from>
    <xdr:to>
      <xdr:col>73</xdr:col>
      <xdr:colOff>44450</xdr:colOff>
      <xdr:row>61</xdr:row>
      <xdr:rowOff>123069</xdr:rowOff>
    </xdr:to>
    <xdr:sp macro="" textlink="">
      <xdr:nvSpPr>
        <xdr:cNvPr id="333" name="フローチャート: 判断 332">
          <a:extLst>
            <a:ext uri="{FF2B5EF4-FFF2-40B4-BE49-F238E27FC236}">
              <a16:creationId xmlns:a16="http://schemas.microsoft.com/office/drawing/2014/main" xmlns="" id="{00000000-0008-0000-0300-00004D010000}"/>
            </a:ext>
          </a:extLst>
        </xdr:cNvPr>
        <xdr:cNvSpPr/>
      </xdr:nvSpPr>
      <xdr:spPr>
        <a:xfrm>
          <a:off x="15240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107846</xdr:rowOff>
    </xdr:from>
    <xdr:ext cx="762000" cy="259045"/>
    <xdr:sp macro="" textlink="">
      <xdr:nvSpPr>
        <xdr:cNvPr id="334" name="テキスト ボックス 333">
          <a:extLst>
            <a:ext uri="{FF2B5EF4-FFF2-40B4-BE49-F238E27FC236}">
              <a16:creationId xmlns:a16="http://schemas.microsoft.com/office/drawing/2014/main" xmlns="" id="{00000000-0008-0000-0300-00004E010000}"/>
            </a:ext>
          </a:extLst>
        </xdr:cNvPr>
        <xdr:cNvSpPr txBox="1"/>
      </xdr:nvSpPr>
      <xdr:spPr>
        <a:xfrm>
          <a:off x="14909800" y="10566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7257</xdr:rowOff>
    </xdr:from>
    <xdr:to>
      <xdr:col>68</xdr:col>
      <xdr:colOff>152400</xdr:colOff>
      <xdr:row>59</xdr:row>
      <xdr:rowOff>9555</xdr:rowOff>
    </xdr:to>
    <xdr:cxnSp macro="">
      <xdr:nvCxnSpPr>
        <xdr:cNvPr id="335" name="直線コネクタ 334">
          <a:extLst>
            <a:ext uri="{FF2B5EF4-FFF2-40B4-BE49-F238E27FC236}">
              <a16:creationId xmlns:a16="http://schemas.microsoft.com/office/drawing/2014/main" xmlns="" id="{00000000-0008-0000-0300-00004F010000}"/>
            </a:ext>
          </a:extLst>
        </xdr:cNvPr>
        <xdr:cNvCxnSpPr/>
      </xdr:nvCxnSpPr>
      <xdr:spPr>
        <a:xfrm flipV="1">
          <a:off x="13512800" y="10122807"/>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26065</xdr:rowOff>
    </xdr:from>
    <xdr:to>
      <xdr:col>68</xdr:col>
      <xdr:colOff>203200</xdr:colOff>
      <xdr:row>61</xdr:row>
      <xdr:rowOff>127665</xdr:rowOff>
    </xdr:to>
    <xdr:sp macro="" textlink="">
      <xdr:nvSpPr>
        <xdr:cNvPr id="336" name="フローチャート: 判断 335">
          <a:extLst>
            <a:ext uri="{FF2B5EF4-FFF2-40B4-BE49-F238E27FC236}">
              <a16:creationId xmlns:a16="http://schemas.microsoft.com/office/drawing/2014/main" xmlns="" id="{00000000-0008-0000-0300-000050010000}"/>
            </a:ext>
          </a:extLst>
        </xdr:cNvPr>
        <xdr:cNvSpPr/>
      </xdr:nvSpPr>
      <xdr:spPr>
        <a:xfrm>
          <a:off x="14351000" y="1048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112442</xdr:rowOff>
    </xdr:from>
    <xdr:ext cx="762000" cy="259045"/>
    <xdr:sp macro="" textlink="">
      <xdr:nvSpPr>
        <xdr:cNvPr id="337" name="テキスト ボックス 336">
          <a:extLst>
            <a:ext uri="{FF2B5EF4-FFF2-40B4-BE49-F238E27FC236}">
              <a16:creationId xmlns:a16="http://schemas.microsoft.com/office/drawing/2014/main" xmlns="" id="{00000000-0008-0000-0300-000051010000}"/>
            </a:ext>
          </a:extLst>
        </xdr:cNvPr>
        <xdr:cNvSpPr txBox="1"/>
      </xdr:nvSpPr>
      <xdr:spPr>
        <a:xfrm>
          <a:off x="14020800" y="10570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21469</xdr:rowOff>
    </xdr:from>
    <xdr:to>
      <xdr:col>64</xdr:col>
      <xdr:colOff>152400</xdr:colOff>
      <xdr:row>61</xdr:row>
      <xdr:rowOff>123069</xdr:rowOff>
    </xdr:to>
    <xdr:sp macro="" textlink="">
      <xdr:nvSpPr>
        <xdr:cNvPr id="338" name="フローチャート: 判断 337">
          <a:extLst>
            <a:ext uri="{FF2B5EF4-FFF2-40B4-BE49-F238E27FC236}">
              <a16:creationId xmlns:a16="http://schemas.microsoft.com/office/drawing/2014/main" xmlns="" id="{00000000-0008-0000-0300-000052010000}"/>
            </a:ext>
          </a:extLst>
        </xdr:cNvPr>
        <xdr:cNvSpPr/>
      </xdr:nvSpPr>
      <xdr:spPr>
        <a:xfrm>
          <a:off x="13462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107846</xdr:rowOff>
    </xdr:from>
    <xdr:ext cx="762000" cy="259045"/>
    <xdr:sp macro="" textlink="">
      <xdr:nvSpPr>
        <xdr:cNvPr id="339" name="テキスト ボックス 338">
          <a:extLst>
            <a:ext uri="{FF2B5EF4-FFF2-40B4-BE49-F238E27FC236}">
              <a16:creationId xmlns:a16="http://schemas.microsoft.com/office/drawing/2014/main" xmlns="" id="{00000000-0008-0000-0300-000053010000}"/>
            </a:ext>
          </a:extLst>
        </xdr:cNvPr>
        <xdr:cNvSpPr txBox="1"/>
      </xdr:nvSpPr>
      <xdr:spPr>
        <a:xfrm>
          <a:off x="13131800" y="10566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xmlns=""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xmlns=""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xmlns=""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xmlns=""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xmlns=""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132504</xdr:rowOff>
    </xdr:from>
    <xdr:to>
      <xdr:col>81</xdr:col>
      <xdr:colOff>95250</xdr:colOff>
      <xdr:row>59</xdr:row>
      <xdr:rowOff>62654</xdr:rowOff>
    </xdr:to>
    <xdr:sp macro="" textlink="">
      <xdr:nvSpPr>
        <xdr:cNvPr id="345" name="楕円 344">
          <a:extLst>
            <a:ext uri="{FF2B5EF4-FFF2-40B4-BE49-F238E27FC236}">
              <a16:creationId xmlns:a16="http://schemas.microsoft.com/office/drawing/2014/main" xmlns="" id="{00000000-0008-0000-0300-000059010000}"/>
            </a:ext>
          </a:extLst>
        </xdr:cNvPr>
        <xdr:cNvSpPr/>
      </xdr:nvSpPr>
      <xdr:spPr>
        <a:xfrm>
          <a:off x="16967200" y="1007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53781</xdr:rowOff>
    </xdr:from>
    <xdr:ext cx="762000" cy="259045"/>
    <xdr:sp macro="" textlink="">
      <xdr:nvSpPr>
        <xdr:cNvPr id="346" name="定員管理の状況該当値テキスト">
          <a:extLst>
            <a:ext uri="{FF2B5EF4-FFF2-40B4-BE49-F238E27FC236}">
              <a16:creationId xmlns:a16="http://schemas.microsoft.com/office/drawing/2014/main" xmlns="" id="{00000000-0008-0000-0300-00005A010000}"/>
            </a:ext>
          </a:extLst>
        </xdr:cNvPr>
        <xdr:cNvSpPr txBox="1"/>
      </xdr:nvSpPr>
      <xdr:spPr>
        <a:xfrm>
          <a:off x="17106900" y="9997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118714</xdr:rowOff>
    </xdr:from>
    <xdr:to>
      <xdr:col>77</xdr:col>
      <xdr:colOff>95250</xdr:colOff>
      <xdr:row>59</xdr:row>
      <xdr:rowOff>48864</xdr:rowOff>
    </xdr:to>
    <xdr:sp macro="" textlink="">
      <xdr:nvSpPr>
        <xdr:cNvPr id="347" name="楕円 346">
          <a:extLst>
            <a:ext uri="{FF2B5EF4-FFF2-40B4-BE49-F238E27FC236}">
              <a16:creationId xmlns:a16="http://schemas.microsoft.com/office/drawing/2014/main" xmlns="" id="{00000000-0008-0000-0300-00005B010000}"/>
            </a:ext>
          </a:extLst>
        </xdr:cNvPr>
        <xdr:cNvSpPr/>
      </xdr:nvSpPr>
      <xdr:spPr>
        <a:xfrm>
          <a:off x="16129000" y="1006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59041</xdr:rowOff>
    </xdr:from>
    <xdr:ext cx="736600" cy="259045"/>
    <xdr:sp macro="" textlink="">
      <xdr:nvSpPr>
        <xdr:cNvPr id="348" name="テキスト ボックス 347">
          <a:extLst>
            <a:ext uri="{FF2B5EF4-FFF2-40B4-BE49-F238E27FC236}">
              <a16:creationId xmlns:a16="http://schemas.microsoft.com/office/drawing/2014/main" xmlns="" id="{00000000-0008-0000-0300-00005C010000}"/>
            </a:ext>
          </a:extLst>
        </xdr:cNvPr>
        <xdr:cNvSpPr txBox="1"/>
      </xdr:nvSpPr>
      <xdr:spPr>
        <a:xfrm>
          <a:off x="15798800" y="9831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122162</xdr:rowOff>
    </xdr:from>
    <xdr:to>
      <xdr:col>73</xdr:col>
      <xdr:colOff>44450</xdr:colOff>
      <xdr:row>59</xdr:row>
      <xdr:rowOff>52312</xdr:rowOff>
    </xdr:to>
    <xdr:sp macro="" textlink="">
      <xdr:nvSpPr>
        <xdr:cNvPr id="349" name="楕円 348">
          <a:extLst>
            <a:ext uri="{FF2B5EF4-FFF2-40B4-BE49-F238E27FC236}">
              <a16:creationId xmlns:a16="http://schemas.microsoft.com/office/drawing/2014/main" xmlns="" id="{00000000-0008-0000-0300-00005D010000}"/>
            </a:ext>
          </a:extLst>
        </xdr:cNvPr>
        <xdr:cNvSpPr/>
      </xdr:nvSpPr>
      <xdr:spPr>
        <a:xfrm>
          <a:off x="15240000" y="1006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62489</xdr:rowOff>
    </xdr:from>
    <xdr:ext cx="762000" cy="259045"/>
    <xdr:sp macro="" textlink="">
      <xdr:nvSpPr>
        <xdr:cNvPr id="350" name="テキスト ボックス 349">
          <a:extLst>
            <a:ext uri="{FF2B5EF4-FFF2-40B4-BE49-F238E27FC236}">
              <a16:creationId xmlns:a16="http://schemas.microsoft.com/office/drawing/2014/main" xmlns="" id="{00000000-0008-0000-0300-00005E010000}"/>
            </a:ext>
          </a:extLst>
        </xdr:cNvPr>
        <xdr:cNvSpPr txBox="1"/>
      </xdr:nvSpPr>
      <xdr:spPr>
        <a:xfrm>
          <a:off x="14909800" y="9835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127907</xdr:rowOff>
    </xdr:from>
    <xdr:to>
      <xdr:col>68</xdr:col>
      <xdr:colOff>203200</xdr:colOff>
      <xdr:row>59</xdr:row>
      <xdr:rowOff>58057</xdr:rowOff>
    </xdr:to>
    <xdr:sp macro="" textlink="">
      <xdr:nvSpPr>
        <xdr:cNvPr id="351" name="楕円 350">
          <a:extLst>
            <a:ext uri="{FF2B5EF4-FFF2-40B4-BE49-F238E27FC236}">
              <a16:creationId xmlns:a16="http://schemas.microsoft.com/office/drawing/2014/main" xmlns="" id="{00000000-0008-0000-0300-00005F010000}"/>
            </a:ext>
          </a:extLst>
        </xdr:cNvPr>
        <xdr:cNvSpPr/>
      </xdr:nvSpPr>
      <xdr:spPr>
        <a:xfrm>
          <a:off x="14351000" y="1007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68234</xdr:rowOff>
    </xdr:from>
    <xdr:ext cx="762000" cy="259045"/>
    <xdr:sp macro="" textlink="">
      <xdr:nvSpPr>
        <xdr:cNvPr id="352" name="テキスト ボックス 351">
          <a:extLst>
            <a:ext uri="{FF2B5EF4-FFF2-40B4-BE49-F238E27FC236}">
              <a16:creationId xmlns:a16="http://schemas.microsoft.com/office/drawing/2014/main" xmlns="" id="{00000000-0008-0000-0300-000060010000}"/>
            </a:ext>
          </a:extLst>
        </xdr:cNvPr>
        <xdr:cNvSpPr txBox="1"/>
      </xdr:nvSpPr>
      <xdr:spPr>
        <a:xfrm>
          <a:off x="14020800" y="9840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130205</xdr:rowOff>
    </xdr:from>
    <xdr:to>
      <xdr:col>64</xdr:col>
      <xdr:colOff>152400</xdr:colOff>
      <xdr:row>59</xdr:row>
      <xdr:rowOff>60355</xdr:rowOff>
    </xdr:to>
    <xdr:sp macro="" textlink="">
      <xdr:nvSpPr>
        <xdr:cNvPr id="353" name="楕円 352">
          <a:extLst>
            <a:ext uri="{FF2B5EF4-FFF2-40B4-BE49-F238E27FC236}">
              <a16:creationId xmlns:a16="http://schemas.microsoft.com/office/drawing/2014/main" xmlns="" id="{00000000-0008-0000-0300-000061010000}"/>
            </a:ext>
          </a:extLst>
        </xdr:cNvPr>
        <xdr:cNvSpPr/>
      </xdr:nvSpPr>
      <xdr:spPr>
        <a:xfrm>
          <a:off x="13462000" y="1007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70532</xdr:rowOff>
    </xdr:from>
    <xdr:ext cx="762000" cy="259045"/>
    <xdr:sp macro="" textlink="">
      <xdr:nvSpPr>
        <xdr:cNvPr id="354" name="テキスト ボックス 353">
          <a:extLst>
            <a:ext uri="{FF2B5EF4-FFF2-40B4-BE49-F238E27FC236}">
              <a16:creationId xmlns:a16="http://schemas.microsoft.com/office/drawing/2014/main" xmlns="" id="{00000000-0008-0000-0300-000062010000}"/>
            </a:ext>
          </a:extLst>
        </xdr:cNvPr>
        <xdr:cNvSpPr txBox="1"/>
      </xdr:nvSpPr>
      <xdr:spPr>
        <a:xfrm>
          <a:off x="13131800" y="9843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xmlns=""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xmlns=""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xmlns=""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xmlns=""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xmlns=""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xmlns=""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xmlns=""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xmlns=""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xmlns=""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xmlns=""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xmlns=""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xmlns=""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xmlns=""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実質公債費率は、平成３０年度以降、継続して類似団体平均を下回っている。令和４年度は分子である元利償還金が増加したものの、分母である標準税収入額等も増加したことなどから改善傾向にある。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今後は、新庁舎整備事業に加え、公共施設の長寿命化などにより公債費が増大し、比率の上昇が見込まれることから、地方債の計画的な発行、公債費の抑制に努め、中期財政計画に沿った財政運営を確保する。</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xmlns=""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xmlns=""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xmlns=""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71" name="直線コネクタ 370">
          <a:extLst>
            <a:ext uri="{FF2B5EF4-FFF2-40B4-BE49-F238E27FC236}">
              <a16:creationId xmlns:a16="http://schemas.microsoft.com/office/drawing/2014/main" xmlns="" id="{00000000-0008-0000-0300-000073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2" name="テキスト ボックス 371">
          <a:extLst>
            <a:ext uri="{FF2B5EF4-FFF2-40B4-BE49-F238E27FC236}">
              <a16:creationId xmlns:a16="http://schemas.microsoft.com/office/drawing/2014/main" xmlns="" id="{00000000-0008-0000-0300-000074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3" name="直線コネクタ 372">
          <a:extLst>
            <a:ext uri="{FF2B5EF4-FFF2-40B4-BE49-F238E27FC236}">
              <a16:creationId xmlns:a16="http://schemas.microsoft.com/office/drawing/2014/main" xmlns="" id="{00000000-0008-0000-0300-000075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4" name="テキスト ボックス 373">
          <a:extLst>
            <a:ext uri="{FF2B5EF4-FFF2-40B4-BE49-F238E27FC236}">
              <a16:creationId xmlns:a16="http://schemas.microsoft.com/office/drawing/2014/main" xmlns="" id="{00000000-0008-0000-0300-000076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5" name="直線コネクタ 374">
          <a:extLst>
            <a:ext uri="{FF2B5EF4-FFF2-40B4-BE49-F238E27FC236}">
              <a16:creationId xmlns:a16="http://schemas.microsoft.com/office/drawing/2014/main" xmlns="" id="{00000000-0008-0000-0300-000077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6" name="テキスト ボックス 375">
          <a:extLst>
            <a:ext uri="{FF2B5EF4-FFF2-40B4-BE49-F238E27FC236}">
              <a16:creationId xmlns:a16="http://schemas.microsoft.com/office/drawing/2014/main" xmlns="" id="{00000000-0008-0000-0300-000078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7" name="直線コネクタ 376">
          <a:extLst>
            <a:ext uri="{FF2B5EF4-FFF2-40B4-BE49-F238E27FC236}">
              <a16:creationId xmlns:a16="http://schemas.microsoft.com/office/drawing/2014/main" xmlns="" id="{00000000-0008-0000-0300-000079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8" name="テキスト ボックス 377">
          <a:extLst>
            <a:ext uri="{FF2B5EF4-FFF2-40B4-BE49-F238E27FC236}">
              <a16:creationId xmlns:a16="http://schemas.microsoft.com/office/drawing/2014/main" xmlns="" id="{00000000-0008-0000-0300-00007A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9" name="直線コネクタ 378">
          <a:extLst>
            <a:ext uri="{FF2B5EF4-FFF2-40B4-BE49-F238E27FC236}">
              <a16:creationId xmlns:a16="http://schemas.microsoft.com/office/drawing/2014/main" xmlns="" id="{00000000-0008-0000-0300-00007B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80" name="テキスト ボックス 379">
          <a:extLst>
            <a:ext uri="{FF2B5EF4-FFF2-40B4-BE49-F238E27FC236}">
              <a16:creationId xmlns:a16="http://schemas.microsoft.com/office/drawing/2014/main" xmlns="" id="{00000000-0008-0000-0300-00007C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81" name="直線コネクタ 380">
          <a:extLst>
            <a:ext uri="{FF2B5EF4-FFF2-40B4-BE49-F238E27FC236}">
              <a16:creationId xmlns:a16="http://schemas.microsoft.com/office/drawing/2014/main" xmlns="" id="{00000000-0008-0000-0300-00007D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82" name="テキスト ボックス 381">
          <a:extLst>
            <a:ext uri="{FF2B5EF4-FFF2-40B4-BE49-F238E27FC236}">
              <a16:creationId xmlns:a16="http://schemas.microsoft.com/office/drawing/2014/main" xmlns="" id="{00000000-0008-0000-0300-00007E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3" name="直線コネクタ 382">
          <a:extLst>
            <a:ext uri="{FF2B5EF4-FFF2-40B4-BE49-F238E27FC236}">
              <a16:creationId xmlns:a16="http://schemas.microsoft.com/office/drawing/2014/main" xmlns="" id="{00000000-0008-0000-0300-00007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4" name="公債費負担の状況グラフ枠">
          <a:extLst>
            <a:ext uri="{FF2B5EF4-FFF2-40B4-BE49-F238E27FC236}">
              <a16:creationId xmlns:a16="http://schemas.microsoft.com/office/drawing/2014/main" xmlns="" id="{00000000-0008-0000-0300-00008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44</xdr:row>
      <xdr:rowOff>50195</xdr:rowOff>
    </xdr:to>
    <xdr:cxnSp macro="">
      <xdr:nvCxnSpPr>
        <xdr:cNvPr id="385" name="直線コネクタ 384">
          <a:extLst>
            <a:ext uri="{FF2B5EF4-FFF2-40B4-BE49-F238E27FC236}">
              <a16:creationId xmlns:a16="http://schemas.microsoft.com/office/drawing/2014/main" xmlns="" id="{00000000-0008-0000-0300-000081010000}"/>
            </a:ext>
          </a:extLst>
        </xdr:cNvPr>
        <xdr:cNvCxnSpPr/>
      </xdr:nvCxnSpPr>
      <xdr:spPr>
        <a:xfrm flipV="1">
          <a:off x="17018000" y="6203648"/>
          <a:ext cx="0" cy="13903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22272</xdr:rowOff>
    </xdr:from>
    <xdr:ext cx="762000" cy="259045"/>
    <xdr:sp macro="" textlink="">
      <xdr:nvSpPr>
        <xdr:cNvPr id="386" name="公債費負担の状況最小値テキスト">
          <a:extLst>
            <a:ext uri="{FF2B5EF4-FFF2-40B4-BE49-F238E27FC236}">
              <a16:creationId xmlns:a16="http://schemas.microsoft.com/office/drawing/2014/main" xmlns="" id="{00000000-0008-0000-0300-000082010000}"/>
            </a:ext>
          </a:extLst>
        </xdr:cNvPr>
        <xdr:cNvSpPr txBox="1"/>
      </xdr:nvSpPr>
      <xdr:spPr>
        <a:xfrm>
          <a:off x="17106900" y="7566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50195</xdr:rowOff>
    </xdr:from>
    <xdr:to>
      <xdr:col>81</xdr:col>
      <xdr:colOff>133350</xdr:colOff>
      <xdr:row>44</xdr:row>
      <xdr:rowOff>50195</xdr:rowOff>
    </xdr:to>
    <xdr:cxnSp macro="">
      <xdr:nvCxnSpPr>
        <xdr:cNvPr id="387" name="直線コネクタ 386">
          <a:extLst>
            <a:ext uri="{FF2B5EF4-FFF2-40B4-BE49-F238E27FC236}">
              <a16:creationId xmlns:a16="http://schemas.microsoft.com/office/drawing/2014/main" xmlns="" id="{00000000-0008-0000-0300-000083010000}"/>
            </a:ext>
          </a:extLst>
        </xdr:cNvPr>
        <xdr:cNvCxnSpPr/>
      </xdr:nvCxnSpPr>
      <xdr:spPr>
        <a:xfrm>
          <a:off x="16929100" y="7593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8" name="公債費負担の状況最大値テキスト">
          <a:extLst>
            <a:ext uri="{FF2B5EF4-FFF2-40B4-BE49-F238E27FC236}">
              <a16:creationId xmlns:a16="http://schemas.microsoft.com/office/drawing/2014/main" xmlns="" id="{00000000-0008-0000-0300-000084010000}"/>
            </a:ext>
          </a:extLst>
        </xdr:cNvPr>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9" name="直線コネクタ 388">
          <a:extLst>
            <a:ext uri="{FF2B5EF4-FFF2-40B4-BE49-F238E27FC236}">
              <a16:creationId xmlns:a16="http://schemas.microsoft.com/office/drawing/2014/main" xmlns="" id="{00000000-0008-0000-0300-000085010000}"/>
            </a:ext>
          </a:extLst>
        </xdr:cNvPr>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149074</xdr:rowOff>
    </xdr:from>
    <xdr:to>
      <xdr:col>81</xdr:col>
      <xdr:colOff>44450</xdr:colOff>
      <xdr:row>40</xdr:row>
      <xdr:rowOff>23585</xdr:rowOff>
    </xdr:to>
    <xdr:cxnSp macro="">
      <xdr:nvCxnSpPr>
        <xdr:cNvPr id="390" name="直線コネクタ 389">
          <a:extLst>
            <a:ext uri="{FF2B5EF4-FFF2-40B4-BE49-F238E27FC236}">
              <a16:creationId xmlns:a16="http://schemas.microsoft.com/office/drawing/2014/main" xmlns="" id="{00000000-0008-0000-0300-000086010000}"/>
            </a:ext>
          </a:extLst>
        </xdr:cNvPr>
        <xdr:cNvCxnSpPr/>
      </xdr:nvCxnSpPr>
      <xdr:spPr>
        <a:xfrm flipV="1">
          <a:off x="16179800" y="6835624"/>
          <a:ext cx="8382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105729</xdr:rowOff>
    </xdr:from>
    <xdr:ext cx="762000" cy="259045"/>
    <xdr:sp macro="" textlink="">
      <xdr:nvSpPr>
        <xdr:cNvPr id="391" name="公債費負担の状況平均値テキスト">
          <a:extLst>
            <a:ext uri="{FF2B5EF4-FFF2-40B4-BE49-F238E27FC236}">
              <a16:creationId xmlns:a16="http://schemas.microsoft.com/office/drawing/2014/main" xmlns="" id="{00000000-0008-0000-0300-000087010000}"/>
            </a:ext>
          </a:extLst>
        </xdr:cNvPr>
        <xdr:cNvSpPr txBox="1"/>
      </xdr:nvSpPr>
      <xdr:spPr>
        <a:xfrm>
          <a:off x="17106900" y="69637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133652</xdr:rowOff>
    </xdr:from>
    <xdr:to>
      <xdr:col>81</xdr:col>
      <xdr:colOff>95250</xdr:colOff>
      <xdr:row>41</xdr:row>
      <xdr:rowOff>63802</xdr:rowOff>
    </xdr:to>
    <xdr:sp macro="" textlink="">
      <xdr:nvSpPr>
        <xdr:cNvPr id="392" name="フローチャート: 判断 391">
          <a:extLst>
            <a:ext uri="{FF2B5EF4-FFF2-40B4-BE49-F238E27FC236}">
              <a16:creationId xmlns:a16="http://schemas.microsoft.com/office/drawing/2014/main" xmlns="" id="{00000000-0008-0000-0300-000088010000}"/>
            </a:ext>
          </a:extLst>
        </xdr:cNvPr>
        <xdr:cNvSpPr/>
      </xdr:nvSpPr>
      <xdr:spPr>
        <a:xfrm>
          <a:off x="169672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23585</xdr:rowOff>
    </xdr:from>
    <xdr:to>
      <xdr:col>77</xdr:col>
      <xdr:colOff>44450</xdr:colOff>
      <xdr:row>40</xdr:row>
      <xdr:rowOff>35076</xdr:rowOff>
    </xdr:to>
    <xdr:cxnSp macro="">
      <xdr:nvCxnSpPr>
        <xdr:cNvPr id="393" name="直線コネクタ 392">
          <a:extLst>
            <a:ext uri="{FF2B5EF4-FFF2-40B4-BE49-F238E27FC236}">
              <a16:creationId xmlns:a16="http://schemas.microsoft.com/office/drawing/2014/main" xmlns="" id="{00000000-0008-0000-0300-000089010000}"/>
            </a:ext>
          </a:extLst>
        </xdr:cNvPr>
        <xdr:cNvCxnSpPr/>
      </xdr:nvCxnSpPr>
      <xdr:spPr>
        <a:xfrm flipV="1">
          <a:off x="15290800" y="6881585"/>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133652</xdr:rowOff>
    </xdr:from>
    <xdr:to>
      <xdr:col>77</xdr:col>
      <xdr:colOff>95250</xdr:colOff>
      <xdr:row>41</xdr:row>
      <xdr:rowOff>63802</xdr:rowOff>
    </xdr:to>
    <xdr:sp macro="" textlink="">
      <xdr:nvSpPr>
        <xdr:cNvPr id="394" name="フローチャート: 判断 393">
          <a:extLst>
            <a:ext uri="{FF2B5EF4-FFF2-40B4-BE49-F238E27FC236}">
              <a16:creationId xmlns:a16="http://schemas.microsoft.com/office/drawing/2014/main" xmlns="" id="{00000000-0008-0000-0300-00008A010000}"/>
            </a:ext>
          </a:extLst>
        </xdr:cNvPr>
        <xdr:cNvSpPr/>
      </xdr:nvSpPr>
      <xdr:spPr>
        <a:xfrm>
          <a:off x="16129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48579</xdr:rowOff>
    </xdr:from>
    <xdr:ext cx="736600" cy="259045"/>
    <xdr:sp macro="" textlink="">
      <xdr:nvSpPr>
        <xdr:cNvPr id="395" name="テキスト ボックス 394">
          <a:extLst>
            <a:ext uri="{FF2B5EF4-FFF2-40B4-BE49-F238E27FC236}">
              <a16:creationId xmlns:a16="http://schemas.microsoft.com/office/drawing/2014/main" xmlns="" id="{00000000-0008-0000-0300-00008B010000}"/>
            </a:ext>
          </a:extLst>
        </xdr:cNvPr>
        <xdr:cNvSpPr txBox="1"/>
      </xdr:nvSpPr>
      <xdr:spPr>
        <a:xfrm>
          <a:off x="15798800" y="7078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12095</xdr:rowOff>
    </xdr:from>
    <xdr:to>
      <xdr:col>72</xdr:col>
      <xdr:colOff>203200</xdr:colOff>
      <xdr:row>40</xdr:row>
      <xdr:rowOff>35076</xdr:rowOff>
    </xdr:to>
    <xdr:cxnSp macro="">
      <xdr:nvCxnSpPr>
        <xdr:cNvPr id="396" name="直線コネクタ 395">
          <a:extLst>
            <a:ext uri="{FF2B5EF4-FFF2-40B4-BE49-F238E27FC236}">
              <a16:creationId xmlns:a16="http://schemas.microsoft.com/office/drawing/2014/main" xmlns="" id="{00000000-0008-0000-0300-00008C010000}"/>
            </a:ext>
          </a:extLst>
        </xdr:cNvPr>
        <xdr:cNvCxnSpPr/>
      </xdr:nvCxnSpPr>
      <xdr:spPr>
        <a:xfrm>
          <a:off x="14401800" y="6870095"/>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97" name="フローチャート: 判断 396">
          <a:extLst>
            <a:ext uri="{FF2B5EF4-FFF2-40B4-BE49-F238E27FC236}">
              <a16:creationId xmlns:a16="http://schemas.microsoft.com/office/drawing/2014/main" xmlns="" id="{00000000-0008-0000-0300-00008D010000}"/>
            </a:ext>
          </a:extLst>
        </xdr:cNvPr>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162577</xdr:rowOff>
    </xdr:from>
    <xdr:ext cx="762000" cy="259045"/>
    <xdr:sp macro="" textlink="">
      <xdr:nvSpPr>
        <xdr:cNvPr id="398" name="テキスト ボックス 397">
          <a:extLst>
            <a:ext uri="{FF2B5EF4-FFF2-40B4-BE49-F238E27FC236}">
              <a16:creationId xmlns:a16="http://schemas.microsoft.com/office/drawing/2014/main" xmlns="" id="{00000000-0008-0000-0300-00008E010000}"/>
            </a:ext>
          </a:extLst>
        </xdr:cNvPr>
        <xdr:cNvSpPr txBox="1"/>
      </xdr:nvSpPr>
      <xdr:spPr>
        <a:xfrm>
          <a:off x="1490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68641</xdr:rowOff>
    </xdr:from>
    <xdr:to>
      <xdr:col>68</xdr:col>
      <xdr:colOff>152400</xdr:colOff>
      <xdr:row>40</xdr:row>
      <xdr:rowOff>12095</xdr:rowOff>
    </xdr:to>
    <xdr:cxnSp macro="">
      <xdr:nvCxnSpPr>
        <xdr:cNvPr id="399" name="直線コネクタ 398">
          <a:extLst>
            <a:ext uri="{FF2B5EF4-FFF2-40B4-BE49-F238E27FC236}">
              <a16:creationId xmlns:a16="http://schemas.microsoft.com/office/drawing/2014/main" xmlns="" id="{00000000-0008-0000-0300-00008F010000}"/>
            </a:ext>
          </a:extLst>
        </xdr:cNvPr>
        <xdr:cNvCxnSpPr/>
      </xdr:nvCxnSpPr>
      <xdr:spPr>
        <a:xfrm>
          <a:off x="13512800" y="6755191"/>
          <a:ext cx="889000" cy="1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99181</xdr:rowOff>
    </xdr:from>
    <xdr:to>
      <xdr:col>68</xdr:col>
      <xdr:colOff>203200</xdr:colOff>
      <xdr:row>41</xdr:row>
      <xdr:rowOff>29331</xdr:rowOff>
    </xdr:to>
    <xdr:sp macro="" textlink="">
      <xdr:nvSpPr>
        <xdr:cNvPr id="400" name="フローチャート: 判断 399">
          <a:extLst>
            <a:ext uri="{FF2B5EF4-FFF2-40B4-BE49-F238E27FC236}">
              <a16:creationId xmlns:a16="http://schemas.microsoft.com/office/drawing/2014/main" xmlns="" id="{00000000-0008-0000-0300-000090010000}"/>
            </a:ext>
          </a:extLst>
        </xdr:cNvPr>
        <xdr:cNvSpPr/>
      </xdr:nvSpPr>
      <xdr:spPr>
        <a:xfrm>
          <a:off x="14351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14108</xdr:rowOff>
    </xdr:from>
    <xdr:ext cx="762000" cy="259045"/>
    <xdr:sp macro="" textlink="">
      <xdr:nvSpPr>
        <xdr:cNvPr id="401" name="テキスト ボックス 400">
          <a:extLst>
            <a:ext uri="{FF2B5EF4-FFF2-40B4-BE49-F238E27FC236}">
              <a16:creationId xmlns:a16="http://schemas.microsoft.com/office/drawing/2014/main" xmlns="" id="{00000000-0008-0000-0300-000091010000}"/>
            </a:ext>
          </a:extLst>
        </xdr:cNvPr>
        <xdr:cNvSpPr txBox="1"/>
      </xdr:nvSpPr>
      <xdr:spPr>
        <a:xfrm>
          <a:off x="14020800" y="7043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110672</xdr:rowOff>
    </xdr:from>
    <xdr:to>
      <xdr:col>64</xdr:col>
      <xdr:colOff>152400</xdr:colOff>
      <xdr:row>41</xdr:row>
      <xdr:rowOff>40822</xdr:rowOff>
    </xdr:to>
    <xdr:sp macro="" textlink="">
      <xdr:nvSpPr>
        <xdr:cNvPr id="402" name="フローチャート: 判断 401">
          <a:extLst>
            <a:ext uri="{FF2B5EF4-FFF2-40B4-BE49-F238E27FC236}">
              <a16:creationId xmlns:a16="http://schemas.microsoft.com/office/drawing/2014/main" xmlns="" id="{00000000-0008-0000-0300-000092010000}"/>
            </a:ext>
          </a:extLst>
        </xdr:cNvPr>
        <xdr:cNvSpPr/>
      </xdr:nvSpPr>
      <xdr:spPr>
        <a:xfrm>
          <a:off x="13462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25599</xdr:rowOff>
    </xdr:from>
    <xdr:ext cx="762000" cy="259045"/>
    <xdr:sp macro="" textlink="">
      <xdr:nvSpPr>
        <xdr:cNvPr id="403" name="テキスト ボックス 402">
          <a:extLst>
            <a:ext uri="{FF2B5EF4-FFF2-40B4-BE49-F238E27FC236}">
              <a16:creationId xmlns:a16="http://schemas.microsoft.com/office/drawing/2014/main" xmlns="" id="{00000000-0008-0000-0300-000093010000}"/>
            </a:ext>
          </a:extLst>
        </xdr:cNvPr>
        <xdr:cNvSpPr txBox="1"/>
      </xdr:nvSpPr>
      <xdr:spPr>
        <a:xfrm>
          <a:off x="131318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xmlns="" id="{00000000-0008-0000-0300-00009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xmlns="" id="{00000000-0008-0000-0300-00009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xmlns="" id="{00000000-0008-0000-0300-00009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xmlns="" id="{00000000-0008-0000-0300-00009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8" name="テキスト ボックス 407">
          <a:extLst>
            <a:ext uri="{FF2B5EF4-FFF2-40B4-BE49-F238E27FC236}">
              <a16:creationId xmlns:a16="http://schemas.microsoft.com/office/drawing/2014/main" xmlns="" id="{00000000-0008-0000-0300-00009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98274</xdr:rowOff>
    </xdr:from>
    <xdr:to>
      <xdr:col>81</xdr:col>
      <xdr:colOff>95250</xdr:colOff>
      <xdr:row>40</xdr:row>
      <xdr:rowOff>28424</xdr:rowOff>
    </xdr:to>
    <xdr:sp macro="" textlink="">
      <xdr:nvSpPr>
        <xdr:cNvPr id="409" name="楕円 408">
          <a:extLst>
            <a:ext uri="{FF2B5EF4-FFF2-40B4-BE49-F238E27FC236}">
              <a16:creationId xmlns:a16="http://schemas.microsoft.com/office/drawing/2014/main" xmlns="" id="{00000000-0008-0000-0300-000099010000}"/>
            </a:ext>
          </a:extLst>
        </xdr:cNvPr>
        <xdr:cNvSpPr/>
      </xdr:nvSpPr>
      <xdr:spPr>
        <a:xfrm>
          <a:off x="16967200" y="678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114801</xdr:rowOff>
    </xdr:from>
    <xdr:ext cx="762000" cy="259045"/>
    <xdr:sp macro="" textlink="">
      <xdr:nvSpPr>
        <xdr:cNvPr id="410" name="公債費負担の状況該当値テキスト">
          <a:extLst>
            <a:ext uri="{FF2B5EF4-FFF2-40B4-BE49-F238E27FC236}">
              <a16:creationId xmlns:a16="http://schemas.microsoft.com/office/drawing/2014/main" xmlns="" id="{00000000-0008-0000-0300-00009A010000}"/>
            </a:ext>
          </a:extLst>
        </xdr:cNvPr>
        <xdr:cNvSpPr txBox="1"/>
      </xdr:nvSpPr>
      <xdr:spPr>
        <a:xfrm>
          <a:off x="17106900" y="6629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144235</xdr:rowOff>
    </xdr:from>
    <xdr:to>
      <xdr:col>77</xdr:col>
      <xdr:colOff>95250</xdr:colOff>
      <xdr:row>40</xdr:row>
      <xdr:rowOff>74385</xdr:rowOff>
    </xdr:to>
    <xdr:sp macro="" textlink="">
      <xdr:nvSpPr>
        <xdr:cNvPr id="411" name="楕円 410">
          <a:extLst>
            <a:ext uri="{FF2B5EF4-FFF2-40B4-BE49-F238E27FC236}">
              <a16:creationId xmlns:a16="http://schemas.microsoft.com/office/drawing/2014/main" xmlns="" id="{00000000-0008-0000-0300-00009B010000}"/>
            </a:ext>
          </a:extLst>
        </xdr:cNvPr>
        <xdr:cNvSpPr/>
      </xdr:nvSpPr>
      <xdr:spPr>
        <a:xfrm>
          <a:off x="16129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84562</xdr:rowOff>
    </xdr:from>
    <xdr:ext cx="736600" cy="259045"/>
    <xdr:sp macro="" textlink="">
      <xdr:nvSpPr>
        <xdr:cNvPr id="412" name="テキスト ボックス 411">
          <a:extLst>
            <a:ext uri="{FF2B5EF4-FFF2-40B4-BE49-F238E27FC236}">
              <a16:creationId xmlns:a16="http://schemas.microsoft.com/office/drawing/2014/main" xmlns="" id="{00000000-0008-0000-0300-00009C010000}"/>
            </a:ext>
          </a:extLst>
        </xdr:cNvPr>
        <xdr:cNvSpPr txBox="1"/>
      </xdr:nvSpPr>
      <xdr:spPr>
        <a:xfrm>
          <a:off x="15798800" y="6599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155726</xdr:rowOff>
    </xdr:from>
    <xdr:to>
      <xdr:col>73</xdr:col>
      <xdr:colOff>44450</xdr:colOff>
      <xdr:row>40</xdr:row>
      <xdr:rowOff>85876</xdr:rowOff>
    </xdr:to>
    <xdr:sp macro="" textlink="">
      <xdr:nvSpPr>
        <xdr:cNvPr id="413" name="楕円 412">
          <a:extLst>
            <a:ext uri="{FF2B5EF4-FFF2-40B4-BE49-F238E27FC236}">
              <a16:creationId xmlns:a16="http://schemas.microsoft.com/office/drawing/2014/main" xmlns="" id="{00000000-0008-0000-0300-00009D010000}"/>
            </a:ext>
          </a:extLst>
        </xdr:cNvPr>
        <xdr:cNvSpPr/>
      </xdr:nvSpPr>
      <xdr:spPr>
        <a:xfrm>
          <a:off x="15240000" y="68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96053</xdr:rowOff>
    </xdr:from>
    <xdr:ext cx="762000" cy="259045"/>
    <xdr:sp macro="" textlink="">
      <xdr:nvSpPr>
        <xdr:cNvPr id="414" name="テキスト ボックス 413">
          <a:extLst>
            <a:ext uri="{FF2B5EF4-FFF2-40B4-BE49-F238E27FC236}">
              <a16:creationId xmlns:a16="http://schemas.microsoft.com/office/drawing/2014/main" xmlns="" id="{00000000-0008-0000-0300-00009E010000}"/>
            </a:ext>
          </a:extLst>
        </xdr:cNvPr>
        <xdr:cNvSpPr txBox="1"/>
      </xdr:nvSpPr>
      <xdr:spPr>
        <a:xfrm>
          <a:off x="14909800" y="6611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132745</xdr:rowOff>
    </xdr:from>
    <xdr:to>
      <xdr:col>68</xdr:col>
      <xdr:colOff>203200</xdr:colOff>
      <xdr:row>40</xdr:row>
      <xdr:rowOff>62895</xdr:rowOff>
    </xdr:to>
    <xdr:sp macro="" textlink="">
      <xdr:nvSpPr>
        <xdr:cNvPr id="415" name="楕円 414">
          <a:extLst>
            <a:ext uri="{FF2B5EF4-FFF2-40B4-BE49-F238E27FC236}">
              <a16:creationId xmlns:a16="http://schemas.microsoft.com/office/drawing/2014/main" xmlns="" id="{00000000-0008-0000-0300-00009F010000}"/>
            </a:ext>
          </a:extLst>
        </xdr:cNvPr>
        <xdr:cNvSpPr/>
      </xdr:nvSpPr>
      <xdr:spPr>
        <a:xfrm>
          <a:off x="14351000" y="681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73072</xdr:rowOff>
    </xdr:from>
    <xdr:ext cx="762000" cy="259045"/>
    <xdr:sp macro="" textlink="">
      <xdr:nvSpPr>
        <xdr:cNvPr id="416" name="テキスト ボックス 415">
          <a:extLst>
            <a:ext uri="{FF2B5EF4-FFF2-40B4-BE49-F238E27FC236}">
              <a16:creationId xmlns:a16="http://schemas.microsoft.com/office/drawing/2014/main" xmlns="" id="{00000000-0008-0000-0300-0000A0010000}"/>
            </a:ext>
          </a:extLst>
        </xdr:cNvPr>
        <xdr:cNvSpPr txBox="1"/>
      </xdr:nvSpPr>
      <xdr:spPr>
        <a:xfrm>
          <a:off x="14020800" y="658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17841</xdr:rowOff>
    </xdr:from>
    <xdr:to>
      <xdr:col>64</xdr:col>
      <xdr:colOff>152400</xdr:colOff>
      <xdr:row>39</xdr:row>
      <xdr:rowOff>119441</xdr:rowOff>
    </xdr:to>
    <xdr:sp macro="" textlink="">
      <xdr:nvSpPr>
        <xdr:cNvPr id="417" name="楕円 416">
          <a:extLst>
            <a:ext uri="{FF2B5EF4-FFF2-40B4-BE49-F238E27FC236}">
              <a16:creationId xmlns:a16="http://schemas.microsoft.com/office/drawing/2014/main" xmlns="" id="{00000000-0008-0000-0300-0000A1010000}"/>
            </a:ext>
          </a:extLst>
        </xdr:cNvPr>
        <xdr:cNvSpPr/>
      </xdr:nvSpPr>
      <xdr:spPr>
        <a:xfrm>
          <a:off x="13462000" y="670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129618</xdr:rowOff>
    </xdr:from>
    <xdr:ext cx="762000" cy="259045"/>
    <xdr:sp macro="" textlink="">
      <xdr:nvSpPr>
        <xdr:cNvPr id="418" name="テキスト ボックス 417">
          <a:extLst>
            <a:ext uri="{FF2B5EF4-FFF2-40B4-BE49-F238E27FC236}">
              <a16:creationId xmlns:a16="http://schemas.microsoft.com/office/drawing/2014/main" xmlns="" id="{00000000-0008-0000-0300-0000A2010000}"/>
            </a:ext>
          </a:extLst>
        </xdr:cNvPr>
        <xdr:cNvSpPr txBox="1"/>
      </xdr:nvSpPr>
      <xdr:spPr>
        <a:xfrm>
          <a:off x="13131800" y="6473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9" name="正方形/長方形 418">
          <a:extLst>
            <a:ext uri="{FF2B5EF4-FFF2-40B4-BE49-F238E27FC236}">
              <a16:creationId xmlns:a16="http://schemas.microsoft.com/office/drawing/2014/main" xmlns="" id="{00000000-0008-0000-0300-0000A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0" name="テキスト ボックス 419">
          <a:extLst>
            <a:ext uri="{FF2B5EF4-FFF2-40B4-BE49-F238E27FC236}">
              <a16:creationId xmlns:a16="http://schemas.microsoft.com/office/drawing/2014/main" xmlns="" id="{00000000-0008-0000-0300-0000A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1" name="テキスト ボックス 420">
          <a:extLst>
            <a:ext uri="{FF2B5EF4-FFF2-40B4-BE49-F238E27FC236}">
              <a16:creationId xmlns:a16="http://schemas.microsoft.com/office/drawing/2014/main" xmlns="" id="{00000000-0008-0000-0300-0000A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2" name="正方形/長方形 421">
          <a:extLst>
            <a:ext uri="{FF2B5EF4-FFF2-40B4-BE49-F238E27FC236}">
              <a16:creationId xmlns:a16="http://schemas.microsoft.com/office/drawing/2014/main" xmlns="" id="{00000000-0008-0000-0300-0000A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3" name="正方形/長方形 422">
          <a:extLst>
            <a:ext uri="{FF2B5EF4-FFF2-40B4-BE49-F238E27FC236}">
              <a16:creationId xmlns:a16="http://schemas.microsoft.com/office/drawing/2014/main" xmlns="" id="{00000000-0008-0000-0300-0000A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4" name="正方形/長方形 423">
          <a:extLst>
            <a:ext uri="{FF2B5EF4-FFF2-40B4-BE49-F238E27FC236}">
              <a16:creationId xmlns:a16="http://schemas.microsoft.com/office/drawing/2014/main" xmlns="" id="{00000000-0008-0000-0300-0000A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5" name="正方形/長方形 424">
          <a:extLst>
            <a:ext uri="{FF2B5EF4-FFF2-40B4-BE49-F238E27FC236}">
              <a16:creationId xmlns:a16="http://schemas.microsoft.com/office/drawing/2014/main" xmlns="" id="{00000000-0008-0000-0300-0000A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6" name="正方形/長方形 425">
          <a:extLst>
            <a:ext uri="{FF2B5EF4-FFF2-40B4-BE49-F238E27FC236}">
              <a16:creationId xmlns:a16="http://schemas.microsoft.com/office/drawing/2014/main" xmlns="" id="{00000000-0008-0000-0300-0000A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7" name="正方形/長方形 426">
          <a:extLst>
            <a:ext uri="{FF2B5EF4-FFF2-40B4-BE49-F238E27FC236}">
              <a16:creationId xmlns:a16="http://schemas.microsoft.com/office/drawing/2014/main" xmlns="" id="{00000000-0008-0000-0300-0000A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正方形/長方形 427">
          <a:extLst>
            <a:ext uri="{FF2B5EF4-FFF2-40B4-BE49-F238E27FC236}">
              <a16:creationId xmlns:a16="http://schemas.microsoft.com/office/drawing/2014/main" xmlns="" id="{00000000-0008-0000-0300-0000A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9" name="正方形/長方形 428">
          <a:extLst>
            <a:ext uri="{FF2B5EF4-FFF2-40B4-BE49-F238E27FC236}">
              <a16:creationId xmlns:a16="http://schemas.microsoft.com/office/drawing/2014/main" xmlns="" id="{00000000-0008-0000-0300-0000A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0" name="正方形/長方形 429">
          <a:extLst>
            <a:ext uri="{FF2B5EF4-FFF2-40B4-BE49-F238E27FC236}">
              <a16:creationId xmlns:a16="http://schemas.microsoft.com/office/drawing/2014/main" xmlns="" id="{00000000-0008-0000-0300-0000A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1" name="テキスト ボックス 430">
          <a:extLst>
            <a:ext uri="{FF2B5EF4-FFF2-40B4-BE49-F238E27FC236}">
              <a16:creationId xmlns:a16="http://schemas.microsoft.com/office/drawing/2014/main" xmlns="" id="{00000000-0008-0000-0300-0000A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３年度と同様に、将来負担無しとなっている。これは、新庁舎や運動公園整備などの大型事業開始に伴い地方債現在高は増となった一方で、財政調整基金やふるさと応援基金などの充当可能基金（財源）が大きく増加しているため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今後も継続する公共施設の長寿命化などによる地方債発行額の増により、比率の上昇が見込まれることから、地方債の計画的な発行、公債費の抑制に努め、中期財政計画に沿った財政運営を確保す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10</xdr:row>
      <xdr:rowOff>63500</xdr:rowOff>
    </xdr:from>
    <xdr:ext cx="298543" cy="225703"/>
    <xdr:sp macro="" textlink="">
      <xdr:nvSpPr>
        <xdr:cNvPr id="432" name="テキスト ボックス 431">
          <a:extLst>
            <a:ext uri="{FF2B5EF4-FFF2-40B4-BE49-F238E27FC236}">
              <a16:creationId xmlns:a16="http://schemas.microsoft.com/office/drawing/2014/main" xmlns="" id="{00000000-0008-0000-0300-0000B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3" name="直線コネクタ 432">
          <a:extLst>
            <a:ext uri="{FF2B5EF4-FFF2-40B4-BE49-F238E27FC236}">
              <a16:creationId xmlns:a16="http://schemas.microsoft.com/office/drawing/2014/main" xmlns="" id="{00000000-0008-0000-0300-0000B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4" name="テキスト ボックス 433">
          <a:extLst>
            <a:ext uri="{FF2B5EF4-FFF2-40B4-BE49-F238E27FC236}">
              <a16:creationId xmlns:a16="http://schemas.microsoft.com/office/drawing/2014/main" xmlns="" id="{00000000-0008-0000-0300-0000B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5" name="直線コネクタ 434">
          <a:extLst>
            <a:ext uri="{FF2B5EF4-FFF2-40B4-BE49-F238E27FC236}">
              <a16:creationId xmlns:a16="http://schemas.microsoft.com/office/drawing/2014/main" xmlns="" id="{00000000-0008-0000-0300-0000B3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6" name="テキスト ボックス 435">
          <a:extLst>
            <a:ext uri="{FF2B5EF4-FFF2-40B4-BE49-F238E27FC236}">
              <a16:creationId xmlns:a16="http://schemas.microsoft.com/office/drawing/2014/main" xmlns="" id="{00000000-0008-0000-0300-0000B4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7" name="直線コネクタ 436">
          <a:extLst>
            <a:ext uri="{FF2B5EF4-FFF2-40B4-BE49-F238E27FC236}">
              <a16:creationId xmlns:a16="http://schemas.microsoft.com/office/drawing/2014/main" xmlns="" id="{00000000-0008-0000-0300-0000B5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8" name="テキスト ボックス 437">
          <a:extLst>
            <a:ext uri="{FF2B5EF4-FFF2-40B4-BE49-F238E27FC236}">
              <a16:creationId xmlns:a16="http://schemas.microsoft.com/office/drawing/2014/main" xmlns="" id="{00000000-0008-0000-0300-0000B6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9" name="直線コネクタ 438">
          <a:extLst>
            <a:ext uri="{FF2B5EF4-FFF2-40B4-BE49-F238E27FC236}">
              <a16:creationId xmlns:a16="http://schemas.microsoft.com/office/drawing/2014/main" xmlns="" id="{00000000-0008-0000-0300-0000B7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40" name="テキスト ボックス 439">
          <a:extLst>
            <a:ext uri="{FF2B5EF4-FFF2-40B4-BE49-F238E27FC236}">
              <a16:creationId xmlns:a16="http://schemas.microsoft.com/office/drawing/2014/main" xmlns="" id="{00000000-0008-0000-0300-0000B8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41" name="直線コネクタ 440">
          <a:extLst>
            <a:ext uri="{FF2B5EF4-FFF2-40B4-BE49-F238E27FC236}">
              <a16:creationId xmlns:a16="http://schemas.microsoft.com/office/drawing/2014/main" xmlns="" id="{00000000-0008-0000-0300-0000B9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42" name="テキスト ボックス 441">
          <a:extLst>
            <a:ext uri="{FF2B5EF4-FFF2-40B4-BE49-F238E27FC236}">
              <a16:creationId xmlns:a16="http://schemas.microsoft.com/office/drawing/2014/main" xmlns="" id="{00000000-0008-0000-0300-0000BA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3" name="直線コネクタ 442">
          <a:extLst>
            <a:ext uri="{FF2B5EF4-FFF2-40B4-BE49-F238E27FC236}">
              <a16:creationId xmlns:a16="http://schemas.microsoft.com/office/drawing/2014/main" xmlns="" id="{00000000-0008-0000-0300-0000BB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4" name="テキスト ボックス 443">
          <a:extLst>
            <a:ext uri="{FF2B5EF4-FFF2-40B4-BE49-F238E27FC236}">
              <a16:creationId xmlns:a16="http://schemas.microsoft.com/office/drawing/2014/main" xmlns="" id="{00000000-0008-0000-0300-0000BC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5" name="直線コネクタ 444">
          <a:extLst>
            <a:ext uri="{FF2B5EF4-FFF2-40B4-BE49-F238E27FC236}">
              <a16:creationId xmlns:a16="http://schemas.microsoft.com/office/drawing/2014/main" xmlns="" id="{00000000-0008-0000-0300-0000B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6" name="将来負担の状況グラフ枠">
          <a:extLst>
            <a:ext uri="{FF2B5EF4-FFF2-40B4-BE49-F238E27FC236}">
              <a16:creationId xmlns:a16="http://schemas.microsoft.com/office/drawing/2014/main" xmlns="" id="{00000000-0008-0000-0300-0000B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37324</xdr:rowOff>
    </xdr:to>
    <xdr:cxnSp macro="">
      <xdr:nvCxnSpPr>
        <xdr:cNvPr id="447" name="直線コネクタ 446">
          <a:extLst>
            <a:ext uri="{FF2B5EF4-FFF2-40B4-BE49-F238E27FC236}">
              <a16:creationId xmlns:a16="http://schemas.microsoft.com/office/drawing/2014/main" xmlns="" id="{00000000-0008-0000-0300-0000BF010000}"/>
            </a:ext>
          </a:extLst>
        </xdr:cNvPr>
        <xdr:cNvCxnSpPr/>
      </xdr:nvCxnSpPr>
      <xdr:spPr>
        <a:xfrm flipV="1">
          <a:off x="17018000" y="2370667"/>
          <a:ext cx="0" cy="16100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9401</xdr:rowOff>
    </xdr:from>
    <xdr:ext cx="762000" cy="259045"/>
    <xdr:sp macro="" textlink="">
      <xdr:nvSpPr>
        <xdr:cNvPr id="448" name="将来負担の状況最小値テキスト">
          <a:extLst>
            <a:ext uri="{FF2B5EF4-FFF2-40B4-BE49-F238E27FC236}">
              <a16:creationId xmlns:a16="http://schemas.microsoft.com/office/drawing/2014/main" xmlns="" id="{00000000-0008-0000-0300-0000C0010000}"/>
            </a:ext>
          </a:extLst>
        </xdr:cNvPr>
        <xdr:cNvSpPr txBox="1"/>
      </xdr:nvSpPr>
      <xdr:spPr>
        <a:xfrm>
          <a:off x="17106900" y="3952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37324</xdr:rowOff>
    </xdr:from>
    <xdr:to>
      <xdr:col>81</xdr:col>
      <xdr:colOff>133350</xdr:colOff>
      <xdr:row>23</xdr:row>
      <xdr:rowOff>37324</xdr:rowOff>
    </xdr:to>
    <xdr:cxnSp macro="">
      <xdr:nvCxnSpPr>
        <xdr:cNvPr id="449" name="直線コネクタ 448">
          <a:extLst>
            <a:ext uri="{FF2B5EF4-FFF2-40B4-BE49-F238E27FC236}">
              <a16:creationId xmlns:a16="http://schemas.microsoft.com/office/drawing/2014/main" xmlns="" id="{00000000-0008-0000-0300-0000C1010000}"/>
            </a:ext>
          </a:extLst>
        </xdr:cNvPr>
        <xdr:cNvCxnSpPr/>
      </xdr:nvCxnSpPr>
      <xdr:spPr>
        <a:xfrm>
          <a:off x="16929100" y="3980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50" name="将来負担の状況最大値テキスト">
          <a:extLst>
            <a:ext uri="{FF2B5EF4-FFF2-40B4-BE49-F238E27FC236}">
              <a16:creationId xmlns:a16="http://schemas.microsoft.com/office/drawing/2014/main" xmlns="" id="{00000000-0008-0000-0300-0000C2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51" name="直線コネクタ 450">
          <a:extLst>
            <a:ext uri="{FF2B5EF4-FFF2-40B4-BE49-F238E27FC236}">
              <a16:creationId xmlns:a16="http://schemas.microsoft.com/office/drawing/2014/main" xmlns="" id="{00000000-0008-0000-0300-0000C3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116716</xdr:rowOff>
    </xdr:from>
    <xdr:ext cx="762000" cy="259045"/>
    <xdr:sp macro="" textlink="">
      <xdr:nvSpPr>
        <xdr:cNvPr id="452" name="将来負担の状況平均値テキスト">
          <a:extLst>
            <a:ext uri="{FF2B5EF4-FFF2-40B4-BE49-F238E27FC236}">
              <a16:creationId xmlns:a16="http://schemas.microsoft.com/office/drawing/2014/main" xmlns="" id="{00000000-0008-0000-0300-0000C4010000}"/>
            </a:ext>
          </a:extLst>
        </xdr:cNvPr>
        <xdr:cNvSpPr txBox="1"/>
      </xdr:nvSpPr>
      <xdr:spPr>
        <a:xfrm>
          <a:off x="17106900" y="23455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144639</xdr:rowOff>
    </xdr:from>
    <xdr:to>
      <xdr:col>81</xdr:col>
      <xdr:colOff>95250</xdr:colOff>
      <xdr:row>14</xdr:row>
      <xdr:rowOff>74789</xdr:rowOff>
    </xdr:to>
    <xdr:sp macro="" textlink="">
      <xdr:nvSpPr>
        <xdr:cNvPr id="453" name="フローチャート: 判断 452">
          <a:extLst>
            <a:ext uri="{FF2B5EF4-FFF2-40B4-BE49-F238E27FC236}">
              <a16:creationId xmlns:a16="http://schemas.microsoft.com/office/drawing/2014/main" xmlns="" id="{00000000-0008-0000-0300-0000C5010000}"/>
            </a:ext>
          </a:extLst>
        </xdr:cNvPr>
        <xdr:cNvSpPr/>
      </xdr:nvSpPr>
      <xdr:spPr>
        <a:xfrm>
          <a:off x="16967200" y="237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5503</xdr:rowOff>
    </xdr:from>
    <xdr:to>
      <xdr:col>77</xdr:col>
      <xdr:colOff>95250</xdr:colOff>
      <xdr:row>15</xdr:row>
      <xdr:rowOff>107103</xdr:rowOff>
    </xdr:to>
    <xdr:sp macro="" textlink="">
      <xdr:nvSpPr>
        <xdr:cNvPr id="454" name="フローチャート: 判断 453">
          <a:extLst>
            <a:ext uri="{FF2B5EF4-FFF2-40B4-BE49-F238E27FC236}">
              <a16:creationId xmlns:a16="http://schemas.microsoft.com/office/drawing/2014/main" xmlns="" id="{00000000-0008-0000-0300-0000C6010000}"/>
            </a:ext>
          </a:extLst>
        </xdr:cNvPr>
        <xdr:cNvSpPr/>
      </xdr:nvSpPr>
      <xdr:spPr>
        <a:xfrm>
          <a:off x="16129000" y="2577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117280</xdr:rowOff>
    </xdr:from>
    <xdr:ext cx="736600" cy="259045"/>
    <xdr:sp macro="" textlink="">
      <xdr:nvSpPr>
        <xdr:cNvPr id="455" name="テキスト ボックス 454">
          <a:extLst>
            <a:ext uri="{FF2B5EF4-FFF2-40B4-BE49-F238E27FC236}">
              <a16:creationId xmlns:a16="http://schemas.microsoft.com/office/drawing/2014/main" xmlns="" id="{00000000-0008-0000-0300-0000C7010000}"/>
            </a:ext>
          </a:extLst>
        </xdr:cNvPr>
        <xdr:cNvSpPr txBox="1"/>
      </xdr:nvSpPr>
      <xdr:spPr>
        <a:xfrm>
          <a:off x="15798800" y="23461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123472</xdr:rowOff>
    </xdr:from>
    <xdr:to>
      <xdr:col>73</xdr:col>
      <xdr:colOff>44450</xdr:colOff>
      <xdr:row>16</xdr:row>
      <xdr:rowOff>53622</xdr:rowOff>
    </xdr:to>
    <xdr:sp macro="" textlink="">
      <xdr:nvSpPr>
        <xdr:cNvPr id="456" name="フローチャート: 判断 455">
          <a:extLst>
            <a:ext uri="{FF2B5EF4-FFF2-40B4-BE49-F238E27FC236}">
              <a16:creationId xmlns:a16="http://schemas.microsoft.com/office/drawing/2014/main" xmlns="" id="{00000000-0008-0000-0300-0000C8010000}"/>
            </a:ext>
          </a:extLst>
        </xdr:cNvPr>
        <xdr:cNvSpPr/>
      </xdr:nvSpPr>
      <xdr:spPr>
        <a:xfrm>
          <a:off x="15240000" y="2695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63799</xdr:rowOff>
    </xdr:from>
    <xdr:ext cx="762000" cy="259045"/>
    <xdr:sp macro="" textlink="">
      <xdr:nvSpPr>
        <xdr:cNvPr id="457" name="テキスト ボックス 456">
          <a:extLst>
            <a:ext uri="{FF2B5EF4-FFF2-40B4-BE49-F238E27FC236}">
              <a16:creationId xmlns:a16="http://schemas.microsoft.com/office/drawing/2014/main" xmlns="" id="{00000000-0008-0000-0300-0000C9010000}"/>
            </a:ext>
          </a:extLst>
        </xdr:cNvPr>
        <xdr:cNvSpPr txBox="1"/>
      </xdr:nvSpPr>
      <xdr:spPr>
        <a:xfrm>
          <a:off x="14909800" y="2464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56444</xdr:rowOff>
    </xdr:from>
    <xdr:to>
      <xdr:col>68</xdr:col>
      <xdr:colOff>203200</xdr:colOff>
      <xdr:row>15</xdr:row>
      <xdr:rowOff>158044</xdr:rowOff>
    </xdr:to>
    <xdr:sp macro="" textlink="">
      <xdr:nvSpPr>
        <xdr:cNvPr id="458" name="フローチャート: 判断 457">
          <a:extLst>
            <a:ext uri="{FF2B5EF4-FFF2-40B4-BE49-F238E27FC236}">
              <a16:creationId xmlns:a16="http://schemas.microsoft.com/office/drawing/2014/main" xmlns="" id="{00000000-0008-0000-0300-0000CA010000}"/>
            </a:ext>
          </a:extLst>
        </xdr:cNvPr>
        <xdr:cNvSpPr/>
      </xdr:nvSpPr>
      <xdr:spPr>
        <a:xfrm>
          <a:off x="14351000" y="262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168221</xdr:rowOff>
    </xdr:from>
    <xdr:ext cx="762000" cy="259045"/>
    <xdr:sp macro="" textlink="">
      <xdr:nvSpPr>
        <xdr:cNvPr id="459" name="テキスト ボックス 458">
          <a:extLst>
            <a:ext uri="{FF2B5EF4-FFF2-40B4-BE49-F238E27FC236}">
              <a16:creationId xmlns:a16="http://schemas.microsoft.com/office/drawing/2014/main" xmlns="" id="{00000000-0008-0000-0300-0000CB010000}"/>
            </a:ext>
          </a:extLst>
        </xdr:cNvPr>
        <xdr:cNvSpPr txBox="1"/>
      </xdr:nvSpPr>
      <xdr:spPr>
        <a:xfrm>
          <a:off x="14020800" y="2397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88618</xdr:rowOff>
    </xdr:from>
    <xdr:to>
      <xdr:col>64</xdr:col>
      <xdr:colOff>152400</xdr:colOff>
      <xdr:row>16</xdr:row>
      <xdr:rowOff>18768</xdr:rowOff>
    </xdr:to>
    <xdr:sp macro="" textlink="">
      <xdr:nvSpPr>
        <xdr:cNvPr id="460" name="フローチャート: 判断 459">
          <a:extLst>
            <a:ext uri="{FF2B5EF4-FFF2-40B4-BE49-F238E27FC236}">
              <a16:creationId xmlns:a16="http://schemas.microsoft.com/office/drawing/2014/main" xmlns="" id="{00000000-0008-0000-0300-0000CC010000}"/>
            </a:ext>
          </a:extLst>
        </xdr:cNvPr>
        <xdr:cNvSpPr/>
      </xdr:nvSpPr>
      <xdr:spPr>
        <a:xfrm>
          <a:off x="13462000" y="266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3545</xdr:rowOff>
    </xdr:from>
    <xdr:ext cx="762000" cy="259045"/>
    <xdr:sp macro="" textlink="">
      <xdr:nvSpPr>
        <xdr:cNvPr id="461" name="テキスト ボックス 460">
          <a:extLst>
            <a:ext uri="{FF2B5EF4-FFF2-40B4-BE49-F238E27FC236}">
              <a16:creationId xmlns:a16="http://schemas.microsoft.com/office/drawing/2014/main" xmlns="" id="{00000000-0008-0000-0300-0000CD010000}"/>
            </a:ext>
          </a:extLst>
        </xdr:cNvPr>
        <xdr:cNvSpPr txBox="1"/>
      </xdr:nvSpPr>
      <xdr:spPr>
        <a:xfrm>
          <a:off x="13131800" y="2746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xmlns="" id="{00000000-0008-0000-0300-0000C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xmlns="" id="{00000000-0008-0000-0300-0000C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xmlns="" id="{00000000-0008-0000-0300-0000D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xmlns="" id="{00000000-0008-0000-0300-0000D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xmlns="" id="{00000000-0008-0000-0300-0000D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53622</xdr:rowOff>
    </xdr:from>
    <xdr:to>
      <xdr:col>64</xdr:col>
      <xdr:colOff>152400</xdr:colOff>
      <xdr:row>14</xdr:row>
      <xdr:rowOff>155222</xdr:rowOff>
    </xdr:to>
    <xdr:sp macro="" textlink="">
      <xdr:nvSpPr>
        <xdr:cNvPr id="467" name="楕円 466">
          <a:extLst>
            <a:ext uri="{FF2B5EF4-FFF2-40B4-BE49-F238E27FC236}">
              <a16:creationId xmlns:a16="http://schemas.microsoft.com/office/drawing/2014/main" xmlns="" id="{00000000-0008-0000-0300-0000D3010000}"/>
            </a:ext>
          </a:extLst>
        </xdr:cNvPr>
        <xdr:cNvSpPr/>
      </xdr:nvSpPr>
      <xdr:spPr>
        <a:xfrm>
          <a:off x="13462000" y="245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165399</xdr:rowOff>
    </xdr:from>
    <xdr:ext cx="762000" cy="259045"/>
    <xdr:sp macro="" textlink="">
      <xdr:nvSpPr>
        <xdr:cNvPr id="468" name="テキスト ボックス 467">
          <a:extLst>
            <a:ext uri="{FF2B5EF4-FFF2-40B4-BE49-F238E27FC236}">
              <a16:creationId xmlns:a16="http://schemas.microsoft.com/office/drawing/2014/main" xmlns="" id="{00000000-0008-0000-0300-0000D4010000}"/>
            </a:ext>
          </a:extLst>
        </xdr:cNvPr>
        <xdr:cNvSpPr txBox="1"/>
      </xdr:nvSpPr>
      <xdr:spPr>
        <a:xfrm>
          <a:off x="13131800" y="2222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福岡県糸島市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103,702
102,123
215.69
49,984,272
48,193,971
1,762,953
21,609,051
30,991,600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令和４年度は前年度比０．５ポイントの増となっている。</a:t>
          </a:r>
        </a:p>
        <a:p>
          <a:r>
            <a:rPr kumimoji="1" lang="ja-JP" altLang="en-US" sz="1300">
              <a:latin typeface="ＭＳ Ｐゴシック" panose="020B0600070205080204" pitchFamily="50" charset="-128"/>
              <a:ea typeface="ＭＳ Ｐゴシック" panose="020B0600070205080204" pitchFamily="50" charset="-128"/>
            </a:rPr>
            <a:t>　類似団体平均より低い傾向にある要因は、平成２２年の合併以降１０年間で職員１１１人の削減目標を掲げ、事務の統廃合縮小や業務の民間委託など計画的に職員数の削減を進めてきたことによるものである。　</a:t>
          </a:r>
        </a:p>
        <a:p>
          <a:r>
            <a:rPr kumimoji="1" lang="ja-JP" altLang="en-US" sz="1300">
              <a:latin typeface="ＭＳ Ｐゴシック" panose="020B0600070205080204" pitchFamily="50" charset="-128"/>
              <a:ea typeface="ＭＳ Ｐゴシック" panose="020B0600070205080204" pitchFamily="50" charset="-128"/>
            </a:rPr>
            <a:t>　市民サービスの質の向上を実現するために、人件費などへの影響を考慮した適正な職員定員管理を進める。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xmlns=""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xmlns=""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xmlns=""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40</xdr:row>
      <xdr:rowOff>43180</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flipV="1">
          <a:off x="4826000" y="572008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15257</xdr:rowOff>
    </xdr:from>
    <xdr:ext cx="762000" cy="259045"/>
    <xdr:sp macro="" textlink="">
      <xdr:nvSpPr>
        <xdr:cNvPr id="62" name="人件費最小値テキスト">
          <a:extLst>
            <a:ext uri="{FF2B5EF4-FFF2-40B4-BE49-F238E27FC236}">
              <a16:creationId xmlns:a16="http://schemas.microsoft.com/office/drawing/2014/main" xmlns="" id="{00000000-0008-0000-0400-00003E000000}"/>
            </a:ext>
          </a:extLst>
        </xdr:cNvPr>
        <xdr:cNvSpPr txBox="1"/>
      </xdr:nvSpPr>
      <xdr:spPr>
        <a:xfrm>
          <a:off x="4914900" y="687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43180</xdr:rowOff>
    </xdr:from>
    <xdr:to>
      <xdr:col>24</xdr:col>
      <xdr:colOff>114300</xdr:colOff>
      <xdr:row>40</xdr:row>
      <xdr:rowOff>43180</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690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xmlns="" id="{00000000-0008-0000-0400-00004000000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xmlns="" id="{00000000-0008-0000-0400-00004100000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115570</xdr:rowOff>
    </xdr:from>
    <xdr:to>
      <xdr:col>24</xdr:col>
      <xdr:colOff>25400</xdr:colOff>
      <xdr:row>35</xdr:row>
      <xdr:rowOff>153670</xdr:rowOff>
    </xdr:to>
    <xdr:cxnSp macro="">
      <xdr:nvCxnSpPr>
        <xdr:cNvPr id="66" name="直線コネクタ 65">
          <a:extLst>
            <a:ext uri="{FF2B5EF4-FFF2-40B4-BE49-F238E27FC236}">
              <a16:creationId xmlns:a16="http://schemas.microsoft.com/office/drawing/2014/main" xmlns="" id="{00000000-0008-0000-0400-000042000000}"/>
            </a:ext>
          </a:extLst>
        </xdr:cNvPr>
        <xdr:cNvCxnSpPr/>
      </xdr:nvCxnSpPr>
      <xdr:spPr>
        <a:xfrm>
          <a:off x="3987800" y="61163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86377</xdr:rowOff>
    </xdr:from>
    <xdr:ext cx="762000" cy="259045"/>
    <xdr:sp macro="" textlink="">
      <xdr:nvSpPr>
        <xdr:cNvPr id="67" name="人件費平均値テキスト">
          <a:extLst>
            <a:ext uri="{FF2B5EF4-FFF2-40B4-BE49-F238E27FC236}">
              <a16:creationId xmlns:a16="http://schemas.microsoft.com/office/drawing/2014/main" xmlns="" id="{00000000-0008-0000-0400-000043000000}"/>
            </a:ext>
          </a:extLst>
        </xdr:cNvPr>
        <xdr:cNvSpPr txBox="1"/>
      </xdr:nvSpPr>
      <xdr:spPr>
        <a:xfrm>
          <a:off x="4914900" y="625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a:extLst>
            <a:ext uri="{FF2B5EF4-FFF2-40B4-BE49-F238E27FC236}">
              <a16:creationId xmlns:a16="http://schemas.microsoft.com/office/drawing/2014/main" xmlns="" id="{00000000-0008-0000-0400-000044000000}"/>
            </a:ext>
          </a:extLst>
        </xdr:cNvPr>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115570</xdr:rowOff>
    </xdr:from>
    <xdr:to>
      <xdr:col>19</xdr:col>
      <xdr:colOff>187325</xdr:colOff>
      <xdr:row>36</xdr:row>
      <xdr:rowOff>104140</xdr:rowOff>
    </xdr:to>
    <xdr:cxnSp macro="">
      <xdr:nvCxnSpPr>
        <xdr:cNvPr id="69" name="直線コネクタ 68">
          <a:extLst>
            <a:ext uri="{FF2B5EF4-FFF2-40B4-BE49-F238E27FC236}">
              <a16:creationId xmlns:a16="http://schemas.microsoft.com/office/drawing/2014/main" xmlns="" id="{00000000-0008-0000-0400-000045000000}"/>
            </a:ext>
          </a:extLst>
        </xdr:cNvPr>
        <xdr:cNvCxnSpPr/>
      </xdr:nvCxnSpPr>
      <xdr:spPr>
        <a:xfrm flipV="1">
          <a:off x="3098800" y="611632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60960</xdr:rowOff>
    </xdr:from>
    <xdr:to>
      <xdr:col>20</xdr:col>
      <xdr:colOff>38100</xdr:colOff>
      <xdr:row>36</xdr:row>
      <xdr:rowOff>162560</xdr:rowOff>
    </xdr:to>
    <xdr:sp macro="" textlink="">
      <xdr:nvSpPr>
        <xdr:cNvPr id="70" name="フローチャート: 判断 69">
          <a:extLst>
            <a:ext uri="{FF2B5EF4-FFF2-40B4-BE49-F238E27FC236}">
              <a16:creationId xmlns:a16="http://schemas.microsoft.com/office/drawing/2014/main" xmlns="" id="{00000000-0008-0000-0400-000046000000}"/>
            </a:ext>
          </a:extLst>
        </xdr:cNvPr>
        <xdr:cNvSpPr/>
      </xdr:nvSpPr>
      <xdr:spPr>
        <a:xfrm>
          <a:off x="3937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147337</xdr:rowOff>
    </xdr:from>
    <xdr:ext cx="736600" cy="259045"/>
    <xdr:sp macro="" textlink="">
      <xdr:nvSpPr>
        <xdr:cNvPr id="71" name="テキスト ボックス 70">
          <a:extLst>
            <a:ext uri="{FF2B5EF4-FFF2-40B4-BE49-F238E27FC236}">
              <a16:creationId xmlns:a16="http://schemas.microsoft.com/office/drawing/2014/main" xmlns="" id="{00000000-0008-0000-0400-000047000000}"/>
            </a:ext>
          </a:extLst>
        </xdr:cNvPr>
        <xdr:cNvSpPr txBox="1"/>
      </xdr:nvSpPr>
      <xdr:spPr>
        <a:xfrm>
          <a:off x="3606800" y="631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73660</xdr:rowOff>
    </xdr:from>
    <xdr:to>
      <xdr:col>15</xdr:col>
      <xdr:colOff>98425</xdr:colOff>
      <xdr:row>36</xdr:row>
      <xdr:rowOff>104140</xdr:rowOff>
    </xdr:to>
    <xdr:cxnSp macro="">
      <xdr:nvCxnSpPr>
        <xdr:cNvPr id="72" name="直線コネクタ 71">
          <a:extLst>
            <a:ext uri="{FF2B5EF4-FFF2-40B4-BE49-F238E27FC236}">
              <a16:creationId xmlns:a16="http://schemas.microsoft.com/office/drawing/2014/main" xmlns="" id="{00000000-0008-0000-0400-000048000000}"/>
            </a:ext>
          </a:extLst>
        </xdr:cNvPr>
        <xdr:cNvCxnSpPr/>
      </xdr:nvCxnSpPr>
      <xdr:spPr>
        <a:xfrm>
          <a:off x="2209800" y="62458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26670</xdr:rowOff>
    </xdr:from>
    <xdr:to>
      <xdr:col>15</xdr:col>
      <xdr:colOff>149225</xdr:colOff>
      <xdr:row>37</xdr:row>
      <xdr:rowOff>128270</xdr:rowOff>
    </xdr:to>
    <xdr:sp macro="" textlink="">
      <xdr:nvSpPr>
        <xdr:cNvPr id="73" name="フローチャート: 判断 72">
          <a:extLst>
            <a:ext uri="{FF2B5EF4-FFF2-40B4-BE49-F238E27FC236}">
              <a16:creationId xmlns:a16="http://schemas.microsoft.com/office/drawing/2014/main" xmlns="" id="{00000000-0008-0000-0400-000049000000}"/>
            </a:ext>
          </a:extLst>
        </xdr:cNvPr>
        <xdr:cNvSpPr/>
      </xdr:nvSpPr>
      <xdr:spPr>
        <a:xfrm>
          <a:off x="3048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113047</xdr:rowOff>
    </xdr:from>
    <xdr:ext cx="762000" cy="259045"/>
    <xdr:sp macro="" textlink="">
      <xdr:nvSpPr>
        <xdr:cNvPr id="74" name="テキスト ボックス 73">
          <a:extLst>
            <a:ext uri="{FF2B5EF4-FFF2-40B4-BE49-F238E27FC236}">
              <a16:creationId xmlns:a16="http://schemas.microsoft.com/office/drawing/2014/main" xmlns="" id="{00000000-0008-0000-0400-00004A000000}"/>
            </a:ext>
          </a:extLst>
        </xdr:cNvPr>
        <xdr:cNvSpPr txBox="1"/>
      </xdr:nvSpPr>
      <xdr:spPr>
        <a:xfrm>
          <a:off x="2717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73660</xdr:rowOff>
    </xdr:from>
    <xdr:to>
      <xdr:col>11</xdr:col>
      <xdr:colOff>9525</xdr:colOff>
      <xdr:row>36</xdr:row>
      <xdr:rowOff>104140</xdr:rowOff>
    </xdr:to>
    <xdr:cxnSp macro="">
      <xdr:nvCxnSpPr>
        <xdr:cNvPr id="75" name="直線コネクタ 74">
          <a:extLst>
            <a:ext uri="{FF2B5EF4-FFF2-40B4-BE49-F238E27FC236}">
              <a16:creationId xmlns:a16="http://schemas.microsoft.com/office/drawing/2014/main" xmlns="" id="{00000000-0008-0000-0400-00004B000000}"/>
            </a:ext>
          </a:extLst>
        </xdr:cNvPr>
        <xdr:cNvCxnSpPr/>
      </xdr:nvCxnSpPr>
      <xdr:spPr>
        <a:xfrm flipV="1">
          <a:off x="1320800" y="62458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60960</xdr:rowOff>
    </xdr:from>
    <xdr:to>
      <xdr:col>11</xdr:col>
      <xdr:colOff>60325</xdr:colOff>
      <xdr:row>36</xdr:row>
      <xdr:rowOff>162560</xdr:rowOff>
    </xdr:to>
    <xdr:sp macro="" textlink="">
      <xdr:nvSpPr>
        <xdr:cNvPr id="76" name="フローチャート: 判断 75">
          <a:extLst>
            <a:ext uri="{FF2B5EF4-FFF2-40B4-BE49-F238E27FC236}">
              <a16:creationId xmlns:a16="http://schemas.microsoft.com/office/drawing/2014/main" xmlns="" id="{00000000-0008-0000-0400-00004C000000}"/>
            </a:ext>
          </a:extLst>
        </xdr:cNvPr>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147337</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1828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68580</xdr:rowOff>
    </xdr:from>
    <xdr:to>
      <xdr:col>6</xdr:col>
      <xdr:colOff>171450</xdr:colOff>
      <xdr:row>36</xdr:row>
      <xdr:rowOff>170180</xdr:rowOff>
    </xdr:to>
    <xdr:sp macro="" textlink="">
      <xdr:nvSpPr>
        <xdr:cNvPr id="78" name="フローチャート: 判断 77">
          <a:extLst>
            <a:ext uri="{FF2B5EF4-FFF2-40B4-BE49-F238E27FC236}">
              <a16:creationId xmlns:a16="http://schemas.microsoft.com/office/drawing/2014/main" xmlns="" id="{00000000-0008-0000-0400-00004E000000}"/>
            </a:ext>
          </a:extLst>
        </xdr:cNvPr>
        <xdr:cNvSpPr/>
      </xdr:nvSpPr>
      <xdr:spPr>
        <a:xfrm>
          <a:off x="1270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154957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939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xmlns=""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xmlns=""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102870</xdr:rowOff>
    </xdr:from>
    <xdr:to>
      <xdr:col>24</xdr:col>
      <xdr:colOff>76200</xdr:colOff>
      <xdr:row>36</xdr:row>
      <xdr:rowOff>33020</xdr:rowOff>
    </xdr:to>
    <xdr:sp macro="" textlink="">
      <xdr:nvSpPr>
        <xdr:cNvPr id="85" name="楕円 84">
          <a:extLst>
            <a:ext uri="{FF2B5EF4-FFF2-40B4-BE49-F238E27FC236}">
              <a16:creationId xmlns:a16="http://schemas.microsoft.com/office/drawing/2014/main" xmlns="" id="{00000000-0008-0000-0400-000055000000}"/>
            </a:ext>
          </a:extLst>
        </xdr:cNvPr>
        <xdr:cNvSpPr/>
      </xdr:nvSpPr>
      <xdr:spPr>
        <a:xfrm>
          <a:off x="47752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119397</xdr:rowOff>
    </xdr:from>
    <xdr:ext cx="762000" cy="259045"/>
    <xdr:sp macro="" textlink="">
      <xdr:nvSpPr>
        <xdr:cNvPr id="86" name="人件費該当値テキスト">
          <a:extLst>
            <a:ext uri="{FF2B5EF4-FFF2-40B4-BE49-F238E27FC236}">
              <a16:creationId xmlns:a16="http://schemas.microsoft.com/office/drawing/2014/main" xmlns="" id="{00000000-0008-0000-0400-000056000000}"/>
            </a:ext>
          </a:extLst>
        </xdr:cNvPr>
        <xdr:cNvSpPr txBox="1"/>
      </xdr:nvSpPr>
      <xdr:spPr>
        <a:xfrm>
          <a:off x="49149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64770</xdr:rowOff>
    </xdr:from>
    <xdr:to>
      <xdr:col>20</xdr:col>
      <xdr:colOff>38100</xdr:colOff>
      <xdr:row>35</xdr:row>
      <xdr:rowOff>166370</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3937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5097</xdr:rowOff>
    </xdr:from>
    <xdr:ext cx="7366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3606800" y="5834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53340</xdr:rowOff>
    </xdr:from>
    <xdr:to>
      <xdr:col>15</xdr:col>
      <xdr:colOff>149225</xdr:colOff>
      <xdr:row>36</xdr:row>
      <xdr:rowOff>154940</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3048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165117</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2717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22860</xdr:rowOff>
    </xdr:from>
    <xdr:to>
      <xdr:col>11</xdr:col>
      <xdr:colOff>60325</xdr:colOff>
      <xdr:row>36</xdr:row>
      <xdr:rowOff>124460</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2159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134637</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1828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93" name="楕円 92">
          <a:extLst>
            <a:ext uri="{FF2B5EF4-FFF2-40B4-BE49-F238E27FC236}">
              <a16:creationId xmlns:a16="http://schemas.microsoft.com/office/drawing/2014/main" xmlns="" id="{00000000-0008-0000-0400-00005D000000}"/>
            </a:ext>
          </a:extLst>
        </xdr:cNvPr>
        <xdr:cNvSpPr/>
      </xdr:nvSpPr>
      <xdr:spPr>
        <a:xfrm>
          <a:off x="1270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165117</xdr:rowOff>
    </xdr:from>
    <xdr:ext cx="762000" cy="259045"/>
    <xdr:sp macro="" textlink="">
      <xdr:nvSpPr>
        <xdr:cNvPr id="94" name="テキスト ボックス 93">
          <a:extLst>
            <a:ext uri="{FF2B5EF4-FFF2-40B4-BE49-F238E27FC236}">
              <a16:creationId xmlns:a16="http://schemas.microsoft.com/office/drawing/2014/main" xmlns="" id="{00000000-0008-0000-0400-00005E000000}"/>
            </a:ext>
          </a:extLst>
        </xdr:cNvPr>
        <xdr:cNvSpPr txBox="1"/>
      </xdr:nvSpPr>
      <xdr:spPr>
        <a:xfrm>
          <a:off x="939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xmlns=""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xmlns=""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xmlns=""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令和４年度は前年度比１．１ポイントの増となっている。</a:t>
          </a:r>
        </a:p>
        <a:p>
          <a:r>
            <a:rPr kumimoji="1" lang="ja-JP" altLang="en-US" sz="1300">
              <a:latin typeface="ＭＳ Ｐゴシック" panose="020B0600070205080204" pitchFamily="50" charset="-128"/>
              <a:ea typeface="ＭＳ Ｐゴシック" panose="020B0600070205080204" pitchFamily="50" charset="-128"/>
            </a:rPr>
            <a:t>　物件費に係る経常収支比率が類似団体平均よりも高い傾向にあるのは、行財政健全化の取り組みを進め、業務の民間委託化を推進したことや、休日・夜間急患センターやごみ処理業務、し尿処理業務、火葬業務について、指定管理者や業務委託を活用しているためであ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xmlns=""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xmlns=""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xmlns=""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xmlns=""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114300</xdr:rowOff>
    </xdr:from>
    <xdr:to>
      <xdr:col>82</xdr:col>
      <xdr:colOff>107950</xdr:colOff>
      <xdr:row>21</xdr:row>
      <xdr:rowOff>19050</xdr:rowOff>
    </xdr:to>
    <xdr:cxnSp macro="">
      <xdr:nvCxnSpPr>
        <xdr:cNvPr id="122" name="直線コネクタ 121">
          <a:extLst>
            <a:ext uri="{FF2B5EF4-FFF2-40B4-BE49-F238E27FC236}">
              <a16:creationId xmlns:a16="http://schemas.microsoft.com/office/drawing/2014/main" xmlns="" id="{00000000-0008-0000-0400-00007A000000}"/>
            </a:ext>
          </a:extLst>
        </xdr:cNvPr>
        <xdr:cNvCxnSpPr/>
      </xdr:nvCxnSpPr>
      <xdr:spPr>
        <a:xfrm flipV="1">
          <a:off x="16510000" y="21717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162577</xdr:rowOff>
    </xdr:from>
    <xdr:ext cx="762000" cy="259045"/>
    <xdr:sp macro="" textlink="">
      <xdr:nvSpPr>
        <xdr:cNvPr id="123" name="物件費最小値テキスト">
          <a:extLst>
            <a:ext uri="{FF2B5EF4-FFF2-40B4-BE49-F238E27FC236}">
              <a16:creationId xmlns:a16="http://schemas.microsoft.com/office/drawing/2014/main" xmlns="" id="{00000000-0008-0000-0400-00007B000000}"/>
            </a:ext>
          </a:extLst>
        </xdr:cNvPr>
        <xdr:cNvSpPr txBox="1"/>
      </xdr:nvSpPr>
      <xdr:spPr>
        <a:xfrm>
          <a:off x="16598900" y="359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19050</xdr:rowOff>
    </xdr:from>
    <xdr:to>
      <xdr:col>82</xdr:col>
      <xdr:colOff>196850</xdr:colOff>
      <xdr:row>21</xdr:row>
      <xdr:rowOff>19050</xdr:rowOff>
    </xdr:to>
    <xdr:cxnSp macro="">
      <xdr:nvCxnSpPr>
        <xdr:cNvPr id="124" name="直線コネクタ 123">
          <a:extLst>
            <a:ext uri="{FF2B5EF4-FFF2-40B4-BE49-F238E27FC236}">
              <a16:creationId xmlns:a16="http://schemas.microsoft.com/office/drawing/2014/main" xmlns="" id="{00000000-0008-0000-0400-00007C000000}"/>
            </a:ext>
          </a:extLst>
        </xdr:cNvPr>
        <xdr:cNvCxnSpPr/>
      </xdr:nvCxnSpPr>
      <xdr:spPr>
        <a:xfrm>
          <a:off x="16421100" y="361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29227</xdr:rowOff>
    </xdr:from>
    <xdr:ext cx="762000" cy="259045"/>
    <xdr:sp macro="" textlink="">
      <xdr:nvSpPr>
        <xdr:cNvPr id="125" name="物件費最大値テキスト">
          <a:extLst>
            <a:ext uri="{FF2B5EF4-FFF2-40B4-BE49-F238E27FC236}">
              <a16:creationId xmlns:a16="http://schemas.microsoft.com/office/drawing/2014/main" xmlns="" id="{00000000-0008-0000-0400-00007D000000}"/>
            </a:ext>
          </a:extLst>
        </xdr:cNvPr>
        <xdr:cNvSpPr txBox="1"/>
      </xdr:nvSpPr>
      <xdr:spPr>
        <a:xfrm>
          <a:off x="16598900" y="191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114300</xdr:rowOff>
    </xdr:from>
    <xdr:to>
      <xdr:col>82</xdr:col>
      <xdr:colOff>196850</xdr:colOff>
      <xdr:row>12</xdr:row>
      <xdr:rowOff>114300</xdr:rowOff>
    </xdr:to>
    <xdr:cxnSp macro="">
      <xdr:nvCxnSpPr>
        <xdr:cNvPr id="126" name="直線コネクタ 125">
          <a:extLst>
            <a:ext uri="{FF2B5EF4-FFF2-40B4-BE49-F238E27FC236}">
              <a16:creationId xmlns:a16="http://schemas.microsoft.com/office/drawing/2014/main" xmlns="" id="{00000000-0008-0000-0400-00007E000000}"/>
            </a:ext>
          </a:extLst>
        </xdr:cNvPr>
        <xdr:cNvCxnSpPr/>
      </xdr:nvCxnSpPr>
      <xdr:spPr>
        <a:xfrm>
          <a:off x="16421100" y="217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95250</xdr:rowOff>
    </xdr:from>
    <xdr:to>
      <xdr:col>82</xdr:col>
      <xdr:colOff>107950</xdr:colOff>
      <xdr:row>18</xdr:row>
      <xdr:rowOff>63500</xdr:rowOff>
    </xdr:to>
    <xdr:cxnSp macro="">
      <xdr:nvCxnSpPr>
        <xdr:cNvPr id="127" name="直線コネクタ 126">
          <a:extLst>
            <a:ext uri="{FF2B5EF4-FFF2-40B4-BE49-F238E27FC236}">
              <a16:creationId xmlns:a16="http://schemas.microsoft.com/office/drawing/2014/main" xmlns="" id="{00000000-0008-0000-0400-00007F000000}"/>
            </a:ext>
          </a:extLst>
        </xdr:cNvPr>
        <xdr:cNvCxnSpPr/>
      </xdr:nvCxnSpPr>
      <xdr:spPr>
        <a:xfrm>
          <a:off x="15671800" y="3009900"/>
          <a:ext cx="8382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28" name="物件費平均値テキスト">
          <a:extLst>
            <a:ext uri="{FF2B5EF4-FFF2-40B4-BE49-F238E27FC236}">
              <a16:creationId xmlns:a16="http://schemas.microsoft.com/office/drawing/2014/main" xmlns="" id="{00000000-0008-0000-0400-000080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9" name="フローチャート: 判断 128">
          <a:extLst>
            <a:ext uri="{FF2B5EF4-FFF2-40B4-BE49-F238E27FC236}">
              <a16:creationId xmlns:a16="http://schemas.microsoft.com/office/drawing/2014/main" xmlns="" id="{00000000-0008-0000-0400-000081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95250</xdr:rowOff>
    </xdr:from>
    <xdr:to>
      <xdr:col>78</xdr:col>
      <xdr:colOff>69850</xdr:colOff>
      <xdr:row>18</xdr:row>
      <xdr:rowOff>50800</xdr:rowOff>
    </xdr:to>
    <xdr:cxnSp macro="">
      <xdr:nvCxnSpPr>
        <xdr:cNvPr id="130" name="直線コネクタ 129">
          <a:extLst>
            <a:ext uri="{FF2B5EF4-FFF2-40B4-BE49-F238E27FC236}">
              <a16:creationId xmlns:a16="http://schemas.microsoft.com/office/drawing/2014/main" xmlns="" id="{00000000-0008-0000-0400-000082000000}"/>
            </a:ext>
          </a:extLst>
        </xdr:cNvPr>
        <xdr:cNvCxnSpPr/>
      </xdr:nvCxnSpPr>
      <xdr:spPr>
        <a:xfrm flipV="1">
          <a:off x="14782800" y="30099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120650</xdr:rowOff>
    </xdr:from>
    <xdr:to>
      <xdr:col>78</xdr:col>
      <xdr:colOff>120650</xdr:colOff>
      <xdr:row>16</xdr:row>
      <xdr:rowOff>50800</xdr:rowOff>
    </xdr:to>
    <xdr:sp macro="" textlink="">
      <xdr:nvSpPr>
        <xdr:cNvPr id="131" name="フローチャート: 判断 130">
          <a:extLst>
            <a:ext uri="{FF2B5EF4-FFF2-40B4-BE49-F238E27FC236}">
              <a16:creationId xmlns:a16="http://schemas.microsoft.com/office/drawing/2014/main" xmlns="" id="{00000000-0008-0000-0400-000083000000}"/>
            </a:ext>
          </a:extLst>
        </xdr:cNvPr>
        <xdr:cNvSpPr/>
      </xdr:nvSpPr>
      <xdr:spPr>
        <a:xfrm>
          <a:off x="15621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60977</xdr:rowOff>
    </xdr:from>
    <xdr:ext cx="736600" cy="259045"/>
    <xdr:sp macro="" textlink="">
      <xdr:nvSpPr>
        <xdr:cNvPr id="132" name="テキスト ボックス 131">
          <a:extLst>
            <a:ext uri="{FF2B5EF4-FFF2-40B4-BE49-F238E27FC236}">
              <a16:creationId xmlns:a16="http://schemas.microsoft.com/office/drawing/2014/main" xmlns="" id="{00000000-0008-0000-0400-000084000000}"/>
            </a:ext>
          </a:extLst>
        </xdr:cNvPr>
        <xdr:cNvSpPr txBox="1"/>
      </xdr:nvSpPr>
      <xdr:spPr>
        <a:xfrm>
          <a:off x="15290800" y="2461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38100</xdr:rowOff>
    </xdr:from>
    <xdr:to>
      <xdr:col>73</xdr:col>
      <xdr:colOff>180975</xdr:colOff>
      <xdr:row>18</xdr:row>
      <xdr:rowOff>50800</xdr:rowOff>
    </xdr:to>
    <xdr:cxnSp macro="">
      <xdr:nvCxnSpPr>
        <xdr:cNvPr id="133" name="直線コネクタ 132">
          <a:extLst>
            <a:ext uri="{FF2B5EF4-FFF2-40B4-BE49-F238E27FC236}">
              <a16:creationId xmlns:a16="http://schemas.microsoft.com/office/drawing/2014/main" xmlns="" id="{00000000-0008-0000-0400-000085000000}"/>
            </a:ext>
          </a:extLst>
        </xdr:cNvPr>
        <xdr:cNvCxnSpPr/>
      </xdr:nvCxnSpPr>
      <xdr:spPr>
        <a:xfrm>
          <a:off x="13893800" y="3124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12700</xdr:rowOff>
    </xdr:from>
    <xdr:to>
      <xdr:col>74</xdr:col>
      <xdr:colOff>31750</xdr:colOff>
      <xdr:row>16</xdr:row>
      <xdr:rowOff>114300</xdr:rowOff>
    </xdr:to>
    <xdr:sp macro="" textlink="">
      <xdr:nvSpPr>
        <xdr:cNvPr id="134" name="フローチャート: 判断 133">
          <a:extLst>
            <a:ext uri="{FF2B5EF4-FFF2-40B4-BE49-F238E27FC236}">
              <a16:creationId xmlns:a16="http://schemas.microsoft.com/office/drawing/2014/main" xmlns="" id="{00000000-0008-0000-0400-000086000000}"/>
            </a:ext>
          </a:extLst>
        </xdr:cNvPr>
        <xdr:cNvSpPr/>
      </xdr:nvSpPr>
      <xdr:spPr>
        <a:xfrm>
          <a:off x="14732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124477</xdr:rowOff>
    </xdr:from>
    <xdr:ext cx="762000" cy="259045"/>
    <xdr:sp macro="" textlink="">
      <xdr:nvSpPr>
        <xdr:cNvPr id="135" name="テキスト ボックス 134">
          <a:extLst>
            <a:ext uri="{FF2B5EF4-FFF2-40B4-BE49-F238E27FC236}">
              <a16:creationId xmlns:a16="http://schemas.microsoft.com/office/drawing/2014/main" xmlns="" id="{00000000-0008-0000-0400-000087000000}"/>
            </a:ext>
          </a:extLst>
        </xdr:cNvPr>
        <xdr:cNvSpPr txBox="1"/>
      </xdr:nvSpPr>
      <xdr:spPr>
        <a:xfrm>
          <a:off x="14401800" y="25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38100</xdr:rowOff>
    </xdr:from>
    <xdr:to>
      <xdr:col>69</xdr:col>
      <xdr:colOff>92075</xdr:colOff>
      <xdr:row>18</xdr:row>
      <xdr:rowOff>101600</xdr:rowOff>
    </xdr:to>
    <xdr:cxnSp macro="">
      <xdr:nvCxnSpPr>
        <xdr:cNvPr id="136" name="直線コネクタ 135">
          <a:extLst>
            <a:ext uri="{FF2B5EF4-FFF2-40B4-BE49-F238E27FC236}">
              <a16:creationId xmlns:a16="http://schemas.microsoft.com/office/drawing/2014/main" xmlns="" id="{00000000-0008-0000-0400-000088000000}"/>
            </a:ext>
          </a:extLst>
        </xdr:cNvPr>
        <xdr:cNvCxnSpPr/>
      </xdr:nvCxnSpPr>
      <xdr:spPr>
        <a:xfrm flipV="1">
          <a:off x="13004800" y="31242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165100</xdr:rowOff>
    </xdr:from>
    <xdr:to>
      <xdr:col>69</xdr:col>
      <xdr:colOff>142875</xdr:colOff>
      <xdr:row>17</xdr:row>
      <xdr:rowOff>95250</xdr:rowOff>
    </xdr:to>
    <xdr:sp macro="" textlink="">
      <xdr:nvSpPr>
        <xdr:cNvPr id="137" name="フローチャート: 判断 136">
          <a:extLst>
            <a:ext uri="{FF2B5EF4-FFF2-40B4-BE49-F238E27FC236}">
              <a16:creationId xmlns:a16="http://schemas.microsoft.com/office/drawing/2014/main" xmlns="" id="{00000000-0008-0000-0400-000089000000}"/>
            </a:ext>
          </a:extLst>
        </xdr:cNvPr>
        <xdr:cNvSpPr/>
      </xdr:nvSpPr>
      <xdr:spPr>
        <a:xfrm>
          <a:off x="13843000" y="290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105427</xdr:rowOff>
    </xdr:from>
    <xdr:ext cx="762000" cy="259045"/>
    <xdr:sp macro="" textlink="">
      <xdr:nvSpPr>
        <xdr:cNvPr id="138" name="テキスト ボックス 137">
          <a:extLst>
            <a:ext uri="{FF2B5EF4-FFF2-40B4-BE49-F238E27FC236}">
              <a16:creationId xmlns:a16="http://schemas.microsoft.com/office/drawing/2014/main" xmlns="" id="{00000000-0008-0000-0400-00008A000000}"/>
            </a:ext>
          </a:extLst>
        </xdr:cNvPr>
        <xdr:cNvSpPr txBox="1"/>
      </xdr:nvSpPr>
      <xdr:spPr>
        <a:xfrm>
          <a:off x="13512800" y="267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127000</xdr:rowOff>
    </xdr:from>
    <xdr:to>
      <xdr:col>65</xdr:col>
      <xdr:colOff>53975</xdr:colOff>
      <xdr:row>17</xdr:row>
      <xdr:rowOff>57150</xdr:rowOff>
    </xdr:to>
    <xdr:sp macro="" textlink="">
      <xdr:nvSpPr>
        <xdr:cNvPr id="139" name="フローチャート: 判断 138">
          <a:extLst>
            <a:ext uri="{FF2B5EF4-FFF2-40B4-BE49-F238E27FC236}">
              <a16:creationId xmlns:a16="http://schemas.microsoft.com/office/drawing/2014/main" xmlns="" id="{00000000-0008-0000-0400-00008B000000}"/>
            </a:ext>
          </a:extLst>
        </xdr:cNvPr>
        <xdr:cNvSpPr/>
      </xdr:nvSpPr>
      <xdr:spPr>
        <a:xfrm>
          <a:off x="12954000" y="287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67327</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2623800" y="263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xmlns=""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xmlns=""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xmlns=""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xmlns=""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12700</xdr:rowOff>
    </xdr:from>
    <xdr:to>
      <xdr:col>82</xdr:col>
      <xdr:colOff>158750</xdr:colOff>
      <xdr:row>18</xdr:row>
      <xdr:rowOff>114300</xdr:rowOff>
    </xdr:to>
    <xdr:sp macro="" textlink="">
      <xdr:nvSpPr>
        <xdr:cNvPr id="146" name="楕円 145">
          <a:extLst>
            <a:ext uri="{FF2B5EF4-FFF2-40B4-BE49-F238E27FC236}">
              <a16:creationId xmlns:a16="http://schemas.microsoft.com/office/drawing/2014/main" xmlns="" id="{00000000-0008-0000-0400-000092000000}"/>
            </a:ext>
          </a:extLst>
        </xdr:cNvPr>
        <xdr:cNvSpPr/>
      </xdr:nvSpPr>
      <xdr:spPr>
        <a:xfrm>
          <a:off x="16459200" y="309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156227</xdr:rowOff>
    </xdr:from>
    <xdr:ext cx="762000" cy="259045"/>
    <xdr:sp macro="" textlink="">
      <xdr:nvSpPr>
        <xdr:cNvPr id="147" name="物件費該当値テキスト">
          <a:extLst>
            <a:ext uri="{FF2B5EF4-FFF2-40B4-BE49-F238E27FC236}">
              <a16:creationId xmlns:a16="http://schemas.microsoft.com/office/drawing/2014/main" xmlns="" id="{00000000-0008-0000-0400-000093000000}"/>
            </a:ext>
          </a:extLst>
        </xdr:cNvPr>
        <xdr:cNvSpPr txBox="1"/>
      </xdr:nvSpPr>
      <xdr:spPr>
        <a:xfrm>
          <a:off x="16598900" y="307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44450</xdr:rowOff>
    </xdr:from>
    <xdr:to>
      <xdr:col>78</xdr:col>
      <xdr:colOff>120650</xdr:colOff>
      <xdr:row>17</xdr:row>
      <xdr:rowOff>146050</xdr:rowOff>
    </xdr:to>
    <xdr:sp macro="" textlink="">
      <xdr:nvSpPr>
        <xdr:cNvPr id="148" name="楕円 147">
          <a:extLst>
            <a:ext uri="{FF2B5EF4-FFF2-40B4-BE49-F238E27FC236}">
              <a16:creationId xmlns:a16="http://schemas.microsoft.com/office/drawing/2014/main" xmlns="" id="{00000000-0008-0000-0400-000094000000}"/>
            </a:ext>
          </a:extLst>
        </xdr:cNvPr>
        <xdr:cNvSpPr/>
      </xdr:nvSpPr>
      <xdr:spPr>
        <a:xfrm>
          <a:off x="15621000" y="295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130827</xdr:rowOff>
    </xdr:from>
    <xdr:ext cx="736600" cy="259045"/>
    <xdr:sp macro="" textlink="">
      <xdr:nvSpPr>
        <xdr:cNvPr id="149" name="テキスト ボックス 148">
          <a:extLst>
            <a:ext uri="{FF2B5EF4-FFF2-40B4-BE49-F238E27FC236}">
              <a16:creationId xmlns:a16="http://schemas.microsoft.com/office/drawing/2014/main" xmlns="" id="{00000000-0008-0000-0400-000095000000}"/>
            </a:ext>
          </a:extLst>
        </xdr:cNvPr>
        <xdr:cNvSpPr txBox="1"/>
      </xdr:nvSpPr>
      <xdr:spPr>
        <a:xfrm>
          <a:off x="15290800" y="3045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0</xdr:rowOff>
    </xdr:from>
    <xdr:to>
      <xdr:col>74</xdr:col>
      <xdr:colOff>31750</xdr:colOff>
      <xdr:row>18</xdr:row>
      <xdr:rowOff>101600</xdr:rowOff>
    </xdr:to>
    <xdr:sp macro="" textlink="">
      <xdr:nvSpPr>
        <xdr:cNvPr id="150" name="楕円 149">
          <a:extLst>
            <a:ext uri="{FF2B5EF4-FFF2-40B4-BE49-F238E27FC236}">
              <a16:creationId xmlns:a16="http://schemas.microsoft.com/office/drawing/2014/main" xmlns="" id="{00000000-0008-0000-0400-000096000000}"/>
            </a:ext>
          </a:extLst>
        </xdr:cNvPr>
        <xdr:cNvSpPr/>
      </xdr:nvSpPr>
      <xdr:spPr>
        <a:xfrm>
          <a:off x="14732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86377</xdr:rowOff>
    </xdr:from>
    <xdr:ext cx="762000" cy="259045"/>
    <xdr:sp macro="" textlink="">
      <xdr:nvSpPr>
        <xdr:cNvPr id="151" name="テキスト ボックス 150">
          <a:extLst>
            <a:ext uri="{FF2B5EF4-FFF2-40B4-BE49-F238E27FC236}">
              <a16:creationId xmlns:a16="http://schemas.microsoft.com/office/drawing/2014/main" xmlns="" id="{00000000-0008-0000-0400-000097000000}"/>
            </a:ext>
          </a:extLst>
        </xdr:cNvPr>
        <xdr:cNvSpPr txBox="1"/>
      </xdr:nvSpPr>
      <xdr:spPr>
        <a:xfrm>
          <a:off x="144018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158750</xdr:rowOff>
    </xdr:from>
    <xdr:to>
      <xdr:col>69</xdr:col>
      <xdr:colOff>142875</xdr:colOff>
      <xdr:row>18</xdr:row>
      <xdr:rowOff>88900</xdr:rowOff>
    </xdr:to>
    <xdr:sp macro="" textlink="">
      <xdr:nvSpPr>
        <xdr:cNvPr id="152" name="楕円 151">
          <a:extLst>
            <a:ext uri="{FF2B5EF4-FFF2-40B4-BE49-F238E27FC236}">
              <a16:creationId xmlns:a16="http://schemas.microsoft.com/office/drawing/2014/main" xmlns="" id="{00000000-0008-0000-0400-000098000000}"/>
            </a:ext>
          </a:extLst>
        </xdr:cNvPr>
        <xdr:cNvSpPr/>
      </xdr:nvSpPr>
      <xdr:spPr>
        <a:xfrm>
          <a:off x="13843000" y="307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73677</xdr:rowOff>
    </xdr:from>
    <xdr:ext cx="762000" cy="259045"/>
    <xdr:sp macro="" textlink="">
      <xdr:nvSpPr>
        <xdr:cNvPr id="153" name="テキスト ボックス 152">
          <a:extLst>
            <a:ext uri="{FF2B5EF4-FFF2-40B4-BE49-F238E27FC236}">
              <a16:creationId xmlns:a16="http://schemas.microsoft.com/office/drawing/2014/main" xmlns="" id="{00000000-0008-0000-0400-000099000000}"/>
            </a:ext>
          </a:extLst>
        </xdr:cNvPr>
        <xdr:cNvSpPr txBox="1"/>
      </xdr:nvSpPr>
      <xdr:spPr>
        <a:xfrm>
          <a:off x="13512800" y="315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50800</xdr:rowOff>
    </xdr:from>
    <xdr:to>
      <xdr:col>65</xdr:col>
      <xdr:colOff>53975</xdr:colOff>
      <xdr:row>18</xdr:row>
      <xdr:rowOff>152400</xdr:rowOff>
    </xdr:to>
    <xdr:sp macro="" textlink="">
      <xdr:nvSpPr>
        <xdr:cNvPr id="154" name="楕円 153">
          <a:extLst>
            <a:ext uri="{FF2B5EF4-FFF2-40B4-BE49-F238E27FC236}">
              <a16:creationId xmlns:a16="http://schemas.microsoft.com/office/drawing/2014/main" xmlns="" id="{00000000-0008-0000-0400-00009A000000}"/>
            </a:ext>
          </a:extLst>
        </xdr:cNvPr>
        <xdr:cNvSpPr/>
      </xdr:nvSpPr>
      <xdr:spPr>
        <a:xfrm>
          <a:off x="12954000" y="313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137177</xdr:rowOff>
    </xdr:from>
    <xdr:ext cx="762000" cy="259045"/>
    <xdr:sp macro="" textlink="">
      <xdr:nvSpPr>
        <xdr:cNvPr id="155" name="テキスト ボックス 154">
          <a:extLst>
            <a:ext uri="{FF2B5EF4-FFF2-40B4-BE49-F238E27FC236}">
              <a16:creationId xmlns:a16="http://schemas.microsoft.com/office/drawing/2014/main" xmlns="" id="{00000000-0008-0000-0400-00009B000000}"/>
            </a:ext>
          </a:extLst>
        </xdr:cNvPr>
        <xdr:cNvSpPr txBox="1"/>
      </xdr:nvSpPr>
      <xdr:spPr>
        <a:xfrm>
          <a:off x="126238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xmlns=""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xmlns=""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xmlns=""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xmlns=""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xmlns=""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xmlns=""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令和４年度は前年度比１．１ポイントの減となっている。</a:t>
          </a:r>
        </a:p>
        <a:p>
          <a:r>
            <a:rPr kumimoji="1" lang="ja-JP" altLang="en-US" sz="1300">
              <a:latin typeface="ＭＳ Ｐゴシック" panose="020B0600070205080204" pitchFamily="50" charset="-128"/>
              <a:ea typeface="ＭＳ Ｐゴシック" panose="020B0600070205080204" pitchFamily="50" charset="-128"/>
            </a:rPr>
            <a:t>　類似団体平均より高い傾向にある要因は、全国平均と比較して年少人口比率が高く、認定こども園運営費や施設型給付事業費などの児童福祉費が多額となることなどが影響している。　　</a:t>
          </a:r>
        </a:p>
        <a:p>
          <a:r>
            <a:rPr kumimoji="1" lang="ja-JP" altLang="en-US" sz="1300">
              <a:latin typeface="ＭＳ Ｐゴシック" panose="020B0600070205080204" pitchFamily="50" charset="-128"/>
              <a:ea typeface="ＭＳ Ｐゴシック" panose="020B0600070205080204" pitchFamily="50" charset="-128"/>
            </a:rPr>
            <a:t>　今後も、扶助費の抑制につながる予防施策等を継続して実施していく。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xmlns=""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xmlns=""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xmlns=""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xmlns="" id="{00000000-0008-0000-0400-0000AA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xmlns="" id="{00000000-0008-0000-0400-0000AB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xmlns="" id="{00000000-0008-0000-0400-0000AC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xmlns="" id="{00000000-0008-0000-0400-0000AD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xmlns="" id="{00000000-0008-0000-0400-0000AE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xmlns="" id="{00000000-0008-0000-0400-0000AF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xmlns="" id="{00000000-0008-0000-0400-0000B0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xmlns="" id="{00000000-0008-0000-0400-0000B1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xmlns=""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xmlns=""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xmlns=""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88138</xdr:rowOff>
    </xdr:from>
    <xdr:to>
      <xdr:col>24</xdr:col>
      <xdr:colOff>25400</xdr:colOff>
      <xdr:row>61</xdr:row>
      <xdr:rowOff>170434</xdr:rowOff>
    </xdr:to>
    <xdr:cxnSp macro="">
      <xdr:nvCxnSpPr>
        <xdr:cNvPr id="181" name="直線コネクタ 180">
          <a:extLst>
            <a:ext uri="{FF2B5EF4-FFF2-40B4-BE49-F238E27FC236}">
              <a16:creationId xmlns:a16="http://schemas.microsoft.com/office/drawing/2014/main" xmlns="" id="{00000000-0008-0000-0400-0000B5000000}"/>
            </a:ext>
          </a:extLst>
        </xdr:cNvPr>
        <xdr:cNvCxnSpPr/>
      </xdr:nvCxnSpPr>
      <xdr:spPr>
        <a:xfrm flipV="1">
          <a:off x="4826000" y="9174988"/>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142511</xdr:rowOff>
    </xdr:from>
    <xdr:ext cx="762000" cy="259045"/>
    <xdr:sp macro="" textlink="">
      <xdr:nvSpPr>
        <xdr:cNvPr id="182" name="扶助費最小値テキスト">
          <a:extLst>
            <a:ext uri="{FF2B5EF4-FFF2-40B4-BE49-F238E27FC236}">
              <a16:creationId xmlns:a16="http://schemas.microsoft.com/office/drawing/2014/main" xmlns="" id="{00000000-0008-0000-0400-0000B6000000}"/>
            </a:ext>
          </a:extLst>
        </xdr:cNvPr>
        <xdr:cNvSpPr txBox="1"/>
      </xdr:nvSpPr>
      <xdr:spPr>
        <a:xfrm>
          <a:off x="4914900" y="10600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170434</xdr:rowOff>
    </xdr:from>
    <xdr:to>
      <xdr:col>24</xdr:col>
      <xdr:colOff>114300</xdr:colOff>
      <xdr:row>61</xdr:row>
      <xdr:rowOff>170434</xdr:rowOff>
    </xdr:to>
    <xdr:cxnSp macro="">
      <xdr:nvCxnSpPr>
        <xdr:cNvPr id="183" name="直線コネクタ 182">
          <a:extLst>
            <a:ext uri="{FF2B5EF4-FFF2-40B4-BE49-F238E27FC236}">
              <a16:creationId xmlns:a16="http://schemas.microsoft.com/office/drawing/2014/main" xmlns="" id="{00000000-0008-0000-0400-0000B7000000}"/>
            </a:ext>
          </a:extLst>
        </xdr:cNvPr>
        <xdr:cNvCxnSpPr/>
      </xdr:nvCxnSpPr>
      <xdr:spPr>
        <a:xfrm>
          <a:off x="4737100" y="10628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3065</xdr:rowOff>
    </xdr:from>
    <xdr:ext cx="762000" cy="259045"/>
    <xdr:sp macro="" textlink="">
      <xdr:nvSpPr>
        <xdr:cNvPr id="184" name="扶助費最大値テキスト">
          <a:extLst>
            <a:ext uri="{FF2B5EF4-FFF2-40B4-BE49-F238E27FC236}">
              <a16:creationId xmlns:a16="http://schemas.microsoft.com/office/drawing/2014/main" xmlns="" id="{00000000-0008-0000-0400-0000B8000000}"/>
            </a:ext>
          </a:extLst>
        </xdr:cNvPr>
        <xdr:cNvSpPr txBox="1"/>
      </xdr:nvSpPr>
      <xdr:spPr>
        <a:xfrm>
          <a:off x="4914900" y="8918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88138</xdr:rowOff>
    </xdr:from>
    <xdr:to>
      <xdr:col>24</xdr:col>
      <xdr:colOff>114300</xdr:colOff>
      <xdr:row>53</xdr:row>
      <xdr:rowOff>88138</xdr:rowOff>
    </xdr:to>
    <xdr:cxnSp macro="">
      <xdr:nvCxnSpPr>
        <xdr:cNvPr id="185" name="直線コネクタ 184">
          <a:extLst>
            <a:ext uri="{FF2B5EF4-FFF2-40B4-BE49-F238E27FC236}">
              <a16:creationId xmlns:a16="http://schemas.microsoft.com/office/drawing/2014/main" xmlns="" id="{00000000-0008-0000-0400-0000B9000000}"/>
            </a:ext>
          </a:extLst>
        </xdr:cNvPr>
        <xdr:cNvCxnSpPr/>
      </xdr:nvCxnSpPr>
      <xdr:spPr>
        <a:xfrm>
          <a:off x="4737100" y="9174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51562</xdr:rowOff>
    </xdr:from>
    <xdr:to>
      <xdr:col>24</xdr:col>
      <xdr:colOff>25400</xdr:colOff>
      <xdr:row>57</xdr:row>
      <xdr:rowOff>152146</xdr:rowOff>
    </xdr:to>
    <xdr:cxnSp macro="">
      <xdr:nvCxnSpPr>
        <xdr:cNvPr id="186" name="直線コネクタ 185">
          <a:extLst>
            <a:ext uri="{FF2B5EF4-FFF2-40B4-BE49-F238E27FC236}">
              <a16:creationId xmlns:a16="http://schemas.microsoft.com/office/drawing/2014/main" xmlns="" id="{00000000-0008-0000-0400-0000BA000000}"/>
            </a:ext>
          </a:extLst>
        </xdr:cNvPr>
        <xdr:cNvCxnSpPr/>
      </xdr:nvCxnSpPr>
      <xdr:spPr>
        <a:xfrm flipV="1">
          <a:off x="3987800" y="9824212"/>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85869</xdr:rowOff>
    </xdr:from>
    <xdr:ext cx="762000" cy="259045"/>
    <xdr:sp macro="" textlink="">
      <xdr:nvSpPr>
        <xdr:cNvPr id="187" name="扶助費平均値テキスト">
          <a:extLst>
            <a:ext uri="{FF2B5EF4-FFF2-40B4-BE49-F238E27FC236}">
              <a16:creationId xmlns:a16="http://schemas.microsoft.com/office/drawing/2014/main" xmlns="" id="{00000000-0008-0000-0400-0000BB000000}"/>
            </a:ext>
          </a:extLst>
        </xdr:cNvPr>
        <xdr:cNvSpPr txBox="1"/>
      </xdr:nvSpPr>
      <xdr:spPr>
        <a:xfrm>
          <a:off x="4914900" y="93441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69342</xdr:rowOff>
    </xdr:from>
    <xdr:to>
      <xdr:col>24</xdr:col>
      <xdr:colOff>76200</xdr:colOff>
      <xdr:row>55</xdr:row>
      <xdr:rowOff>170942</xdr:rowOff>
    </xdr:to>
    <xdr:sp macro="" textlink="">
      <xdr:nvSpPr>
        <xdr:cNvPr id="188" name="フローチャート: 判断 187">
          <a:extLst>
            <a:ext uri="{FF2B5EF4-FFF2-40B4-BE49-F238E27FC236}">
              <a16:creationId xmlns:a16="http://schemas.microsoft.com/office/drawing/2014/main" xmlns="" id="{00000000-0008-0000-0400-0000BC000000}"/>
            </a:ext>
          </a:extLst>
        </xdr:cNvPr>
        <xdr:cNvSpPr/>
      </xdr:nvSpPr>
      <xdr:spPr>
        <a:xfrm>
          <a:off x="47752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152146</xdr:rowOff>
    </xdr:from>
    <xdr:to>
      <xdr:col>19</xdr:col>
      <xdr:colOff>187325</xdr:colOff>
      <xdr:row>58</xdr:row>
      <xdr:rowOff>53848</xdr:rowOff>
    </xdr:to>
    <xdr:cxnSp macro="">
      <xdr:nvCxnSpPr>
        <xdr:cNvPr id="189" name="直線コネクタ 188">
          <a:extLst>
            <a:ext uri="{FF2B5EF4-FFF2-40B4-BE49-F238E27FC236}">
              <a16:creationId xmlns:a16="http://schemas.microsoft.com/office/drawing/2014/main" xmlns="" id="{00000000-0008-0000-0400-0000BD000000}"/>
            </a:ext>
          </a:extLst>
        </xdr:cNvPr>
        <xdr:cNvCxnSpPr/>
      </xdr:nvCxnSpPr>
      <xdr:spPr>
        <a:xfrm flipV="1">
          <a:off x="3098800" y="992479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51054</xdr:rowOff>
    </xdr:from>
    <xdr:to>
      <xdr:col>20</xdr:col>
      <xdr:colOff>38100</xdr:colOff>
      <xdr:row>55</xdr:row>
      <xdr:rowOff>152654</xdr:rowOff>
    </xdr:to>
    <xdr:sp macro="" textlink="">
      <xdr:nvSpPr>
        <xdr:cNvPr id="190" name="フローチャート: 判断 189">
          <a:extLst>
            <a:ext uri="{FF2B5EF4-FFF2-40B4-BE49-F238E27FC236}">
              <a16:creationId xmlns:a16="http://schemas.microsoft.com/office/drawing/2014/main" xmlns="" id="{00000000-0008-0000-0400-0000BE000000}"/>
            </a:ext>
          </a:extLst>
        </xdr:cNvPr>
        <xdr:cNvSpPr/>
      </xdr:nvSpPr>
      <xdr:spPr>
        <a:xfrm>
          <a:off x="3937000" y="948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162831</xdr:rowOff>
    </xdr:from>
    <xdr:ext cx="736600" cy="259045"/>
    <xdr:sp macro="" textlink="">
      <xdr:nvSpPr>
        <xdr:cNvPr id="191" name="テキスト ボックス 190">
          <a:extLst>
            <a:ext uri="{FF2B5EF4-FFF2-40B4-BE49-F238E27FC236}">
              <a16:creationId xmlns:a16="http://schemas.microsoft.com/office/drawing/2014/main" xmlns="" id="{00000000-0008-0000-0400-0000BF000000}"/>
            </a:ext>
          </a:extLst>
        </xdr:cNvPr>
        <xdr:cNvSpPr txBox="1"/>
      </xdr:nvSpPr>
      <xdr:spPr>
        <a:xfrm>
          <a:off x="3606800" y="9249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53848</xdr:rowOff>
    </xdr:from>
    <xdr:to>
      <xdr:col>15</xdr:col>
      <xdr:colOff>98425</xdr:colOff>
      <xdr:row>58</xdr:row>
      <xdr:rowOff>53848</xdr:rowOff>
    </xdr:to>
    <xdr:cxnSp macro="">
      <xdr:nvCxnSpPr>
        <xdr:cNvPr id="192" name="直線コネクタ 191">
          <a:extLst>
            <a:ext uri="{FF2B5EF4-FFF2-40B4-BE49-F238E27FC236}">
              <a16:creationId xmlns:a16="http://schemas.microsoft.com/office/drawing/2014/main" xmlns="" id="{00000000-0008-0000-0400-0000C0000000}"/>
            </a:ext>
          </a:extLst>
        </xdr:cNvPr>
        <xdr:cNvCxnSpPr/>
      </xdr:nvCxnSpPr>
      <xdr:spPr>
        <a:xfrm>
          <a:off x="2209800" y="99979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151638</xdr:rowOff>
    </xdr:from>
    <xdr:to>
      <xdr:col>15</xdr:col>
      <xdr:colOff>149225</xdr:colOff>
      <xdr:row>56</xdr:row>
      <xdr:rowOff>81788</xdr:rowOff>
    </xdr:to>
    <xdr:sp macro="" textlink="">
      <xdr:nvSpPr>
        <xdr:cNvPr id="193" name="フローチャート: 判断 192">
          <a:extLst>
            <a:ext uri="{FF2B5EF4-FFF2-40B4-BE49-F238E27FC236}">
              <a16:creationId xmlns:a16="http://schemas.microsoft.com/office/drawing/2014/main" xmlns="" id="{00000000-0008-0000-0400-0000C1000000}"/>
            </a:ext>
          </a:extLst>
        </xdr:cNvPr>
        <xdr:cNvSpPr/>
      </xdr:nvSpPr>
      <xdr:spPr>
        <a:xfrm>
          <a:off x="3048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91965</xdr:rowOff>
    </xdr:from>
    <xdr:ext cx="762000" cy="259045"/>
    <xdr:sp macro="" textlink="">
      <xdr:nvSpPr>
        <xdr:cNvPr id="194" name="テキスト ボックス 193">
          <a:extLst>
            <a:ext uri="{FF2B5EF4-FFF2-40B4-BE49-F238E27FC236}">
              <a16:creationId xmlns:a16="http://schemas.microsoft.com/office/drawing/2014/main" xmlns="" id="{00000000-0008-0000-0400-0000C2000000}"/>
            </a:ext>
          </a:extLst>
        </xdr:cNvPr>
        <xdr:cNvSpPr txBox="1"/>
      </xdr:nvSpPr>
      <xdr:spPr>
        <a:xfrm>
          <a:off x="2717800" y="935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170434</xdr:rowOff>
    </xdr:from>
    <xdr:to>
      <xdr:col>11</xdr:col>
      <xdr:colOff>9525</xdr:colOff>
      <xdr:row>58</xdr:row>
      <xdr:rowOff>53848</xdr:rowOff>
    </xdr:to>
    <xdr:cxnSp macro="">
      <xdr:nvCxnSpPr>
        <xdr:cNvPr id="195" name="直線コネクタ 194">
          <a:extLst>
            <a:ext uri="{FF2B5EF4-FFF2-40B4-BE49-F238E27FC236}">
              <a16:creationId xmlns:a16="http://schemas.microsoft.com/office/drawing/2014/main" xmlns="" id="{00000000-0008-0000-0400-0000C3000000}"/>
            </a:ext>
          </a:extLst>
        </xdr:cNvPr>
        <xdr:cNvCxnSpPr/>
      </xdr:nvCxnSpPr>
      <xdr:spPr>
        <a:xfrm>
          <a:off x="1320800" y="994308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62484</xdr:rowOff>
    </xdr:from>
    <xdr:to>
      <xdr:col>11</xdr:col>
      <xdr:colOff>60325</xdr:colOff>
      <xdr:row>56</xdr:row>
      <xdr:rowOff>164084</xdr:rowOff>
    </xdr:to>
    <xdr:sp macro="" textlink="">
      <xdr:nvSpPr>
        <xdr:cNvPr id="196" name="フローチャート: 判断 195">
          <a:extLst>
            <a:ext uri="{FF2B5EF4-FFF2-40B4-BE49-F238E27FC236}">
              <a16:creationId xmlns:a16="http://schemas.microsoft.com/office/drawing/2014/main" xmlns="" id="{00000000-0008-0000-0400-0000C4000000}"/>
            </a:ext>
          </a:extLst>
        </xdr:cNvPr>
        <xdr:cNvSpPr/>
      </xdr:nvSpPr>
      <xdr:spPr>
        <a:xfrm>
          <a:off x="2159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2811</xdr:rowOff>
    </xdr:from>
    <xdr:ext cx="762000" cy="259045"/>
    <xdr:sp macro="" textlink="">
      <xdr:nvSpPr>
        <xdr:cNvPr id="197" name="テキスト ボックス 196">
          <a:extLst>
            <a:ext uri="{FF2B5EF4-FFF2-40B4-BE49-F238E27FC236}">
              <a16:creationId xmlns:a16="http://schemas.microsoft.com/office/drawing/2014/main" xmlns="" id="{00000000-0008-0000-0400-0000C5000000}"/>
            </a:ext>
          </a:extLst>
        </xdr:cNvPr>
        <xdr:cNvSpPr txBox="1"/>
      </xdr:nvSpPr>
      <xdr:spPr>
        <a:xfrm>
          <a:off x="1828800" y="943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16764</xdr:rowOff>
    </xdr:from>
    <xdr:to>
      <xdr:col>6</xdr:col>
      <xdr:colOff>171450</xdr:colOff>
      <xdr:row>56</xdr:row>
      <xdr:rowOff>118364</xdr:rowOff>
    </xdr:to>
    <xdr:sp macro="" textlink="">
      <xdr:nvSpPr>
        <xdr:cNvPr id="198" name="フローチャート: 判断 197">
          <a:extLst>
            <a:ext uri="{FF2B5EF4-FFF2-40B4-BE49-F238E27FC236}">
              <a16:creationId xmlns:a16="http://schemas.microsoft.com/office/drawing/2014/main" xmlns="" id="{00000000-0008-0000-0400-0000C6000000}"/>
            </a:ext>
          </a:extLst>
        </xdr:cNvPr>
        <xdr:cNvSpPr/>
      </xdr:nvSpPr>
      <xdr:spPr>
        <a:xfrm>
          <a:off x="12700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128541</xdr:rowOff>
    </xdr:from>
    <xdr:ext cx="762000" cy="259045"/>
    <xdr:sp macro="" textlink="">
      <xdr:nvSpPr>
        <xdr:cNvPr id="199" name="テキスト ボックス 198">
          <a:extLst>
            <a:ext uri="{FF2B5EF4-FFF2-40B4-BE49-F238E27FC236}">
              <a16:creationId xmlns:a16="http://schemas.microsoft.com/office/drawing/2014/main" xmlns="" id="{00000000-0008-0000-0400-0000C7000000}"/>
            </a:ext>
          </a:extLst>
        </xdr:cNvPr>
        <xdr:cNvSpPr txBox="1"/>
      </xdr:nvSpPr>
      <xdr:spPr>
        <a:xfrm>
          <a:off x="939800" y="938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xmlns=""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xmlns=""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xmlns=""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xmlns=""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xmlns=""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762</xdr:rowOff>
    </xdr:from>
    <xdr:to>
      <xdr:col>24</xdr:col>
      <xdr:colOff>76200</xdr:colOff>
      <xdr:row>57</xdr:row>
      <xdr:rowOff>102362</xdr:rowOff>
    </xdr:to>
    <xdr:sp macro="" textlink="">
      <xdr:nvSpPr>
        <xdr:cNvPr id="205" name="楕円 204">
          <a:extLst>
            <a:ext uri="{FF2B5EF4-FFF2-40B4-BE49-F238E27FC236}">
              <a16:creationId xmlns:a16="http://schemas.microsoft.com/office/drawing/2014/main" xmlns="" id="{00000000-0008-0000-0400-0000CD000000}"/>
            </a:ext>
          </a:extLst>
        </xdr:cNvPr>
        <xdr:cNvSpPr/>
      </xdr:nvSpPr>
      <xdr:spPr>
        <a:xfrm>
          <a:off x="4775200" y="977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144289</xdr:rowOff>
    </xdr:from>
    <xdr:ext cx="762000" cy="259045"/>
    <xdr:sp macro="" textlink="">
      <xdr:nvSpPr>
        <xdr:cNvPr id="206" name="扶助費該当値テキスト">
          <a:extLst>
            <a:ext uri="{FF2B5EF4-FFF2-40B4-BE49-F238E27FC236}">
              <a16:creationId xmlns:a16="http://schemas.microsoft.com/office/drawing/2014/main" xmlns="" id="{00000000-0008-0000-0400-0000CE000000}"/>
            </a:ext>
          </a:extLst>
        </xdr:cNvPr>
        <xdr:cNvSpPr txBox="1"/>
      </xdr:nvSpPr>
      <xdr:spPr>
        <a:xfrm>
          <a:off x="4914900" y="9745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101346</xdr:rowOff>
    </xdr:from>
    <xdr:to>
      <xdr:col>20</xdr:col>
      <xdr:colOff>38100</xdr:colOff>
      <xdr:row>58</xdr:row>
      <xdr:rowOff>31496</xdr:rowOff>
    </xdr:to>
    <xdr:sp macro="" textlink="">
      <xdr:nvSpPr>
        <xdr:cNvPr id="207" name="楕円 206">
          <a:extLst>
            <a:ext uri="{FF2B5EF4-FFF2-40B4-BE49-F238E27FC236}">
              <a16:creationId xmlns:a16="http://schemas.microsoft.com/office/drawing/2014/main" xmlns="" id="{00000000-0008-0000-0400-0000CF000000}"/>
            </a:ext>
          </a:extLst>
        </xdr:cNvPr>
        <xdr:cNvSpPr/>
      </xdr:nvSpPr>
      <xdr:spPr>
        <a:xfrm>
          <a:off x="3937000" y="987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16273</xdr:rowOff>
    </xdr:from>
    <xdr:ext cx="736600" cy="259045"/>
    <xdr:sp macro="" textlink="">
      <xdr:nvSpPr>
        <xdr:cNvPr id="208" name="テキスト ボックス 207">
          <a:extLst>
            <a:ext uri="{FF2B5EF4-FFF2-40B4-BE49-F238E27FC236}">
              <a16:creationId xmlns:a16="http://schemas.microsoft.com/office/drawing/2014/main" xmlns="" id="{00000000-0008-0000-0400-0000D0000000}"/>
            </a:ext>
          </a:extLst>
        </xdr:cNvPr>
        <xdr:cNvSpPr txBox="1"/>
      </xdr:nvSpPr>
      <xdr:spPr>
        <a:xfrm>
          <a:off x="3606800" y="9960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3048</xdr:rowOff>
    </xdr:from>
    <xdr:to>
      <xdr:col>15</xdr:col>
      <xdr:colOff>149225</xdr:colOff>
      <xdr:row>58</xdr:row>
      <xdr:rowOff>104648</xdr:rowOff>
    </xdr:to>
    <xdr:sp macro="" textlink="">
      <xdr:nvSpPr>
        <xdr:cNvPr id="209" name="楕円 208">
          <a:extLst>
            <a:ext uri="{FF2B5EF4-FFF2-40B4-BE49-F238E27FC236}">
              <a16:creationId xmlns:a16="http://schemas.microsoft.com/office/drawing/2014/main" xmlns="" id="{00000000-0008-0000-0400-0000D1000000}"/>
            </a:ext>
          </a:extLst>
        </xdr:cNvPr>
        <xdr:cNvSpPr/>
      </xdr:nvSpPr>
      <xdr:spPr>
        <a:xfrm>
          <a:off x="3048000" y="994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89425</xdr:rowOff>
    </xdr:from>
    <xdr:ext cx="762000" cy="259045"/>
    <xdr:sp macro="" textlink="">
      <xdr:nvSpPr>
        <xdr:cNvPr id="210" name="テキスト ボックス 209">
          <a:extLst>
            <a:ext uri="{FF2B5EF4-FFF2-40B4-BE49-F238E27FC236}">
              <a16:creationId xmlns:a16="http://schemas.microsoft.com/office/drawing/2014/main" xmlns="" id="{00000000-0008-0000-0400-0000D2000000}"/>
            </a:ext>
          </a:extLst>
        </xdr:cNvPr>
        <xdr:cNvSpPr txBox="1"/>
      </xdr:nvSpPr>
      <xdr:spPr>
        <a:xfrm>
          <a:off x="2717800" y="1003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3048</xdr:rowOff>
    </xdr:from>
    <xdr:to>
      <xdr:col>11</xdr:col>
      <xdr:colOff>60325</xdr:colOff>
      <xdr:row>58</xdr:row>
      <xdr:rowOff>104648</xdr:rowOff>
    </xdr:to>
    <xdr:sp macro="" textlink="">
      <xdr:nvSpPr>
        <xdr:cNvPr id="211" name="楕円 210">
          <a:extLst>
            <a:ext uri="{FF2B5EF4-FFF2-40B4-BE49-F238E27FC236}">
              <a16:creationId xmlns:a16="http://schemas.microsoft.com/office/drawing/2014/main" xmlns="" id="{00000000-0008-0000-0400-0000D3000000}"/>
            </a:ext>
          </a:extLst>
        </xdr:cNvPr>
        <xdr:cNvSpPr/>
      </xdr:nvSpPr>
      <xdr:spPr>
        <a:xfrm>
          <a:off x="2159000" y="994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89425</xdr:rowOff>
    </xdr:from>
    <xdr:ext cx="762000" cy="259045"/>
    <xdr:sp macro="" textlink="">
      <xdr:nvSpPr>
        <xdr:cNvPr id="212" name="テキスト ボックス 211">
          <a:extLst>
            <a:ext uri="{FF2B5EF4-FFF2-40B4-BE49-F238E27FC236}">
              <a16:creationId xmlns:a16="http://schemas.microsoft.com/office/drawing/2014/main" xmlns="" id="{00000000-0008-0000-0400-0000D4000000}"/>
            </a:ext>
          </a:extLst>
        </xdr:cNvPr>
        <xdr:cNvSpPr txBox="1"/>
      </xdr:nvSpPr>
      <xdr:spPr>
        <a:xfrm>
          <a:off x="1828800" y="1003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119634</xdr:rowOff>
    </xdr:from>
    <xdr:to>
      <xdr:col>6</xdr:col>
      <xdr:colOff>171450</xdr:colOff>
      <xdr:row>58</xdr:row>
      <xdr:rowOff>49784</xdr:rowOff>
    </xdr:to>
    <xdr:sp macro="" textlink="">
      <xdr:nvSpPr>
        <xdr:cNvPr id="213" name="楕円 212">
          <a:extLst>
            <a:ext uri="{FF2B5EF4-FFF2-40B4-BE49-F238E27FC236}">
              <a16:creationId xmlns:a16="http://schemas.microsoft.com/office/drawing/2014/main" xmlns="" id="{00000000-0008-0000-0400-0000D5000000}"/>
            </a:ext>
          </a:extLst>
        </xdr:cNvPr>
        <xdr:cNvSpPr/>
      </xdr:nvSpPr>
      <xdr:spPr>
        <a:xfrm>
          <a:off x="1270000" y="989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34561</xdr:rowOff>
    </xdr:from>
    <xdr:ext cx="762000" cy="259045"/>
    <xdr:sp macro="" textlink="">
      <xdr:nvSpPr>
        <xdr:cNvPr id="214" name="テキスト ボックス 213">
          <a:extLst>
            <a:ext uri="{FF2B5EF4-FFF2-40B4-BE49-F238E27FC236}">
              <a16:creationId xmlns:a16="http://schemas.microsoft.com/office/drawing/2014/main" xmlns="" id="{00000000-0008-0000-0400-0000D6000000}"/>
            </a:ext>
          </a:extLst>
        </xdr:cNvPr>
        <xdr:cNvSpPr txBox="1"/>
      </xdr:nvSpPr>
      <xdr:spPr>
        <a:xfrm>
          <a:off x="939800" y="997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xmlns=""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xmlns=""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xmlns=""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xmlns=""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xmlns=""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xmlns=""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xmlns=""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xmlns=""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令和４年度は前年度比０．８ポイントの増となっている。</a:t>
          </a:r>
        </a:p>
        <a:p>
          <a:r>
            <a:rPr kumimoji="1" lang="ja-JP" altLang="en-US" sz="1300">
              <a:latin typeface="ＭＳ Ｐゴシック" panose="020B0600070205080204" pitchFamily="50" charset="-128"/>
              <a:ea typeface="ＭＳ Ｐゴシック" panose="020B0600070205080204" pitchFamily="50" charset="-128"/>
            </a:rPr>
            <a:t>　大きな割合を占める繰出金は、高齢化に伴う国保、介護、後期高齢者会計などへの繰出金の割合が、高額で推移している。</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H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３０：３８．４億円、Ｒ１：３９．８億円、Ｒ２：４０．４億円、Ｒ３：４０．７億円、Ｒ４：４２．１億円）</a:t>
          </a:r>
          <a:r>
            <a:rPr kumimoji="1" lang="ja-JP" altLang="en-US" sz="1300">
              <a:latin typeface="ＭＳ Ｐゴシック" panose="020B0600070205080204" pitchFamily="50" charset="-128"/>
              <a:ea typeface="ＭＳ Ｐゴシック" panose="020B0600070205080204" pitchFamily="50" charset="-128"/>
            </a:rPr>
            <a:t>繰出金については、今後も高額推移が予想されるが、引き続き利用者負担の適正化を図りながら、普通会計の負担額を減らしていくことができるよう努める。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xmlns=""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xmlns=""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xmlns=""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xmlns=""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xmlns=""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xmlns=""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xmlns=""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xmlns=""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xmlns=""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xmlns=""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xmlns=""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xmlns=""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xmlns=""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xmlns=""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xmlns=""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xmlns=""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xmlns=""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xmlns=""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151493</xdr:rowOff>
    </xdr:from>
    <xdr:to>
      <xdr:col>82</xdr:col>
      <xdr:colOff>107950</xdr:colOff>
      <xdr:row>61</xdr:row>
      <xdr:rowOff>69850</xdr:rowOff>
    </xdr:to>
    <xdr:cxnSp macro="">
      <xdr:nvCxnSpPr>
        <xdr:cNvPr id="244" name="直線コネクタ 243">
          <a:extLst>
            <a:ext uri="{FF2B5EF4-FFF2-40B4-BE49-F238E27FC236}">
              <a16:creationId xmlns:a16="http://schemas.microsoft.com/office/drawing/2014/main" xmlns="" id="{00000000-0008-0000-0400-0000F4000000}"/>
            </a:ext>
          </a:extLst>
        </xdr:cNvPr>
        <xdr:cNvCxnSpPr/>
      </xdr:nvCxnSpPr>
      <xdr:spPr>
        <a:xfrm flipV="1">
          <a:off x="16510000" y="9238343"/>
          <a:ext cx="0" cy="1289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5" name="その他最小値テキスト">
          <a:extLst>
            <a:ext uri="{FF2B5EF4-FFF2-40B4-BE49-F238E27FC236}">
              <a16:creationId xmlns:a16="http://schemas.microsoft.com/office/drawing/2014/main" xmlns="" id="{00000000-0008-0000-0400-0000F5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6" name="直線コネクタ 245">
          <a:extLst>
            <a:ext uri="{FF2B5EF4-FFF2-40B4-BE49-F238E27FC236}">
              <a16:creationId xmlns:a16="http://schemas.microsoft.com/office/drawing/2014/main" xmlns="" id="{00000000-0008-0000-0400-0000F6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66420</xdr:rowOff>
    </xdr:from>
    <xdr:ext cx="762000" cy="259045"/>
    <xdr:sp macro="" textlink="">
      <xdr:nvSpPr>
        <xdr:cNvPr id="247" name="その他最大値テキスト">
          <a:extLst>
            <a:ext uri="{FF2B5EF4-FFF2-40B4-BE49-F238E27FC236}">
              <a16:creationId xmlns:a16="http://schemas.microsoft.com/office/drawing/2014/main" xmlns="" id="{00000000-0008-0000-0400-0000F7000000}"/>
            </a:ext>
          </a:extLst>
        </xdr:cNvPr>
        <xdr:cNvSpPr txBox="1"/>
      </xdr:nvSpPr>
      <xdr:spPr>
        <a:xfrm>
          <a:off x="16598900" y="898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151493</xdr:rowOff>
    </xdr:from>
    <xdr:to>
      <xdr:col>82</xdr:col>
      <xdr:colOff>196850</xdr:colOff>
      <xdr:row>53</xdr:row>
      <xdr:rowOff>151493</xdr:rowOff>
    </xdr:to>
    <xdr:cxnSp macro="">
      <xdr:nvCxnSpPr>
        <xdr:cNvPr id="248" name="直線コネクタ 247">
          <a:extLst>
            <a:ext uri="{FF2B5EF4-FFF2-40B4-BE49-F238E27FC236}">
              <a16:creationId xmlns:a16="http://schemas.microsoft.com/office/drawing/2014/main" xmlns="" id="{00000000-0008-0000-0400-0000F8000000}"/>
            </a:ext>
          </a:extLst>
        </xdr:cNvPr>
        <xdr:cNvCxnSpPr/>
      </xdr:nvCxnSpPr>
      <xdr:spPr>
        <a:xfrm>
          <a:off x="16421100" y="923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37193</xdr:rowOff>
    </xdr:from>
    <xdr:to>
      <xdr:col>82</xdr:col>
      <xdr:colOff>107950</xdr:colOff>
      <xdr:row>59</xdr:row>
      <xdr:rowOff>167822</xdr:rowOff>
    </xdr:to>
    <xdr:cxnSp macro="">
      <xdr:nvCxnSpPr>
        <xdr:cNvPr id="249" name="直線コネクタ 248">
          <a:extLst>
            <a:ext uri="{FF2B5EF4-FFF2-40B4-BE49-F238E27FC236}">
              <a16:creationId xmlns:a16="http://schemas.microsoft.com/office/drawing/2014/main" xmlns="" id="{00000000-0008-0000-0400-0000F9000000}"/>
            </a:ext>
          </a:extLst>
        </xdr:cNvPr>
        <xdr:cNvCxnSpPr/>
      </xdr:nvCxnSpPr>
      <xdr:spPr>
        <a:xfrm>
          <a:off x="15671800" y="10152743"/>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51905</xdr:rowOff>
    </xdr:from>
    <xdr:ext cx="762000" cy="259045"/>
    <xdr:sp macro="" textlink="">
      <xdr:nvSpPr>
        <xdr:cNvPr id="250" name="その他平均値テキスト">
          <a:extLst>
            <a:ext uri="{FF2B5EF4-FFF2-40B4-BE49-F238E27FC236}">
              <a16:creationId xmlns:a16="http://schemas.microsoft.com/office/drawing/2014/main" xmlns="" id="{00000000-0008-0000-0400-0000FA000000}"/>
            </a:ext>
          </a:extLst>
        </xdr:cNvPr>
        <xdr:cNvSpPr txBox="1"/>
      </xdr:nvSpPr>
      <xdr:spPr>
        <a:xfrm>
          <a:off x="16598900" y="9653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35378</xdr:rowOff>
    </xdr:from>
    <xdr:to>
      <xdr:col>82</xdr:col>
      <xdr:colOff>158750</xdr:colOff>
      <xdr:row>57</xdr:row>
      <xdr:rowOff>136978</xdr:rowOff>
    </xdr:to>
    <xdr:sp macro="" textlink="">
      <xdr:nvSpPr>
        <xdr:cNvPr id="251" name="フローチャート: 判断 250">
          <a:extLst>
            <a:ext uri="{FF2B5EF4-FFF2-40B4-BE49-F238E27FC236}">
              <a16:creationId xmlns:a16="http://schemas.microsoft.com/office/drawing/2014/main" xmlns="" id="{00000000-0008-0000-0400-0000FB000000}"/>
            </a:ext>
          </a:extLst>
        </xdr:cNvPr>
        <xdr:cNvSpPr/>
      </xdr:nvSpPr>
      <xdr:spPr>
        <a:xfrm>
          <a:off x="164592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37193</xdr:rowOff>
    </xdr:from>
    <xdr:to>
      <xdr:col>78</xdr:col>
      <xdr:colOff>69850</xdr:colOff>
      <xdr:row>61</xdr:row>
      <xdr:rowOff>37193</xdr:rowOff>
    </xdr:to>
    <xdr:cxnSp macro="">
      <xdr:nvCxnSpPr>
        <xdr:cNvPr id="252" name="直線コネクタ 251">
          <a:extLst>
            <a:ext uri="{FF2B5EF4-FFF2-40B4-BE49-F238E27FC236}">
              <a16:creationId xmlns:a16="http://schemas.microsoft.com/office/drawing/2014/main" xmlns="" id="{00000000-0008-0000-0400-0000FC000000}"/>
            </a:ext>
          </a:extLst>
        </xdr:cNvPr>
        <xdr:cNvCxnSpPr/>
      </xdr:nvCxnSpPr>
      <xdr:spPr>
        <a:xfrm flipV="1">
          <a:off x="14782800" y="10152743"/>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3" name="フローチャート: 判断 252">
          <a:extLst>
            <a:ext uri="{FF2B5EF4-FFF2-40B4-BE49-F238E27FC236}">
              <a16:creationId xmlns:a16="http://schemas.microsoft.com/office/drawing/2014/main" xmlns="" id="{00000000-0008-0000-0400-0000FD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54" name="テキスト ボックス 253">
          <a:extLst>
            <a:ext uri="{FF2B5EF4-FFF2-40B4-BE49-F238E27FC236}">
              <a16:creationId xmlns:a16="http://schemas.microsoft.com/office/drawing/2014/main" xmlns="" id="{00000000-0008-0000-0400-0000FE000000}"/>
            </a:ext>
          </a:extLst>
        </xdr:cNvPr>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135165</xdr:rowOff>
    </xdr:from>
    <xdr:to>
      <xdr:col>73</xdr:col>
      <xdr:colOff>180975</xdr:colOff>
      <xdr:row>61</xdr:row>
      <xdr:rowOff>37193</xdr:rowOff>
    </xdr:to>
    <xdr:cxnSp macro="">
      <xdr:nvCxnSpPr>
        <xdr:cNvPr id="255" name="直線コネクタ 254">
          <a:extLst>
            <a:ext uri="{FF2B5EF4-FFF2-40B4-BE49-F238E27FC236}">
              <a16:creationId xmlns:a16="http://schemas.microsoft.com/office/drawing/2014/main" xmlns="" id="{00000000-0008-0000-0400-0000FF000000}"/>
            </a:ext>
          </a:extLst>
        </xdr:cNvPr>
        <xdr:cNvCxnSpPr/>
      </xdr:nvCxnSpPr>
      <xdr:spPr>
        <a:xfrm>
          <a:off x="13893800" y="10250715"/>
          <a:ext cx="889000" cy="24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35378</xdr:rowOff>
    </xdr:from>
    <xdr:to>
      <xdr:col>74</xdr:col>
      <xdr:colOff>31750</xdr:colOff>
      <xdr:row>57</xdr:row>
      <xdr:rowOff>136978</xdr:rowOff>
    </xdr:to>
    <xdr:sp macro="" textlink="">
      <xdr:nvSpPr>
        <xdr:cNvPr id="256" name="フローチャート: 判断 255">
          <a:extLst>
            <a:ext uri="{FF2B5EF4-FFF2-40B4-BE49-F238E27FC236}">
              <a16:creationId xmlns:a16="http://schemas.microsoft.com/office/drawing/2014/main" xmlns="" id="{00000000-0008-0000-0400-000000010000}"/>
            </a:ext>
          </a:extLst>
        </xdr:cNvPr>
        <xdr:cNvSpPr/>
      </xdr:nvSpPr>
      <xdr:spPr>
        <a:xfrm>
          <a:off x="14732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147155</xdr:rowOff>
    </xdr:from>
    <xdr:ext cx="762000" cy="259045"/>
    <xdr:sp macro="" textlink="">
      <xdr:nvSpPr>
        <xdr:cNvPr id="257" name="テキスト ボックス 256">
          <a:extLst>
            <a:ext uri="{FF2B5EF4-FFF2-40B4-BE49-F238E27FC236}">
              <a16:creationId xmlns:a16="http://schemas.microsoft.com/office/drawing/2014/main" xmlns="" id="{00000000-0008-0000-0400-000001010000}"/>
            </a:ext>
          </a:extLst>
        </xdr:cNvPr>
        <xdr:cNvSpPr txBox="1"/>
      </xdr:nvSpPr>
      <xdr:spPr>
        <a:xfrm>
          <a:off x="14401800" y="957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37193</xdr:rowOff>
    </xdr:from>
    <xdr:to>
      <xdr:col>69</xdr:col>
      <xdr:colOff>92075</xdr:colOff>
      <xdr:row>59</xdr:row>
      <xdr:rowOff>135165</xdr:rowOff>
    </xdr:to>
    <xdr:cxnSp macro="">
      <xdr:nvCxnSpPr>
        <xdr:cNvPr id="258" name="直線コネクタ 257">
          <a:extLst>
            <a:ext uri="{FF2B5EF4-FFF2-40B4-BE49-F238E27FC236}">
              <a16:creationId xmlns:a16="http://schemas.microsoft.com/office/drawing/2014/main" xmlns="" id="{00000000-0008-0000-0400-000002010000}"/>
            </a:ext>
          </a:extLst>
        </xdr:cNvPr>
        <xdr:cNvCxnSpPr/>
      </xdr:nvCxnSpPr>
      <xdr:spPr>
        <a:xfrm>
          <a:off x="13004800" y="101527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157843</xdr:rowOff>
    </xdr:from>
    <xdr:to>
      <xdr:col>69</xdr:col>
      <xdr:colOff>142875</xdr:colOff>
      <xdr:row>59</xdr:row>
      <xdr:rowOff>87993</xdr:rowOff>
    </xdr:to>
    <xdr:sp macro="" textlink="">
      <xdr:nvSpPr>
        <xdr:cNvPr id="259" name="フローチャート: 判断 258">
          <a:extLst>
            <a:ext uri="{FF2B5EF4-FFF2-40B4-BE49-F238E27FC236}">
              <a16:creationId xmlns:a16="http://schemas.microsoft.com/office/drawing/2014/main" xmlns="" id="{00000000-0008-0000-0400-000003010000}"/>
            </a:ext>
          </a:extLst>
        </xdr:cNvPr>
        <xdr:cNvSpPr/>
      </xdr:nvSpPr>
      <xdr:spPr>
        <a:xfrm>
          <a:off x="13843000" y="1010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98170</xdr:rowOff>
    </xdr:from>
    <xdr:ext cx="762000" cy="259045"/>
    <xdr:sp macro="" textlink="">
      <xdr:nvSpPr>
        <xdr:cNvPr id="260" name="テキスト ボックス 259">
          <a:extLst>
            <a:ext uri="{FF2B5EF4-FFF2-40B4-BE49-F238E27FC236}">
              <a16:creationId xmlns:a16="http://schemas.microsoft.com/office/drawing/2014/main" xmlns="" id="{00000000-0008-0000-0400-000004010000}"/>
            </a:ext>
          </a:extLst>
        </xdr:cNvPr>
        <xdr:cNvSpPr txBox="1"/>
      </xdr:nvSpPr>
      <xdr:spPr>
        <a:xfrm>
          <a:off x="13512800" y="987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51707</xdr:rowOff>
    </xdr:from>
    <xdr:to>
      <xdr:col>65</xdr:col>
      <xdr:colOff>53975</xdr:colOff>
      <xdr:row>59</xdr:row>
      <xdr:rowOff>153307</xdr:rowOff>
    </xdr:to>
    <xdr:sp macro="" textlink="">
      <xdr:nvSpPr>
        <xdr:cNvPr id="261" name="フローチャート: 判断 260">
          <a:extLst>
            <a:ext uri="{FF2B5EF4-FFF2-40B4-BE49-F238E27FC236}">
              <a16:creationId xmlns:a16="http://schemas.microsoft.com/office/drawing/2014/main" xmlns="" id="{00000000-0008-0000-0400-000005010000}"/>
            </a:ext>
          </a:extLst>
        </xdr:cNvPr>
        <xdr:cNvSpPr/>
      </xdr:nvSpPr>
      <xdr:spPr>
        <a:xfrm>
          <a:off x="12954000" y="1016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138084</xdr:rowOff>
    </xdr:from>
    <xdr:ext cx="762000" cy="259045"/>
    <xdr:sp macro="" textlink="">
      <xdr:nvSpPr>
        <xdr:cNvPr id="262" name="テキスト ボックス 261">
          <a:extLst>
            <a:ext uri="{FF2B5EF4-FFF2-40B4-BE49-F238E27FC236}">
              <a16:creationId xmlns:a16="http://schemas.microsoft.com/office/drawing/2014/main" xmlns="" id="{00000000-0008-0000-0400-000006010000}"/>
            </a:ext>
          </a:extLst>
        </xdr:cNvPr>
        <xdr:cNvSpPr txBox="1"/>
      </xdr:nvSpPr>
      <xdr:spPr>
        <a:xfrm>
          <a:off x="12623800" y="1025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xmlns=""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xmlns=""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xmlns=""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xmlns=""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xmlns=""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117022</xdr:rowOff>
    </xdr:from>
    <xdr:to>
      <xdr:col>82</xdr:col>
      <xdr:colOff>158750</xdr:colOff>
      <xdr:row>60</xdr:row>
      <xdr:rowOff>47172</xdr:rowOff>
    </xdr:to>
    <xdr:sp macro="" textlink="">
      <xdr:nvSpPr>
        <xdr:cNvPr id="268" name="楕円 267">
          <a:extLst>
            <a:ext uri="{FF2B5EF4-FFF2-40B4-BE49-F238E27FC236}">
              <a16:creationId xmlns:a16="http://schemas.microsoft.com/office/drawing/2014/main" xmlns="" id="{00000000-0008-0000-0400-00000C010000}"/>
            </a:ext>
          </a:extLst>
        </xdr:cNvPr>
        <xdr:cNvSpPr/>
      </xdr:nvSpPr>
      <xdr:spPr>
        <a:xfrm>
          <a:off x="16459200" y="1023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89099</xdr:rowOff>
    </xdr:from>
    <xdr:ext cx="762000" cy="259045"/>
    <xdr:sp macro="" textlink="">
      <xdr:nvSpPr>
        <xdr:cNvPr id="269" name="その他該当値テキスト">
          <a:extLst>
            <a:ext uri="{FF2B5EF4-FFF2-40B4-BE49-F238E27FC236}">
              <a16:creationId xmlns:a16="http://schemas.microsoft.com/office/drawing/2014/main" xmlns="" id="{00000000-0008-0000-0400-00000D010000}"/>
            </a:ext>
          </a:extLst>
        </xdr:cNvPr>
        <xdr:cNvSpPr txBox="1"/>
      </xdr:nvSpPr>
      <xdr:spPr>
        <a:xfrm>
          <a:off x="16598900" y="1020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157843</xdr:rowOff>
    </xdr:from>
    <xdr:to>
      <xdr:col>78</xdr:col>
      <xdr:colOff>120650</xdr:colOff>
      <xdr:row>59</xdr:row>
      <xdr:rowOff>87993</xdr:rowOff>
    </xdr:to>
    <xdr:sp macro="" textlink="">
      <xdr:nvSpPr>
        <xdr:cNvPr id="270" name="楕円 269">
          <a:extLst>
            <a:ext uri="{FF2B5EF4-FFF2-40B4-BE49-F238E27FC236}">
              <a16:creationId xmlns:a16="http://schemas.microsoft.com/office/drawing/2014/main" xmlns="" id="{00000000-0008-0000-0400-00000E010000}"/>
            </a:ext>
          </a:extLst>
        </xdr:cNvPr>
        <xdr:cNvSpPr/>
      </xdr:nvSpPr>
      <xdr:spPr>
        <a:xfrm>
          <a:off x="15621000" y="1010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72770</xdr:rowOff>
    </xdr:from>
    <xdr:ext cx="736600" cy="259045"/>
    <xdr:sp macro="" textlink="">
      <xdr:nvSpPr>
        <xdr:cNvPr id="271" name="テキスト ボックス 270">
          <a:extLst>
            <a:ext uri="{FF2B5EF4-FFF2-40B4-BE49-F238E27FC236}">
              <a16:creationId xmlns:a16="http://schemas.microsoft.com/office/drawing/2014/main" xmlns="" id="{00000000-0008-0000-0400-00000F010000}"/>
            </a:ext>
          </a:extLst>
        </xdr:cNvPr>
        <xdr:cNvSpPr txBox="1"/>
      </xdr:nvSpPr>
      <xdr:spPr>
        <a:xfrm>
          <a:off x="15290800" y="10188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157843</xdr:rowOff>
    </xdr:from>
    <xdr:to>
      <xdr:col>74</xdr:col>
      <xdr:colOff>31750</xdr:colOff>
      <xdr:row>61</xdr:row>
      <xdr:rowOff>87993</xdr:rowOff>
    </xdr:to>
    <xdr:sp macro="" textlink="">
      <xdr:nvSpPr>
        <xdr:cNvPr id="272" name="楕円 271">
          <a:extLst>
            <a:ext uri="{FF2B5EF4-FFF2-40B4-BE49-F238E27FC236}">
              <a16:creationId xmlns:a16="http://schemas.microsoft.com/office/drawing/2014/main" xmlns="" id="{00000000-0008-0000-0400-000010010000}"/>
            </a:ext>
          </a:extLst>
        </xdr:cNvPr>
        <xdr:cNvSpPr/>
      </xdr:nvSpPr>
      <xdr:spPr>
        <a:xfrm>
          <a:off x="14732000" y="1044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72770</xdr:rowOff>
    </xdr:from>
    <xdr:ext cx="762000" cy="259045"/>
    <xdr:sp macro="" textlink="">
      <xdr:nvSpPr>
        <xdr:cNvPr id="273" name="テキスト ボックス 272">
          <a:extLst>
            <a:ext uri="{FF2B5EF4-FFF2-40B4-BE49-F238E27FC236}">
              <a16:creationId xmlns:a16="http://schemas.microsoft.com/office/drawing/2014/main" xmlns="" id="{00000000-0008-0000-0400-000011010000}"/>
            </a:ext>
          </a:extLst>
        </xdr:cNvPr>
        <xdr:cNvSpPr txBox="1"/>
      </xdr:nvSpPr>
      <xdr:spPr>
        <a:xfrm>
          <a:off x="14401800" y="1053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84365</xdr:rowOff>
    </xdr:from>
    <xdr:to>
      <xdr:col>69</xdr:col>
      <xdr:colOff>142875</xdr:colOff>
      <xdr:row>60</xdr:row>
      <xdr:rowOff>14515</xdr:rowOff>
    </xdr:to>
    <xdr:sp macro="" textlink="">
      <xdr:nvSpPr>
        <xdr:cNvPr id="274" name="楕円 273">
          <a:extLst>
            <a:ext uri="{FF2B5EF4-FFF2-40B4-BE49-F238E27FC236}">
              <a16:creationId xmlns:a16="http://schemas.microsoft.com/office/drawing/2014/main" xmlns="" id="{00000000-0008-0000-0400-000012010000}"/>
            </a:ext>
          </a:extLst>
        </xdr:cNvPr>
        <xdr:cNvSpPr/>
      </xdr:nvSpPr>
      <xdr:spPr>
        <a:xfrm>
          <a:off x="13843000" y="1019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170742</xdr:rowOff>
    </xdr:from>
    <xdr:ext cx="762000" cy="259045"/>
    <xdr:sp macro="" textlink="">
      <xdr:nvSpPr>
        <xdr:cNvPr id="275" name="テキスト ボックス 274">
          <a:extLst>
            <a:ext uri="{FF2B5EF4-FFF2-40B4-BE49-F238E27FC236}">
              <a16:creationId xmlns:a16="http://schemas.microsoft.com/office/drawing/2014/main" xmlns="" id="{00000000-0008-0000-0400-000013010000}"/>
            </a:ext>
          </a:extLst>
        </xdr:cNvPr>
        <xdr:cNvSpPr txBox="1"/>
      </xdr:nvSpPr>
      <xdr:spPr>
        <a:xfrm>
          <a:off x="13512800" y="1028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157843</xdr:rowOff>
    </xdr:from>
    <xdr:to>
      <xdr:col>65</xdr:col>
      <xdr:colOff>53975</xdr:colOff>
      <xdr:row>59</xdr:row>
      <xdr:rowOff>87993</xdr:rowOff>
    </xdr:to>
    <xdr:sp macro="" textlink="">
      <xdr:nvSpPr>
        <xdr:cNvPr id="276" name="楕円 275">
          <a:extLst>
            <a:ext uri="{FF2B5EF4-FFF2-40B4-BE49-F238E27FC236}">
              <a16:creationId xmlns:a16="http://schemas.microsoft.com/office/drawing/2014/main" xmlns="" id="{00000000-0008-0000-0400-000014010000}"/>
            </a:ext>
          </a:extLst>
        </xdr:cNvPr>
        <xdr:cNvSpPr/>
      </xdr:nvSpPr>
      <xdr:spPr>
        <a:xfrm>
          <a:off x="12954000" y="1010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98170</xdr:rowOff>
    </xdr:from>
    <xdr:ext cx="762000" cy="259045"/>
    <xdr:sp macro="" textlink="">
      <xdr:nvSpPr>
        <xdr:cNvPr id="277" name="テキスト ボックス 276">
          <a:extLst>
            <a:ext uri="{FF2B5EF4-FFF2-40B4-BE49-F238E27FC236}">
              <a16:creationId xmlns:a16="http://schemas.microsoft.com/office/drawing/2014/main" xmlns="" id="{00000000-0008-0000-0400-000015010000}"/>
            </a:ext>
          </a:extLst>
        </xdr:cNvPr>
        <xdr:cNvSpPr txBox="1"/>
      </xdr:nvSpPr>
      <xdr:spPr>
        <a:xfrm>
          <a:off x="12623800" y="987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xmlns=""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xmlns=""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xmlns=""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xmlns=""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xmlns=""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xmlns=""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xmlns=""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xmlns=""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xmlns=""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xmlns=""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xmlns=""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令和４年度は前年度比０．１ポイントの増となっている。</a:t>
          </a:r>
        </a:p>
        <a:p>
          <a:r>
            <a:rPr kumimoji="1" lang="ja-JP" altLang="en-US" sz="1300">
              <a:latin typeface="ＭＳ Ｐゴシック" panose="020B0600070205080204" pitchFamily="50" charset="-128"/>
              <a:ea typeface="ＭＳ Ｐゴシック" panose="020B0600070205080204" pitchFamily="50" charset="-128"/>
            </a:rPr>
            <a:t>　類似団体平均よりも低い傾向にあるのは、合併によりごみ処理業務、し尿処理業務、火葬業務、消防業務を市で直接行っており、合併前に構成していた一部事務組合に対する負担金がないためである。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xmlns=""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xmlns=""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xmlns=""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2" name="直線コネクタ 291">
          <a:extLst>
            <a:ext uri="{FF2B5EF4-FFF2-40B4-BE49-F238E27FC236}">
              <a16:creationId xmlns:a16="http://schemas.microsoft.com/office/drawing/2014/main" xmlns="" id="{00000000-0008-0000-0400-000024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3" name="テキスト ボックス 292">
          <a:extLst>
            <a:ext uri="{FF2B5EF4-FFF2-40B4-BE49-F238E27FC236}">
              <a16:creationId xmlns:a16="http://schemas.microsoft.com/office/drawing/2014/main" xmlns="" id="{00000000-0008-0000-0400-000025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4" name="直線コネクタ 293">
          <a:extLst>
            <a:ext uri="{FF2B5EF4-FFF2-40B4-BE49-F238E27FC236}">
              <a16:creationId xmlns:a16="http://schemas.microsoft.com/office/drawing/2014/main" xmlns="" id="{00000000-0008-0000-0400-000026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5" name="テキスト ボックス 294">
          <a:extLst>
            <a:ext uri="{FF2B5EF4-FFF2-40B4-BE49-F238E27FC236}">
              <a16:creationId xmlns:a16="http://schemas.microsoft.com/office/drawing/2014/main" xmlns="" id="{00000000-0008-0000-0400-000027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6" name="直線コネクタ 295">
          <a:extLst>
            <a:ext uri="{FF2B5EF4-FFF2-40B4-BE49-F238E27FC236}">
              <a16:creationId xmlns:a16="http://schemas.microsoft.com/office/drawing/2014/main" xmlns="" id="{00000000-0008-0000-0400-000028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7" name="テキスト ボックス 296">
          <a:extLst>
            <a:ext uri="{FF2B5EF4-FFF2-40B4-BE49-F238E27FC236}">
              <a16:creationId xmlns:a16="http://schemas.microsoft.com/office/drawing/2014/main" xmlns="" id="{00000000-0008-0000-0400-000029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xmlns=""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xmlns=""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41</xdr:row>
      <xdr:rowOff>29845</xdr:rowOff>
    </xdr:to>
    <xdr:cxnSp macro="">
      <xdr:nvCxnSpPr>
        <xdr:cNvPr id="300" name="直線コネクタ 299">
          <a:extLst>
            <a:ext uri="{FF2B5EF4-FFF2-40B4-BE49-F238E27FC236}">
              <a16:creationId xmlns:a16="http://schemas.microsoft.com/office/drawing/2014/main" xmlns="" id="{00000000-0008-0000-0400-00002C010000}"/>
            </a:ext>
          </a:extLst>
        </xdr:cNvPr>
        <xdr:cNvCxnSpPr/>
      </xdr:nvCxnSpPr>
      <xdr:spPr>
        <a:xfrm flipV="1">
          <a:off x="16510000" y="5910580"/>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1922</xdr:rowOff>
    </xdr:from>
    <xdr:ext cx="762000" cy="259045"/>
    <xdr:sp macro="" textlink="">
      <xdr:nvSpPr>
        <xdr:cNvPr id="301" name="補助費等最小値テキスト">
          <a:extLst>
            <a:ext uri="{FF2B5EF4-FFF2-40B4-BE49-F238E27FC236}">
              <a16:creationId xmlns:a16="http://schemas.microsoft.com/office/drawing/2014/main" xmlns="" id="{00000000-0008-0000-0400-00002D010000}"/>
            </a:ext>
          </a:extLst>
        </xdr:cNvPr>
        <xdr:cNvSpPr txBox="1"/>
      </xdr:nvSpPr>
      <xdr:spPr>
        <a:xfrm>
          <a:off x="16598900" y="7031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29845</xdr:rowOff>
    </xdr:from>
    <xdr:to>
      <xdr:col>82</xdr:col>
      <xdr:colOff>196850</xdr:colOff>
      <xdr:row>41</xdr:row>
      <xdr:rowOff>29845</xdr:rowOff>
    </xdr:to>
    <xdr:cxnSp macro="">
      <xdr:nvCxnSpPr>
        <xdr:cNvPr id="302" name="直線コネクタ 301">
          <a:extLst>
            <a:ext uri="{FF2B5EF4-FFF2-40B4-BE49-F238E27FC236}">
              <a16:creationId xmlns:a16="http://schemas.microsoft.com/office/drawing/2014/main" xmlns="" id="{00000000-0008-0000-0400-00002E010000}"/>
            </a:ext>
          </a:extLst>
        </xdr:cNvPr>
        <xdr:cNvCxnSpPr/>
      </xdr:nvCxnSpPr>
      <xdr:spPr>
        <a:xfrm>
          <a:off x="16421100" y="705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03" name="補助費等最大値テキスト">
          <a:extLst>
            <a:ext uri="{FF2B5EF4-FFF2-40B4-BE49-F238E27FC236}">
              <a16:creationId xmlns:a16="http://schemas.microsoft.com/office/drawing/2014/main" xmlns="" id="{00000000-0008-0000-0400-00002F010000}"/>
            </a:ext>
          </a:extLst>
        </xdr:cNvPr>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04" name="直線コネクタ 303">
          <a:extLst>
            <a:ext uri="{FF2B5EF4-FFF2-40B4-BE49-F238E27FC236}">
              <a16:creationId xmlns:a16="http://schemas.microsoft.com/office/drawing/2014/main" xmlns="" id="{00000000-0008-0000-0400-000030010000}"/>
            </a:ext>
          </a:extLst>
        </xdr:cNvPr>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86995</xdr:rowOff>
    </xdr:from>
    <xdr:to>
      <xdr:col>82</xdr:col>
      <xdr:colOff>107950</xdr:colOff>
      <xdr:row>35</xdr:row>
      <xdr:rowOff>92710</xdr:rowOff>
    </xdr:to>
    <xdr:cxnSp macro="">
      <xdr:nvCxnSpPr>
        <xdr:cNvPr id="305" name="直線コネクタ 304">
          <a:extLst>
            <a:ext uri="{FF2B5EF4-FFF2-40B4-BE49-F238E27FC236}">
              <a16:creationId xmlns:a16="http://schemas.microsoft.com/office/drawing/2014/main" xmlns="" id="{00000000-0008-0000-0400-000031010000}"/>
            </a:ext>
          </a:extLst>
        </xdr:cNvPr>
        <xdr:cNvCxnSpPr/>
      </xdr:nvCxnSpPr>
      <xdr:spPr>
        <a:xfrm>
          <a:off x="15671800" y="608774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111142</xdr:rowOff>
    </xdr:from>
    <xdr:ext cx="762000" cy="259045"/>
    <xdr:sp macro="" textlink="">
      <xdr:nvSpPr>
        <xdr:cNvPr id="306" name="補助費等平均値テキスト">
          <a:extLst>
            <a:ext uri="{FF2B5EF4-FFF2-40B4-BE49-F238E27FC236}">
              <a16:creationId xmlns:a16="http://schemas.microsoft.com/office/drawing/2014/main" xmlns="" id="{00000000-0008-0000-0400-000032010000}"/>
            </a:ext>
          </a:extLst>
        </xdr:cNvPr>
        <xdr:cNvSpPr txBox="1"/>
      </xdr:nvSpPr>
      <xdr:spPr>
        <a:xfrm>
          <a:off x="16598900" y="64547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139065</xdr:rowOff>
    </xdr:from>
    <xdr:to>
      <xdr:col>82</xdr:col>
      <xdr:colOff>158750</xdr:colOff>
      <xdr:row>38</xdr:row>
      <xdr:rowOff>69215</xdr:rowOff>
    </xdr:to>
    <xdr:sp macro="" textlink="">
      <xdr:nvSpPr>
        <xdr:cNvPr id="307" name="フローチャート: 判断 306">
          <a:extLst>
            <a:ext uri="{FF2B5EF4-FFF2-40B4-BE49-F238E27FC236}">
              <a16:creationId xmlns:a16="http://schemas.microsoft.com/office/drawing/2014/main" xmlns="" id="{00000000-0008-0000-0400-000033010000}"/>
            </a:ext>
          </a:extLst>
        </xdr:cNvPr>
        <xdr:cNvSpPr/>
      </xdr:nvSpPr>
      <xdr:spPr>
        <a:xfrm>
          <a:off x="16459200" y="648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86995</xdr:rowOff>
    </xdr:from>
    <xdr:to>
      <xdr:col>78</xdr:col>
      <xdr:colOff>69850</xdr:colOff>
      <xdr:row>35</xdr:row>
      <xdr:rowOff>104140</xdr:rowOff>
    </xdr:to>
    <xdr:cxnSp macro="">
      <xdr:nvCxnSpPr>
        <xdr:cNvPr id="308" name="直線コネクタ 307">
          <a:extLst>
            <a:ext uri="{FF2B5EF4-FFF2-40B4-BE49-F238E27FC236}">
              <a16:creationId xmlns:a16="http://schemas.microsoft.com/office/drawing/2014/main" xmlns="" id="{00000000-0008-0000-0400-000034010000}"/>
            </a:ext>
          </a:extLst>
        </xdr:cNvPr>
        <xdr:cNvCxnSpPr/>
      </xdr:nvCxnSpPr>
      <xdr:spPr>
        <a:xfrm flipV="1">
          <a:off x="14782800" y="608774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133350</xdr:rowOff>
    </xdr:from>
    <xdr:to>
      <xdr:col>78</xdr:col>
      <xdr:colOff>120650</xdr:colOff>
      <xdr:row>38</xdr:row>
      <xdr:rowOff>63500</xdr:rowOff>
    </xdr:to>
    <xdr:sp macro="" textlink="">
      <xdr:nvSpPr>
        <xdr:cNvPr id="309" name="フローチャート: 判断 308">
          <a:extLst>
            <a:ext uri="{FF2B5EF4-FFF2-40B4-BE49-F238E27FC236}">
              <a16:creationId xmlns:a16="http://schemas.microsoft.com/office/drawing/2014/main" xmlns="" id="{00000000-0008-0000-0400-000035010000}"/>
            </a:ext>
          </a:extLst>
        </xdr:cNvPr>
        <xdr:cNvSpPr/>
      </xdr:nvSpPr>
      <xdr:spPr>
        <a:xfrm>
          <a:off x="15621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48277</xdr:rowOff>
    </xdr:from>
    <xdr:ext cx="736600" cy="259045"/>
    <xdr:sp macro="" textlink="">
      <xdr:nvSpPr>
        <xdr:cNvPr id="310" name="テキスト ボックス 309">
          <a:extLst>
            <a:ext uri="{FF2B5EF4-FFF2-40B4-BE49-F238E27FC236}">
              <a16:creationId xmlns:a16="http://schemas.microsoft.com/office/drawing/2014/main" xmlns="" id="{00000000-0008-0000-0400-000036010000}"/>
            </a:ext>
          </a:extLst>
        </xdr:cNvPr>
        <xdr:cNvSpPr txBox="1"/>
      </xdr:nvSpPr>
      <xdr:spPr>
        <a:xfrm>
          <a:off x="15290800" y="656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104140</xdr:rowOff>
    </xdr:from>
    <xdr:to>
      <xdr:col>73</xdr:col>
      <xdr:colOff>180975</xdr:colOff>
      <xdr:row>36</xdr:row>
      <xdr:rowOff>18415</xdr:rowOff>
    </xdr:to>
    <xdr:cxnSp macro="">
      <xdr:nvCxnSpPr>
        <xdr:cNvPr id="311" name="直線コネクタ 310">
          <a:extLst>
            <a:ext uri="{FF2B5EF4-FFF2-40B4-BE49-F238E27FC236}">
              <a16:creationId xmlns:a16="http://schemas.microsoft.com/office/drawing/2014/main" xmlns="" id="{00000000-0008-0000-0400-000037010000}"/>
            </a:ext>
          </a:extLst>
        </xdr:cNvPr>
        <xdr:cNvCxnSpPr/>
      </xdr:nvCxnSpPr>
      <xdr:spPr>
        <a:xfrm flipV="1">
          <a:off x="13893800" y="610489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127635</xdr:rowOff>
    </xdr:from>
    <xdr:to>
      <xdr:col>74</xdr:col>
      <xdr:colOff>31750</xdr:colOff>
      <xdr:row>38</xdr:row>
      <xdr:rowOff>57785</xdr:rowOff>
    </xdr:to>
    <xdr:sp macro="" textlink="">
      <xdr:nvSpPr>
        <xdr:cNvPr id="312" name="フローチャート: 判断 311">
          <a:extLst>
            <a:ext uri="{FF2B5EF4-FFF2-40B4-BE49-F238E27FC236}">
              <a16:creationId xmlns:a16="http://schemas.microsoft.com/office/drawing/2014/main" xmlns="" id="{00000000-0008-0000-0400-000038010000}"/>
            </a:ext>
          </a:extLst>
        </xdr:cNvPr>
        <xdr:cNvSpPr/>
      </xdr:nvSpPr>
      <xdr:spPr>
        <a:xfrm>
          <a:off x="14732000" y="64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42562</xdr:rowOff>
    </xdr:from>
    <xdr:ext cx="762000" cy="259045"/>
    <xdr:sp macro="" textlink="">
      <xdr:nvSpPr>
        <xdr:cNvPr id="313" name="テキスト ボックス 312">
          <a:extLst>
            <a:ext uri="{FF2B5EF4-FFF2-40B4-BE49-F238E27FC236}">
              <a16:creationId xmlns:a16="http://schemas.microsoft.com/office/drawing/2014/main" xmlns="" id="{00000000-0008-0000-0400-000039010000}"/>
            </a:ext>
          </a:extLst>
        </xdr:cNvPr>
        <xdr:cNvSpPr txBox="1"/>
      </xdr:nvSpPr>
      <xdr:spPr>
        <a:xfrm>
          <a:off x="14401800" y="655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18415</xdr:rowOff>
    </xdr:from>
    <xdr:to>
      <xdr:col>69</xdr:col>
      <xdr:colOff>92075</xdr:colOff>
      <xdr:row>36</xdr:row>
      <xdr:rowOff>41275</xdr:rowOff>
    </xdr:to>
    <xdr:cxnSp macro="">
      <xdr:nvCxnSpPr>
        <xdr:cNvPr id="314" name="直線コネクタ 313">
          <a:extLst>
            <a:ext uri="{FF2B5EF4-FFF2-40B4-BE49-F238E27FC236}">
              <a16:creationId xmlns:a16="http://schemas.microsoft.com/office/drawing/2014/main" xmlns="" id="{00000000-0008-0000-0400-00003A010000}"/>
            </a:ext>
          </a:extLst>
        </xdr:cNvPr>
        <xdr:cNvCxnSpPr/>
      </xdr:nvCxnSpPr>
      <xdr:spPr>
        <a:xfrm flipV="1">
          <a:off x="13004800" y="619061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47625</xdr:rowOff>
    </xdr:from>
    <xdr:to>
      <xdr:col>69</xdr:col>
      <xdr:colOff>142875</xdr:colOff>
      <xdr:row>37</xdr:row>
      <xdr:rowOff>149225</xdr:rowOff>
    </xdr:to>
    <xdr:sp macro="" textlink="">
      <xdr:nvSpPr>
        <xdr:cNvPr id="315" name="フローチャート: 判断 314">
          <a:extLst>
            <a:ext uri="{FF2B5EF4-FFF2-40B4-BE49-F238E27FC236}">
              <a16:creationId xmlns:a16="http://schemas.microsoft.com/office/drawing/2014/main" xmlns="" id="{00000000-0008-0000-0400-00003B010000}"/>
            </a:ext>
          </a:extLst>
        </xdr:cNvPr>
        <xdr:cNvSpPr/>
      </xdr:nvSpPr>
      <xdr:spPr>
        <a:xfrm>
          <a:off x="13843000" y="639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134002</xdr:rowOff>
    </xdr:from>
    <xdr:ext cx="762000" cy="259045"/>
    <xdr:sp macro="" textlink="">
      <xdr:nvSpPr>
        <xdr:cNvPr id="316" name="テキスト ボックス 315">
          <a:extLst>
            <a:ext uri="{FF2B5EF4-FFF2-40B4-BE49-F238E27FC236}">
              <a16:creationId xmlns:a16="http://schemas.microsoft.com/office/drawing/2014/main" xmlns="" id="{00000000-0008-0000-0400-00003C010000}"/>
            </a:ext>
          </a:extLst>
        </xdr:cNvPr>
        <xdr:cNvSpPr txBox="1"/>
      </xdr:nvSpPr>
      <xdr:spPr>
        <a:xfrm>
          <a:off x="13512800" y="647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24765</xdr:rowOff>
    </xdr:from>
    <xdr:to>
      <xdr:col>65</xdr:col>
      <xdr:colOff>53975</xdr:colOff>
      <xdr:row>37</xdr:row>
      <xdr:rowOff>126365</xdr:rowOff>
    </xdr:to>
    <xdr:sp macro="" textlink="">
      <xdr:nvSpPr>
        <xdr:cNvPr id="317" name="フローチャート: 判断 316">
          <a:extLst>
            <a:ext uri="{FF2B5EF4-FFF2-40B4-BE49-F238E27FC236}">
              <a16:creationId xmlns:a16="http://schemas.microsoft.com/office/drawing/2014/main" xmlns="" id="{00000000-0008-0000-0400-00003D010000}"/>
            </a:ext>
          </a:extLst>
        </xdr:cNvPr>
        <xdr:cNvSpPr/>
      </xdr:nvSpPr>
      <xdr:spPr>
        <a:xfrm>
          <a:off x="12954000" y="63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111142</xdr:rowOff>
    </xdr:from>
    <xdr:ext cx="762000" cy="259045"/>
    <xdr:sp macro="" textlink="">
      <xdr:nvSpPr>
        <xdr:cNvPr id="318" name="テキスト ボックス 317">
          <a:extLst>
            <a:ext uri="{FF2B5EF4-FFF2-40B4-BE49-F238E27FC236}">
              <a16:creationId xmlns:a16="http://schemas.microsoft.com/office/drawing/2014/main" xmlns="" id="{00000000-0008-0000-0400-00003E010000}"/>
            </a:ext>
          </a:extLst>
        </xdr:cNvPr>
        <xdr:cNvSpPr txBox="1"/>
      </xdr:nvSpPr>
      <xdr:spPr>
        <a:xfrm>
          <a:off x="12623800" y="645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xmlns=""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xmlns=""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xmlns=""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xmlns=""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xmlns=""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41910</xdr:rowOff>
    </xdr:from>
    <xdr:to>
      <xdr:col>82</xdr:col>
      <xdr:colOff>158750</xdr:colOff>
      <xdr:row>35</xdr:row>
      <xdr:rowOff>143510</xdr:rowOff>
    </xdr:to>
    <xdr:sp macro="" textlink="">
      <xdr:nvSpPr>
        <xdr:cNvPr id="324" name="楕円 323">
          <a:extLst>
            <a:ext uri="{FF2B5EF4-FFF2-40B4-BE49-F238E27FC236}">
              <a16:creationId xmlns:a16="http://schemas.microsoft.com/office/drawing/2014/main" xmlns="" id="{00000000-0008-0000-0400-000044010000}"/>
            </a:ext>
          </a:extLst>
        </xdr:cNvPr>
        <xdr:cNvSpPr/>
      </xdr:nvSpPr>
      <xdr:spPr>
        <a:xfrm>
          <a:off x="164592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58437</xdr:rowOff>
    </xdr:from>
    <xdr:ext cx="762000" cy="259045"/>
    <xdr:sp macro="" textlink="">
      <xdr:nvSpPr>
        <xdr:cNvPr id="325" name="補助費等該当値テキスト">
          <a:extLst>
            <a:ext uri="{FF2B5EF4-FFF2-40B4-BE49-F238E27FC236}">
              <a16:creationId xmlns:a16="http://schemas.microsoft.com/office/drawing/2014/main" xmlns="" id="{00000000-0008-0000-0400-000045010000}"/>
            </a:ext>
          </a:extLst>
        </xdr:cNvPr>
        <xdr:cNvSpPr txBox="1"/>
      </xdr:nvSpPr>
      <xdr:spPr>
        <a:xfrm>
          <a:off x="165989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36195</xdr:rowOff>
    </xdr:from>
    <xdr:to>
      <xdr:col>78</xdr:col>
      <xdr:colOff>120650</xdr:colOff>
      <xdr:row>35</xdr:row>
      <xdr:rowOff>137795</xdr:rowOff>
    </xdr:to>
    <xdr:sp macro="" textlink="">
      <xdr:nvSpPr>
        <xdr:cNvPr id="326" name="楕円 325">
          <a:extLst>
            <a:ext uri="{FF2B5EF4-FFF2-40B4-BE49-F238E27FC236}">
              <a16:creationId xmlns:a16="http://schemas.microsoft.com/office/drawing/2014/main" xmlns="" id="{00000000-0008-0000-0400-000046010000}"/>
            </a:ext>
          </a:extLst>
        </xdr:cNvPr>
        <xdr:cNvSpPr/>
      </xdr:nvSpPr>
      <xdr:spPr>
        <a:xfrm>
          <a:off x="15621000" y="603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147972</xdr:rowOff>
    </xdr:from>
    <xdr:ext cx="736600" cy="259045"/>
    <xdr:sp macro="" textlink="">
      <xdr:nvSpPr>
        <xdr:cNvPr id="327" name="テキスト ボックス 326">
          <a:extLst>
            <a:ext uri="{FF2B5EF4-FFF2-40B4-BE49-F238E27FC236}">
              <a16:creationId xmlns:a16="http://schemas.microsoft.com/office/drawing/2014/main" xmlns="" id="{00000000-0008-0000-0400-000047010000}"/>
            </a:ext>
          </a:extLst>
        </xdr:cNvPr>
        <xdr:cNvSpPr txBox="1"/>
      </xdr:nvSpPr>
      <xdr:spPr>
        <a:xfrm>
          <a:off x="15290800" y="5805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53340</xdr:rowOff>
    </xdr:from>
    <xdr:to>
      <xdr:col>74</xdr:col>
      <xdr:colOff>31750</xdr:colOff>
      <xdr:row>35</xdr:row>
      <xdr:rowOff>154940</xdr:rowOff>
    </xdr:to>
    <xdr:sp macro="" textlink="">
      <xdr:nvSpPr>
        <xdr:cNvPr id="328" name="楕円 327">
          <a:extLst>
            <a:ext uri="{FF2B5EF4-FFF2-40B4-BE49-F238E27FC236}">
              <a16:creationId xmlns:a16="http://schemas.microsoft.com/office/drawing/2014/main" xmlns="" id="{00000000-0008-0000-0400-000048010000}"/>
            </a:ext>
          </a:extLst>
        </xdr:cNvPr>
        <xdr:cNvSpPr/>
      </xdr:nvSpPr>
      <xdr:spPr>
        <a:xfrm>
          <a:off x="14732000" y="605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165117</xdr:rowOff>
    </xdr:from>
    <xdr:ext cx="762000" cy="259045"/>
    <xdr:sp macro="" textlink="">
      <xdr:nvSpPr>
        <xdr:cNvPr id="329" name="テキスト ボックス 328">
          <a:extLst>
            <a:ext uri="{FF2B5EF4-FFF2-40B4-BE49-F238E27FC236}">
              <a16:creationId xmlns:a16="http://schemas.microsoft.com/office/drawing/2014/main" xmlns="" id="{00000000-0008-0000-0400-000049010000}"/>
            </a:ext>
          </a:extLst>
        </xdr:cNvPr>
        <xdr:cNvSpPr txBox="1"/>
      </xdr:nvSpPr>
      <xdr:spPr>
        <a:xfrm>
          <a:off x="14401800" y="582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139065</xdr:rowOff>
    </xdr:from>
    <xdr:to>
      <xdr:col>69</xdr:col>
      <xdr:colOff>142875</xdr:colOff>
      <xdr:row>36</xdr:row>
      <xdr:rowOff>69215</xdr:rowOff>
    </xdr:to>
    <xdr:sp macro="" textlink="">
      <xdr:nvSpPr>
        <xdr:cNvPr id="330" name="楕円 329">
          <a:extLst>
            <a:ext uri="{FF2B5EF4-FFF2-40B4-BE49-F238E27FC236}">
              <a16:creationId xmlns:a16="http://schemas.microsoft.com/office/drawing/2014/main" xmlns="" id="{00000000-0008-0000-0400-00004A010000}"/>
            </a:ext>
          </a:extLst>
        </xdr:cNvPr>
        <xdr:cNvSpPr/>
      </xdr:nvSpPr>
      <xdr:spPr>
        <a:xfrm>
          <a:off x="13843000" y="613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79392</xdr:rowOff>
    </xdr:from>
    <xdr:ext cx="762000" cy="259045"/>
    <xdr:sp macro="" textlink="">
      <xdr:nvSpPr>
        <xdr:cNvPr id="331" name="テキスト ボックス 330">
          <a:extLst>
            <a:ext uri="{FF2B5EF4-FFF2-40B4-BE49-F238E27FC236}">
              <a16:creationId xmlns:a16="http://schemas.microsoft.com/office/drawing/2014/main" xmlns="" id="{00000000-0008-0000-0400-00004B010000}"/>
            </a:ext>
          </a:extLst>
        </xdr:cNvPr>
        <xdr:cNvSpPr txBox="1"/>
      </xdr:nvSpPr>
      <xdr:spPr>
        <a:xfrm>
          <a:off x="13512800" y="590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161925</xdr:rowOff>
    </xdr:from>
    <xdr:to>
      <xdr:col>65</xdr:col>
      <xdr:colOff>53975</xdr:colOff>
      <xdr:row>36</xdr:row>
      <xdr:rowOff>92075</xdr:rowOff>
    </xdr:to>
    <xdr:sp macro="" textlink="">
      <xdr:nvSpPr>
        <xdr:cNvPr id="332" name="楕円 331">
          <a:extLst>
            <a:ext uri="{FF2B5EF4-FFF2-40B4-BE49-F238E27FC236}">
              <a16:creationId xmlns:a16="http://schemas.microsoft.com/office/drawing/2014/main" xmlns="" id="{00000000-0008-0000-0400-00004C010000}"/>
            </a:ext>
          </a:extLst>
        </xdr:cNvPr>
        <xdr:cNvSpPr/>
      </xdr:nvSpPr>
      <xdr:spPr>
        <a:xfrm>
          <a:off x="12954000" y="616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102252</xdr:rowOff>
    </xdr:from>
    <xdr:ext cx="762000" cy="259045"/>
    <xdr:sp macro="" textlink="">
      <xdr:nvSpPr>
        <xdr:cNvPr id="333" name="テキスト ボックス 332">
          <a:extLst>
            <a:ext uri="{FF2B5EF4-FFF2-40B4-BE49-F238E27FC236}">
              <a16:creationId xmlns:a16="http://schemas.microsoft.com/office/drawing/2014/main" xmlns="" id="{00000000-0008-0000-0400-00004D010000}"/>
            </a:ext>
          </a:extLst>
        </xdr:cNvPr>
        <xdr:cNvSpPr txBox="1"/>
      </xdr:nvSpPr>
      <xdr:spPr>
        <a:xfrm>
          <a:off x="12623800" y="593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xmlns=""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xmlns=""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xmlns=""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xmlns=""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xmlns=""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xmlns=""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xmlns=""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xmlns=""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xmlns=""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xmlns=""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xmlns=""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令和４年度は前年度比０．７ポイントの減となっている。</a:t>
          </a:r>
        </a:p>
        <a:p>
          <a:r>
            <a:rPr kumimoji="1" lang="ja-JP" altLang="en-US" sz="1300">
              <a:latin typeface="ＭＳ Ｐゴシック" panose="020B0600070205080204" pitchFamily="50" charset="-128"/>
              <a:ea typeface="ＭＳ Ｐゴシック" panose="020B0600070205080204" pitchFamily="50" charset="-128"/>
            </a:rPr>
            <a:t>　急激な人口増加に伴う道路、学校新設等の都市基盤整備及び合併前に一部事務組合で行ってきた大型事業であるごみ・し尿処理、火葬場、消防施設の整備に係る地方債の元利償還が、平成２７年度までに終了したことにより、以降は、計画的な地方債の発行により類似団体平均より低い水準で推移している。</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xmlns=""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xmlns=""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xmlns=""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8" name="直線コネクタ 347">
          <a:extLst>
            <a:ext uri="{FF2B5EF4-FFF2-40B4-BE49-F238E27FC236}">
              <a16:creationId xmlns:a16="http://schemas.microsoft.com/office/drawing/2014/main" xmlns="" id="{00000000-0008-0000-0400-00005C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9" name="テキスト ボックス 348">
          <a:extLst>
            <a:ext uri="{FF2B5EF4-FFF2-40B4-BE49-F238E27FC236}">
              <a16:creationId xmlns:a16="http://schemas.microsoft.com/office/drawing/2014/main" xmlns="" id="{00000000-0008-0000-0400-00005D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0" name="直線コネクタ 349">
          <a:extLst>
            <a:ext uri="{FF2B5EF4-FFF2-40B4-BE49-F238E27FC236}">
              <a16:creationId xmlns:a16="http://schemas.microsoft.com/office/drawing/2014/main" xmlns="" id="{00000000-0008-0000-0400-00005E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1" name="テキスト ボックス 350">
          <a:extLst>
            <a:ext uri="{FF2B5EF4-FFF2-40B4-BE49-F238E27FC236}">
              <a16:creationId xmlns:a16="http://schemas.microsoft.com/office/drawing/2014/main" xmlns="" id="{00000000-0008-0000-0400-00005F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2" name="直線コネクタ 351">
          <a:extLst>
            <a:ext uri="{FF2B5EF4-FFF2-40B4-BE49-F238E27FC236}">
              <a16:creationId xmlns:a16="http://schemas.microsoft.com/office/drawing/2014/main" xmlns="" id="{00000000-0008-0000-0400-000060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3" name="テキスト ボックス 352">
          <a:extLst>
            <a:ext uri="{FF2B5EF4-FFF2-40B4-BE49-F238E27FC236}">
              <a16:creationId xmlns:a16="http://schemas.microsoft.com/office/drawing/2014/main" xmlns="" id="{00000000-0008-0000-0400-000061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4" name="直線コネクタ 353">
          <a:extLst>
            <a:ext uri="{FF2B5EF4-FFF2-40B4-BE49-F238E27FC236}">
              <a16:creationId xmlns:a16="http://schemas.microsoft.com/office/drawing/2014/main" xmlns="" id="{00000000-0008-0000-0400-000062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5" name="テキスト ボックス 354">
          <a:extLst>
            <a:ext uri="{FF2B5EF4-FFF2-40B4-BE49-F238E27FC236}">
              <a16:creationId xmlns:a16="http://schemas.microsoft.com/office/drawing/2014/main" xmlns="" id="{00000000-0008-0000-0400-000063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6" name="直線コネクタ 355">
          <a:extLst>
            <a:ext uri="{FF2B5EF4-FFF2-40B4-BE49-F238E27FC236}">
              <a16:creationId xmlns:a16="http://schemas.microsoft.com/office/drawing/2014/main" xmlns="" id="{00000000-0008-0000-0400-000064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7" name="テキスト ボックス 356">
          <a:extLst>
            <a:ext uri="{FF2B5EF4-FFF2-40B4-BE49-F238E27FC236}">
              <a16:creationId xmlns:a16="http://schemas.microsoft.com/office/drawing/2014/main" xmlns="" id="{00000000-0008-0000-0400-000065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8" name="直線コネクタ 357">
          <a:extLst>
            <a:ext uri="{FF2B5EF4-FFF2-40B4-BE49-F238E27FC236}">
              <a16:creationId xmlns:a16="http://schemas.microsoft.com/office/drawing/2014/main" xmlns="" id="{00000000-0008-0000-0400-000066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9" name="テキスト ボックス 358">
          <a:extLst>
            <a:ext uri="{FF2B5EF4-FFF2-40B4-BE49-F238E27FC236}">
              <a16:creationId xmlns:a16="http://schemas.microsoft.com/office/drawing/2014/main" xmlns="" id="{00000000-0008-0000-0400-000067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xmlns=""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xmlns=""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xmlns=""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110672</xdr:rowOff>
    </xdr:from>
    <xdr:to>
      <xdr:col>24</xdr:col>
      <xdr:colOff>25400</xdr:colOff>
      <xdr:row>81</xdr:row>
      <xdr:rowOff>4536</xdr:rowOff>
    </xdr:to>
    <xdr:cxnSp macro="">
      <xdr:nvCxnSpPr>
        <xdr:cNvPr id="363" name="直線コネクタ 362">
          <a:extLst>
            <a:ext uri="{FF2B5EF4-FFF2-40B4-BE49-F238E27FC236}">
              <a16:creationId xmlns:a16="http://schemas.microsoft.com/office/drawing/2014/main" xmlns="" id="{00000000-0008-0000-0400-00006B010000}"/>
            </a:ext>
          </a:extLst>
        </xdr:cNvPr>
        <xdr:cNvCxnSpPr/>
      </xdr:nvCxnSpPr>
      <xdr:spPr>
        <a:xfrm flipV="1">
          <a:off x="4826000" y="12455072"/>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148063</xdr:rowOff>
    </xdr:from>
    <xdr:ext cx="762000" cy="259045"/>
    <xdr:sp macro="" textlink="">
      <xdr:nvSpPr>
        <xdr:cNvPr id="364" name="公債費最小値テキスト">
          <a:extLst>
            <a:ext uri="{FF2B5EF4-FFF2-40B4-BE49-F238E27FC236}">
              <a16:creationId xmlns:a16="http://schemas.microsoft.com/office/drawing/2014/main" xmlns="" id="{00000000-0008-0000-0400-00006C010000}"/>
            </a:ext>
          </a:extLst>
        </xdr:cNvPr>
        <xdr:cNvSpPr txBox="1"/>
      </xdr:nvSpPr>
      <xdr:spPr>
        <a:xfrm>
          <a:off x="4914900" y="13864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4536</xdr:rowOff>
    </xdr:from>
    <xdr:to>
      <xdr:col>24</xdr:col>
      <xdr:colOff>114300</xdr:colOff>
      <xdr:row>81</xdr:row>
      <xdr:rowOff>4536</xdr:rowOff>
    </xdr:to>
    <xdr:cxnSp macro="">
      <xdr:nvCxnSpPr>
        <xdr:cNvPr id="365" name="直線コネクタ 364">
          <a:extLst>
            <a:ext uri="{FF2B5EF4-FFF2-40B4-BE49-F238E27FC236}">
              <a16:creationId xmlns:a16="http://schemas.microsoft.com/office/drawing/2014/main" xmlns="" id="{00000000-0008-0000-0400-00006D010000}"/>
            </a:ext>
          </a:extLst>
        </xdr:cNvPr>
        <xdr:cNvCxnSpPr/>
      </xdr:nvCxnSpPr>
      <xdr:spPr>
        <a:xfrm>
          <a:off x="4737100" y="13891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25599</xdr:rowOff>
    </xdr:from>
    <xdr:ext cx="762000" cy="259045"/>
    <xdr:sp macro="" textlink="">
      <xdr:nvSpPr>
        <xdr:cNvPr id="366" name="公債費最大値テキスト">
          <a:extLst>
            <a:ext uri="{FF2B5EF4-FFF2-40B4-BE49-F238E27FC236}">
              <a16:creationId xmlns:a16="http://schemas.microsoft.com/office/drawing/2014/main" xmlns="" id="{00000000-0008-0000-0400-00006E010000}"/>
            </a:ext>
          </a:extLst>
        </xdr:cNvPr>
        <xdr:cNvSpPr txBox="1"/>
      </xdr:nvSpPr>
      <xdr:spPr>
        <a:xfrm>
          <a:off x="4914900" y="1219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110672</xdr:rowOff>
    </xdr:from>
    <xdr:to>
      <xdr:col>24</xdr:col>
      <xdr:colOff>114300</xdr:colOff>
      <xdr:row>72</xdr:row>
      <xdr:rowOff>110672</xdr:rowOff>
    </xdr:to>
    <xdr:cxnSp macro="">
      <xdr:nvCxnSpPr>
        <xdr:cNvPr id="367" name="直線コネクタ 366">
          <a:extLst>
            <a:ext uri="{FF2B5EF4-FFF2-40B4-BE49-F238E27FC236}">
              <a16:creationId xmlns:a16="http://schemas.microsoft.com/office/drawing/2014/main" xmlns="" id="{00000000-0008-0000-0400-00006F010000}"/>
            </a:ext>
          </a:extLst>
        </xdr:cNvPr>
        <xdr:cNvCxnSpPr/>
      </xdr:nvCxnSpPr>
      <xdr:spPr>
        <a:xfrm>
          <a:off x="4737100" y="1245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72</xdr:row>
      <xdr:rowOff>110672</xdr:rowOff>
    </xdr:from>
    <xdr:to>
      <xdr:col>24</xdr:col>
      <xdr:colOff>25400</xdr:colOff>
      <xdr:row>73</xdr:row>
      <xdr:rowOff>15422</xdr:rowOff>
    </xdr:to>
    <xdr:cxnSp macro="">
      <xdr:nvCxnSpPr>
        <xdr:cNvPr id="368" name="直線コネクタ 367">
          <a:extLst>
            <a:ext uri="{FF2B5EF4-FFF2-40B4-BE49-F238E27FC236}">
              <a16:creationId xmlns:a16="http://schemas.microsoft.com/office/drawing/2014/main" xmlns="" id="{00000000-0008-0000-0400-000070010000}"/>
            </a:ext>
          </a:extLst>
        </xdr:cNvPr>
        <xdr:cNvCxnSpPr/>
      </xdr:nvCxnSpPr>
      <xdr:spPr>
        <a:xfrm flipV="1">
          <a:off x="3987800" y="12455072"/>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97263</xdr:rowOff>
    </xdr:from>
    <xdr:ext cx="762000" cy="259045"/>
    <xdr:sp macro="" textlink="">
      <xdr:nvSpPr>
        <xdr:cNvPr id="369" name="公債費平均値テキスト">
          <a:extLst>
            <a:ext uri="{FF2B5EF4-FFF2-40B4-BE49-F238E27FC236}">
              <a16:creationId xmlns:a16="http://schemas.microsoft.com/office/drawing/2014/main" xmlns="" id="{00000000-0008-0000-0400-000071010000}"/>
            </a:ext>
          </a:extLst>
        </xdr:cNvPr>
        <xdr:cNvSpPr txBox="1"/>
      </xdr:nvSpPr>
      <xdr:spPr>
        <a:xfrm>
          <a:off x="4914900" y="13127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125186</xdr:rowOff>
    </xdr:from>
    <xdr:to>
      <xdr:col>24</xdr:col>
      <xdr:colOff>76200</xdr:colOff>
      <xdr:row>77</xdr:row>
      <xdr:rowOff>55336</xdr:rowOff>
    </xdr:to>
    <xdr:sp macro="" textlink="">
      <xdr:nvSpPr>
        <xdr:cNvPr id="370" name="フローチャート: 判断 369">
          <a:extLst>
            <a:ext uri="{FF2B5EF4-FFF2-40B4-BE49-F238E27FC236}">
              <a16:creationId xmlns:a16="http://schemas.microsoft.com/office/drawing/2014/main" xmlns="" id="{00000000-0008-0000-0400-000072010000}"/>
            </a:ext>
          </a:extLst>
        </xdr:cNvPr>
        <xdr:cNvSpPr/>
      </xdr:nvSpPr>
      <xdr:spPr>
        <a:xfrm>
          <a:off x="4775200" y="1315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15422</xdr:rowOff>
    </xdr:from>
    <xdr:to>
      <xdr:col>19</xdr:col>
      <xdr:colOff>187325</xdr:colOff>
      <xdr:row>74</xdr:row>
      <xdr:rowOff>39915</xdr:rowOff>
    </xdr:to>
    <xdr:cxnSp macro="">
      <xdr:nvCxnSpPr>
        <xdr:cNvPr id="371" name="直線コネクタ 370">
          <a:extLst>
            <a:ext uri="{FF2B5EF4-FFF2-40B4-BE49-F238E27FC236}">
              <a16:creationId xmlns:a16="http://schemas.microsoft.com/office/drawing/2014/main" xmlns="" id="{00000000-0008-0000-0400-000073010000}"/>
            </a:ext>
          </a:extLst>
        </xdr:cNvPr>
        <xdr:cNvCxnSpPr/>
      </xdr:nvCxnSpPr>
      <xdr:spPr>
        <a:xfrm flipV="1">
          <a:off x="3098800" y="12531272"/>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59871</xdr:rowOff>
    </xdr:from>
    <xdr:to>
      <xdr:col>20</xdr:col>
      <xdr:colOff>38100</xdr:colOff>
      <xdr:row>76</xdr:row>
      <xdr:rowOff>161471</xdr:rowOff>
    </xdr:to>
    <xdr:sp macro="" textlink="">
      <xdr:nvSpPr>
        <xdr:cNvPr id="372" name="フローチャート: 判断 371">
          <a:extLst>
            <a:ext uri="{FF2B5EF4-FFF2-40B4-BE49-F238E27FC236}">
              <a16:creationId xmlns:a16="http://schemas.microsoft.com/office/drawing/2014/main" xmlns="" id="{00000000-0008-0000-0400-000074010000}"/>
            </a:ext>
          </a:extLst>
        </xdr:cNvPr>
        <xdr:cNvSpPr/>
      </xdr:nvSpPr>
      <xdr:spPr>
        <a:xfrm>
          <a:off x="39370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146248</xdr:rowOff>
    </xdr:from>
    <xdr:ext cx="736600" cy="259045"/>
    <xdr:sp macro="" textlink="">
      <xdr:nvSpPr>
        <xdr:cNvPr id="373" name="テキスト ボックス 372">
          <a:extLst>
            <a:ext uri="{FF2B5EF4-FFF2-40B4-BE49-F238E27FC236}">
              <a16:creationId xmlns:a16="http://schemas.microsoft.com/office/drawing/2014/main" xmlns="" id="{00000000-0008-0000-0400-000075010000}"/>
            </a:ext>
          </a:extLst>
        </xdr:cNvPr>
        <xdr:cNvSpPr txBox="1"/>
      </xdr:nvSpPr>
      <xdr:spPr>
        <a:xfrm>
          <a:off x="3606800" y="13176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39915</xdr:rowOff>
    </xdr:from>
    <xdr:to>
      <xdr:col>15</xdr:col>
      <xdr:colOff>98425</xdr:colOff>
      <xdr:row>74</xdr:row>
      <xdr:rowOff>105228</xdr:rowOff>
    </xdr:to>
    <xdr:cxnSp macro="">
      <xdr:nvCxnSpPr>
        <xdr:cNvPr id="374" name="直線コネクタ 373">
          <a:extLst>
            <a:ext uri="{FF2B5EF4-FFF2-40B4-BE49-F238E27FC236}">
              <a16:creationId xmlns:a16="http://schemas.microsoft.com/office/drawing/2014/main" xmlns="" id="{00000000-0008-0000-0400-000076010000}"/>
            </a:ext>
          </a:extLst>
        </xdr:cNvPr>
        <xdr:cNvCxnSpPr/>
      </xdr:nvCxnSpPr>
      <xdr:spPr>
        <a:xfrm flipV="1">
          <a:off x="2209800" y="127272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48986</xdr:rowOff>
    </xdr:from>
    <xdr:to>
      <xdr:col>15</xdr:col>
      <xdr:colOff>149225</xdr:colOff>
      <xdr:row>76</xdr:row>
      <xdr:rowOff>150586</xdr:rowOff>
    </xdr:to>
    <xdr:sp macro="" textlink="">
      <xdr:nvSpPr>
        <xdr:cNvPr id="375" name="フローチャート: 判断 374">
          <a:extLst>
            <a:ext uri="{FF2B5EF4-FFF2-40B4-BE49-F238E27FC236}">
              <a16:creationId xmlns:a16="http://schemas.microsoft.com/office/drawing/2014/main" xmlns="" id="{00000000-0008-0000-0400-000077010000}"/>
            </a:ext>
          </a:extLst>
        </xdr:cNvPr>
        <xdr:cNvSpPr/>
      </xdr:nvSpPr>
      <xdr:spPr>
        <a:xfrm>
          <a:off x="3048000" y="1307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135363</xdr:rowOff>
    </xdr:from>
    <xdr:ext cx="762000" cy="259045"/>
    <xdr:sp macro="" textlink="">
      <xdr:nvSpPr>
        <xdr:cNvPr id="376" name="テキスト ボックス 375">
          <a:extLst>
            <a:ext uri="{FF2B5EF4-FFF2-40B4-BE49-F238E27FC236}">
              <a16:creationId xmlns:a16="http://schemas.microsoft.com/office/drawing/2014/main" xmlns="" id="{00000000-0008-0000-0400-000078010000}"/>
            </a:ext>
          </a:extLst>
        </xdr:cNvPr>
        <xdr:cNvSpPr txBox="1"/>
      </xdr:nvSpPr>
      <xdr:spPr>
        <a:xfrm>
          <a:off x="2717800" y="13165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39915</xdr:rowOff>
    </xdr:from>
    <xdr:to>
      <xdr:col>11</xdr:col>
      <xdr:colOff>9525</xdr:colOff>
      <xdr:row>74</xdr:row>
      <xdr:rowOff>105228</xdr:rowOff>
    </xdr:to>
    <xdr:cxnSp macro="">
      <xdr:nvCxnSpPr>
        <xdr:cNvPr id="377" name="直線コネクタ 376">
          <a:extLst>
            <a:ext uri="{FF2B5EF4-FFF2-40B4-BE49-F238E27FC236}">
              <a16:creationId xmlns:a16="http://schemas.microsoft.com/office/drawing/2014/main" xmlns="" id="{00000000-0008-0000-0400-000079010000}"/>
            </a:ext>
          </a:extLst>
        </xdr:cNvPr>
        <xdr:cNvCxnSpPr/>
      </xdr:nvCxnSpPr>
      <xdr:spPr>
        <a:xfrm>
          <a:off x="1320800" y="127272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48986</xdr:rowOff>
    </xdr:from>
    <xdr:to>
      <xdr:col>11</xdr:col>
      <xdr:colOff>60325</xdr:colOff>
      <xdr:row>76</xdr:row>
      <xdr:rowOff>150586</xdr:rowOff>
    </xdr:to>
    <xdr:sp macro="" textlink="">
      <xdr:nvSpPr>
        <xdr:cNvPr id="378" name="フローチャート: 判断 377">
          <a:extLst>
            <a:ext uri="{FF2B5EF4-FFF2-40B4-BE49-F238E27FC236}">
              <a16:creationId xmlns:a16="http://schemas.microsoft.com/office/drawing/2014/main" xmlns="" id="{00000000-0008-0000-0400-00007A010000}"/>
            </a:ext>
          </a:extLst>
        </xdr:cNvPr>
        <xdr:cNvSpPr/>
      </xdr:nvSpPr>
      <xdr:spPr>
        <a:xfrm>
          <a:off x="2159000" y="1307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135363</xdr:rowOff>
    </xdr:from>
    <xdr:ext cx="762000" cy="259045"/>
    <xdr:sp macro="" textlink="">
      <xdr:nvSpPr>
        <xdr:cNvPr id="379" name="テキスト ボックス 378">
          <a:extLst>
            <a:ext uri="{FF2B5EF4-FFF2-40B4-BE49-F238E27FC236}">
              <a16:creationId xmlns:a16="http://schemas.microsoft.com/office/drawing/2014/main" xmlns="" id="{00000000-0008-0000-0400-00007B010000}"/>
            </a:ext>
          </a:extLst>
        </xdr:cNvPr>
        <xdr:cNvSpPr txBox="1"/>
      </xdr:nvSpPr>
      <xdr:spPr>
        <a:xfrm>
          <a:off x="1828800" y="13165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59871</xdr:rowOff>
    </xdr:from>
    <xdr:to>
      <xdr:col>6</xdr:col>
      <xdr:colOff>171450</xdr:colOff>
      <xdr:row>76</xdr:row>
      <xdr:rowOff>161471</xdr:rowOff>
    </xdr:to>
    <xdr:sp macro="" textlink="">
      <xdr:nvSpPr>
        <xdr:cNvPr id="380" name="フローチャート: 判断 379">
          <a:extLst>
            <a:ext uri="{FF2B5EF4-FFF2-40B4-BE49-F238E27FC236}">
              <a16:creationId xmlns:a16="http://schemas.microsoft.com/office/drawing/2014/main" xmlns="" id="{00000000-0008-0000-0400-00007C010000}"/>
            </a:ext>
          </a:extLst>
        </xdr:cNvPr>
        <xdr:cNvSpPr/>
      </xdr:nvSpPr>
      <xdr:spPr>
        <a:xfrm>
          <a:off x="12700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146248</xdr:rowOff>
    </xdr:from>
    <xdr:ext cx="762000" cy="259045"/>
    <xdr:sp macro="" textlink="">
      <xdr:nvSpPr>
        <xdr:cNvPr id="381" name="テキスト ボックス 380">
          <a:extLst>
            <a:ext uri="{FF2B5EF4-FFF2-40B4-BE49-F238E27FC236}">
              <a16:creationId xmlns:a16="http://schemas.microsoft.com/office/drawing/2014/main" xmlns="" id="{00000000-0008-0000-0400-00007D010000}"/>
            </a:ext>
          </a:extLst>
        </xdr:cNvPr>
        <xdr:cNvSpPr txBox="1"/>
      </xdr:nvSpPr>
      <xdr:spPr>
        <a:xfrm>
          <a:off x="939800" y="13176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xmlns=""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xmlns=""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xmlns=""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xmlns=""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xmlns=""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72</xdr:row>
      <xdr:rowOff>59872</xdr:rowOff>
    </xdr:from>
    <xdr:to>
      <xdr:col>24</xdr:col>
      <xdr:colOff>76200</xdr:colOff>
      <xdr:row>72</xdr:row>
      <xdr:rowOff>161472</xdr:rowOff>
    </xdr:to>
    <xdr:sp macro="" textlink="">
      <xdr:nvSpPr>
        <xdr:cNvPr id="387" name="楕円 386">
          <a:extLst>
            <a:ext uri="{FF2B5EF4-FFF2-40B4-BE49-F238E27FC236}">
              <a16:creationId xmlns:a16="http://schemas.microsoft.com/office/drawing/2014/main" xmlns="" id="{00000000-0008-0000-0400-000083010000}"/>
            </a:ext>
          </a:extLst>
        </xdr:cNvPr>
        <xdr:cNvSpPr/>
      </xdr:nvSpPr>
      <xdr:spPr>
        <a:xfrm>
          <a:off x="4775200" y="1240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139899</xdr:rowOff>
    </xdr:from>
    <xdr:ext cx="762000" cy="259045"/>
    <xdr:sp macro="" textlink="">
      <xdr:nvSpPr>
        <xdr:cNvPr id="388" name="公債費該当値テキスト">
          <a:extLst>
            <a:ext uri="{FF2B5EF4-FFF2-40B4-BE49-F238E27FC236}">
              <a16:creationId xmlns:a16="http://schemas.microsoft.com/office/drawing/2014/main" xmlns="" id="{00000000-0008-0000-0400-000084010000}"/>
            </a:ext>
          </a:extLst>
        </xdr:cNvPr>
        <xdr:cNvSpPr txBox="1"/>
      </xdr:nvSpPr>
      <xdr:spPr>
        <a:xfrm>
          <a:off x="491490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72</xdr:row>
      <xdr:rowOff>136072</xdr:rowOff>
    </xdr:from>
    <xdr:to>
      <xdr:col>20</xdr:col>
      <xdr:colOff>38100</xdr:colOff>
      <xdr:row>73</xdr:row>
      <xdr:rowOff>66222</xdr:rowOff>
    </xdr:to>
    <xdr:sp macro="" textlink="">
      <xdr:nvSpPr>
        <xdr:cNvPr id="389" name="楕円 388">
          <a:extLst>
            <a:ext uri="{FF2B5EF4-FFF2-40B4-BE49-F238E27FC236}">
              <a16:creationId xmlns:a16="http://schemas.microsoft.com/office/drawing/2014/main" xmlns="" id="{00000000-0008-0000-0400-000085010000}"/>
            </a:ext>
          </a:extLst>
        </xdr:cNvPr>
        <xdr:cNvSpPr/>
      </xdr:nvSpPr>
      <xdr:spPr>
        <a:xfrm>
          <a:off x="3937000" y="12480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76399</xdr:rowOff>
    </xdr:from>
    <xdr:ext cx="736600" cy="259045"/>
    <xdr:sp macro="" textlink="">
      <xdr:nvSpPr>
        <xdr:cNvPr id="390" name="テキスト ボックス 389">
          <a:extLst>
            <a:ext uri="{FF2B5EF4-FFF2-40B4-BE49-F238E27FC236}">
              <a16:creationId xmlns:a16="http://schemas.microsoft.com/office/drawing/2014/main" xmlns="" id="{00000000-0008-0000-0400-000086010000}"/>
            </a:ext>
          </a:extLst>
        </xdr:cNvPr>
        <xdr:cNvSpPr txBox="1"/>
      </xdr:nvSpPr>
      <xdr:spPr>
        <a:xfrm>
          <a:off x="3606800" y="1224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160565</xdr:rowOff>
    </xdr:from>
    <xdr:to>
      <xdr:col>15</xdr:col>
      <xdr:colOff>149225</xdr:colOff>
      <xdr:row>74</xdr:row>
      <xdr:rowOff>90715</xdr:rowOff>
    </xdr:to>
    <xdr:sp macro="" textlink="">
      <xdr:nvSpPr>
        <xdr:cNvPr id="391" name="楕円 390">
          <a:extLst>
            <a:ext uri="{FF2B5EF4-FFF2-40B4-BE49-F238E27FC236}">
              <a16:creationId xmlns:a16="http://schemas.microsoft.com/office/drawing/2014/main" xmlns="" id="{00000000-0008-0000-0400-000087010000}"/>
            </a:ext>
          </a:extLst>
        </xdr:cNvPr>
        <xdr:cNvSpPr/>
      </xdr:nvSpPr>
      <xdr:spPr>
        <a:xfrm>
          <a:off x="3048000" y="1267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100892</xdr:rowOff>
    </xdr:from>
    <xdr:ext cx="762000" cy="259045"/>
    <xdr:sp macro="" textlink="">
      <xdr:nvSpPr>
        <xdr:cNvPr id="392" name="テキスト ボックス 391">
          <a:extLst>
            <a:ext uri="{FF2B5EF4-FFF2-40B4-BE49-F238E27FC236}">
              <a16:creationId xmlns:a16="http://schemas.microsoft.com/office/drawing/2014/main" xmlns="" id="{00000000-0008-0000-0400-000088010000}"/>
            </a:ext>
          </a:extLst>
        </xdr:cNvPr>
        <xdr:cNvSpPr txBox="1"/>
      </xdr:nvSpPr>
      <xdr:spPr>
        <a:xfrm>
          <a:off x="2717800" y="1244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54428</xdr:rowOff>
    </xdr:from>
    <xdr:to>
      <xdr:col>11</xdr:col>
      <xdr:colOff>60325</xdr:colOff>
      <xdr:row>74</xdr:row>
      <xdr:rowOff>156028</xdr:rowOff>
    </xdr:to>
    <xdr:sp macro="" textlink="">
      <xdr:nvSpPr>
        <xdr:cNvPr id="393" name="楕円 392">
          <a:extLst>
            <a:ext uri="{FF2B5EF4-FFF2-40B4-BE49-F238E27FC236}">
              <a16:creationId xmlns:a16="http://schemas.microsoft.com/office/drawing/2014/main" xmlns="" id="{00000000-0008-0000-0400-000089010000}"/>
            </a:ext>
          </a:extLst>
        </xdr:cNvPr>
        <xdr:cNvSpPr/>
      </xdr:nvSpPr>
      <xdr:spPr>
        <a:xfrm>
          <a:off x="2159000" y="1274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166205</xdr:rowOff>
    </xdr:from>
    <xdr:ext cx="762000" cy="259045"/>
    <xdr:sp macro="" textlink="">
      <xdr:nvSpPr>
        <xdr:cNvPr id="394" name="テキスト ボックス 393">
          <a:extLst>
            <a:ext uri="{FF2B5EF4-FFF2-40B4-BE49-F238E27FC236}">
              <a16:creationId xmlns:a16="http://schemas.microsoft.com/office/drawing/2014/main" xmlns="" id="{00000000-0008-0000-0400-00008A010000}"/>
            </a:ext>
          </a:extLst>
        </xdr:cNvPr>
        <xdr:cNvSpPr txBox="1"/>
      </xdr:nvSpPr>
      <xdr:spPr>
        <a:xfrm>
          <a:off x="1828800" y="12510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160565</xdr:rowOff>
    </xdr:from>
    <xdr:to>
      <xdr:col>6</xdr:col>
      <xdr:colOff>171450</xdr:colOff>
      <xdr:row>74</xdr:row>
      <xdr:rowOff>90715</xdr:rowOff>
    </xdr:to>
    <xdr:sp macro="" textlink="">
      <xdr:nvSpPr>
        <xdr:cNvPr id="395" name="楕円 394">
          <a:extLst>
            <a:ext uri="{FF2B5EF4-FFF2-40B4-BE49-F238E27FC236}">
              <a16:creationId xmlns:a16="http://schemas.microsoft.com/office/drawing/2014/main" xmlns="" id="{00000000-0008-0000-0400-00008B010000}"/>
            </a:ext>
          </a:extLst>
        </xdr:cNvPr>
        <xdr:cNvSpPr/>
      </xdr:nvSpPr>
      <xdr:spPr>
        <a:xfrm>
          <a:off x="1270000" y="1267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100892</xdr:rowOff>
    </xdr:from>
    <xdr:ext cx="762000" cy="259045"/>
    <xdr:sp macro="" textlink="">
      <xdr:nvSpPr>
        <xdr:cNvPr id="396" name="テキスト ボックス 395">
          <a:extLst>
            <a:ext uri="{FF2B5EF4-FFF2-40B4-BE49-F238E27FC236}">
              <a16:creationId xmlns:a16="http://schemas.microsoft.com/office/drawing/2014/main" xmlns="" id="{00000000-0008-0000-0400-00008C010000}"/>
            </a:ext>
          </a:extLst>
        </xdr:cNvPr>
        <xdr:cNvSpPr txBox="1"/>
      </xdr:nvSpPr>
      <xdr:spPr>
        <a:xfrm>
          <a:off x="939800" y="1244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xmlns=""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xmlns=""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xmlns=""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xmlns=""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xmlns=""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xmlns=""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xmlns=""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xmlns=""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xmlns=""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xmlns=""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xmlns=""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は前年度比１．４ポイントの増となっており、類似団体と比較すると、２．６ポイント下回ることとなった。これは、扶助費と物件費が類似団体平均よりも高い一方で、人件費や補助費等の経費の抑制が図られているからである。</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xmlns=""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xmlns=""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xmlns=""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1" name="直線コネクタ 410">
          <a:extLst>
            <a:ext uri="{FF2B5EF4-FFF2-40B4-BE49-F238E27FC236}">
              <a16:creationId xmlns:a16="http://schemas.microsoft.com/office/drawing/2014/main" xmlns="" id="{00000000-0008-0000-0400-00009B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2" name="テキスト ボックス 411">
          <a:extLst>
            <a:ext uri="{FF2B5EF4-FFF2-40B4-BE49-F238E27FC236}">
              <a16:creationId xmlns:a16="http://schemas.microsoft.com/office/drawing/2014/main" xmlns="" id="{00000000-0008-0000-0400-00009C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3" name="直線コネクタ 412">
          <a:extLst>
            <a:ext uri="{FF2B5EF4-FFF2-40B4-BE49-F238E27FC236}">
              <a16:creationId xmlns:a16="http://schemas.microsoft.com/office/drawing/2014/main" xmlns="" id="{00000000-0008-0000-0400-00009D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4" name="テキスト ボックス 413">
          <a:extLst>
            <a:ext uri="{FF2B5EF4-FFF2-40B4-BE49-F238E27FC236}">
              <a16:creationId xmlns:a16="http://schemas.microsoft.com/office/drawing/2014/main" xmlns="" id="{00000000-0008-0000-0400-00009E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5" name="直線コネクタ 414">
          <a:extLst>
            <a:ext uri="{FF2B5EF4-FFF2-40B4-BE49-F238E27FC236}">
              <a16:creationId xmlns:a16="http://schemas.microsoft.com/office/drawing/2014/main" xmlns="" id="{00000000-0008-0000-0400-00009F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6" name="テキスト ボックス 415">
          <a:extLst>
            <a:ext uri="{FF2B5EF4-FFF2-40B4-BE49-F238E27FC236}">
              <a16:creationId xmlns:a16="http://schemas.microsoft.com/office/drawing/2014/main" xmlns="" id="{00000000-0008-0000-0400-0000A0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7" name="直線コネクタ 416">
          <a:extLst>
            <a:ext uri="{FF2B5EF4-FFF2-40B4-BE49-F238E27FC236}">
              <a16:creationId xmlns:a16="http://schemas.microsoft.com/office/drawing/2014/main" xmlns="" id="{00000000-0008-0000-0400-0000A1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8" name="テキスト ボックス 417">
          <a:extLst>
            <a:ext uri="{FF2B5EF4-FFF2-40B4-BE49-F238E27FC236}">
              <a16:creationId xmlns:a16="http://schemas.microsoft.com/office/drawing/2014/main" xmlns="" id="{00000000-0008-0000-0400-0000A2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9" name="直線コネクタ 418">
          <a:extLst>
            <a:ext uri="{FF2B5EF4-FFF2-40B4-BE49-F238E27FC236}">
              <a16:creationId xmlns:a16="http://schemas.microsoft.com/office/drawing/2014/main" xmlns="" id="{00000000-0008-0000-0400-0000A3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0" name="テキスト ボックス 419">
          <a:extLst>
            <a:ext uri="{FF2B5EF4-FFF2-40B4-BE49-F238E27FC236}">
              <a16:creationId xmlns:a16="http://schemas.microsoft.com/office/drawing/2014/main" xmlns="" id="{00000000-0008-0000-0400-0000A4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xmlns=""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xmlns=""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xmlns=""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80</xdr:row>
      <xdr:rowOff>142239</xdr:rowOff>
    </xdr:to>
    <xdr:cxnSp macro="">
      <xdr:nvCxnSpPr>
        <xdr:cNvPr id="424" name="直線コネクタ 423">
          <a:extLst>
            <a:ext uri="{FF2B5EF4-FFF2-40B4-BE49-F238E27FC236}">
              <a16:creationId xmlns:a16="http://schemas.microsoft.com/office/drawing/2014/main" xmlns="" id="{00000000-0008-0000-0400-0000A8010000}"/>
            </a:ext>
          </a:extLst>
        </xdr:cNvPr>
        <xdr:cNvCxnSpPr/>
      </xdr:nvCxnSpPr>
      <xdr:spPr>
        <a:xfrm flipV="1">
          <a:off x="16510000" y="12539980"/>
          <a:ext cx="0" cy="1318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114316</xdr:rowOff>
    </xdr:from>
    <xdr:ext cx="762000" cy="259045"/>
    <xdr:sp macro="" textlink="">
      <xdr:nvSpPr>
        <xdr:cNvPr id="425" name="公債費以外最小値テキスト">
          <a:extLst>
            <a:ext uri="{FF2B5EF4-FFF2-40B4-BE49-F238E27FC236}">
              <a16:creationId xmlns:a16="http://schemas.microsoft.com/office/drawing/2014/main" xmlns="" id="{00000000-0008-0000-0400-0000A9010000}"/>
            </a:ext>
          </a:extLst>
        </xdr:cNvPr>
        <xdr:cNvSpPr txBox="1"/>
      </xdr:nvSpPr>
      <xdr:spPr>
        <a:xfrm>
          <a:off x="16598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142239</xdr:rowOff>
    </xdr:from>
    <xdr:to>
      <xdr:col>82</xdr:col>
      <xdr:colOff>196850</xdr:colOff>
      <xdr:row>80</xdr:row>
      <xdr:rowOff>142239</xdr:rowOff>
    </xdr:to>
    <xdr:cxnSp macro="">
      <xdr:nvCxnSpPr>
        <xdr:cNvPr id="426" name="直線コネクタ 425">
          <a:extLst>
            <a:ext uri="{FF2B5EF4-FFF2-40B4-BE49-F238E27FC236}">
              <a16:creationId xmlns:a16="http://schemas.microsoft.com/office/drawing/2014/main" xmlns="" id="{00000000-0008-0000-0400-0000AA010000}"/>
            </a:ext>
          </a:extLst>
        </xdr:cNvPr>
        <xdr:cNvCxnSpPr/>
      </xdr:nvCxnSpPr>
      <xdr:spPr>
        <a:xfrm>
          <a:off x="16421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27" name="公債費以外最大値テキスト">
          <a:extLst>
            <a:ext uri="{FF2B5EF4-FFF2-40B4-BE49-F238E27FC236}">
              <a16:creationId xmlns:a16="http://schemas.microsoft.com/office/drawing/2014/main" xmlns="" id="{00000000-0008-0000-0400-0000AB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28" name="直線コネクタ 427">
          <a:extLst>
            <a:ext uri="{FF2B5EF4-FFF2-40B4-BE49-F238E27FC236}">
              <a16:creationId xmlns:a16="http://schemas.microsoft.com/office/drawing/2014/main" xmlns="" id="{00000000-0008-0000-0400-0000AC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119380</xdr:rowOff>
    </xdr:from>
    <xdr:to>
      <xdr:col>82</xdr:col>
      <xdr:colOff>107950</xdr:colOff>
      <xdr:row>75</xdr:row>
      <xdr:rowOff>54610</xdr:rowOff>
    </xdr:to>
    <xdr:cxnSp macro="">
      <xdr:nvCxnSpPr>
        <xdr:cNvPr id="429" name="直線コネクタ 428">
          <a:extLst>
            <a:ext uri="{FF2B5EF4-FFF2-40B4-BE49-F238E27FC236}">
              <a16:creationId xmlns:a16="http://schemas.microsoft.com/office/drawing/2014/main" xmlns="" id="{00000000-0008-0000-0400-0000AD010000}"/>
            </a:ext>
          </a:extLst>
        </xdr:cNvPr>
        <xdr:cNvCxnSpPr/>
      </xdr:nvCxnSpPr>
      <xdr:spPr>
        <a:xfrm>
          <a:off x="15671800" y="1280668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2557</xdr:rowOff>
    </xdr:from>
    <xdr:ext cx="762000" cy="259045"/>
    <xdr:sp macro="" textlink="">
      <xdr:nvSpPr>
        <xdr:cNvPr id="430" name="公債費以外平均値テキスト">
          <a:extLst>
            <a:ext uri="{FF2B5EF4-FFF2-40B4-BE49-F238E27FC236}">
              <a16:creationId xmlns:a16="http://schemas.microsoft.com/office/drawing/2014/main" xmlns="" id="{00000000-0008-0000-0400-0000AE010000}"/>
            </a:ext>
          </a:extLst>
        </xdr:cNvPr>
        <xdr:cNvSpPr txBox="1"/>
      </xdr:nvSpPr>
      <xdr:spPr>
        <a:xfrm>
          <a:off x="16598900" y="13032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30480</xdr:rowOff>
    </xdr:from>
    <xdr:to>
      <xdr:col>82</xdr:col>
      <xdr:colOff>158750</xdr:colOff>
      <xdr:row>76</xdr:row>
      <xdr:rowOff>132080</xdr:rowOff>
    </xdr:to>
    <xdr:sp macro="" textlink="">
      <xdr:nvSpPr>
        <xdr:cNvPr id="431" name="フローチャート: 判断 430">
          <a:extLst>
            <a:ext uri="{FF2B5EF4-FFF2-40B4-BE49-F238E27FC236}">
              <a16:creationId xmlns:a16="http://schemas.microsoft.com/office/drawing/2014/main" xmlns="" id="{00000000-0008-0000-0400-0000AF010000}"/>
            </a:ext>
          </a:extLst>
        </xdr:cNvPr>
        <xdr:cNvSpPr/>
      </xdr:nvSpPr>
      <xdr:spPr>
        <a:xfrm>
          <a:off x="164592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119380</xdr:rowOff>
    </xdr:from>
    <xdr:to>
      <xdr:col>78</xdr:col>
      <xdr:colOff>69850</xdr:colOff>
      <xdr:row>77</xdr:row>
      <xdr:rowOff>85089</xdr:rowOff>
    </xdr:to>
    <xdr:cxnSp macro="">
      <xdr:nvCxnSpPr>
        <xdr:cNvPr id="432" name="直線コネクタ 431">
          <a:extLst>
            <a:ext uri="{FF2B5EF4-FFF2-40B4-BE49-F238E27FC236}">
              <a16:creationId xmlns:a16="http://schemas.microsoft.com/office/drawing/2014/main" xmlns="" id="{00000000-0008-0000-0400-0000B0010000}"/>
            </a:ext>
          </a:extLst>
        </xdr:cNvPr>
        <xdr:cNvCxnSpPr/>
      </xdr:nvCxnSpPr>
      <xdr:spPr>
        <a:xfrm flipV="1">
          <a:off x="14782800" y="12806680"/>
          <a:ext cx="889000" cy="48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3810</xdr:rowOff>
    </xdr:from>
    <xdr:to>
      <xdr:col>78</xdr:col>
      <xdr:colOff>120650</xdr:colOff>
      <xdr:row>75</xdr:row>
      <xdr:rowOff>105410</xdr:rowOff>
    </xdr:to>
    <xdr:sp macro="" textlink="">
      <xdr:nvSpPr>
        <xdr:cNvPr id="433" name="フローチャート: 判断 432">
          <a:extLst>
            <a:ext uri="{FF2B5EF4-FFF2-40B4-BE49-F238E27FC236}">
              <a16:creationId xmlns:a16="http://schemas.microsoft.com/office/drawing/2014/main" xmlns="" id="{00000000-0008-0000-0400-0000B1010000}"/>
            </a:ext>
          </a:extLst>
        </xdr:cNvPr>
        <xdr:cNvSpPr/>
      </xdr:nvSpPr>
      <xdr:spPr>
        <a:xfrm>
          <a:off x="15621000" y="1286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90188</xdr:rowOff>
    </xdr:from>
    <xdr:ext cx="736600" cy="259045"/>
    <xdr:sp macro="" textlink="">
      <xdr:nvSpPr>
        <xdr:cNvPr id="434" name="テキスト ボックス 433">
          <a:extLst>
            <a:ext uri="{FF2B5EF4-FFF2-40B4-BE49-F238E27FC236}">
              <a16:creationId xmlns:a16="http://schemas.microsoft.com/office/drawing/2014/main" xmlns="" id="{00000000-0008-0000-0400-0000B2010000}"/>
            </a:ext>
          </a:extLst>
        </xdr:cNvPr>
        <xdr:cNvSpPr txBox="1"/>
      </xdr:nvSpPr>
      <xdr:spPr>
        <a:xfrm>
          <a:off x="15290800" y="12948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46989</xdr:rowOff>
    </xdr:from>
    <xdr:to>
      <xdr:col>73</xdr:col>
      <xdr:colOff>180975</xdr:colOff>
      <xdr:row>77</xdr:row>
      <xdr:rowOff>85089</xdr:rowOff>
    </xdr:to>
    <xdr:cxnSp macro="">
      <xdr:nvCxnSpPr>
        <xdr:cNvPr id="435" name="直線コネクタ 434">
          <a:extLst>
            <a:ext uri="{FF2B5EF4-FFF2-40B4-BE49-F238E27FC236}">
              <a16:creationId xmlns:a16="http://schemas.microsoft.com/office/drawing/2014/main" xmlns="" id="{00000000-0008-0000-0400-0000B3010000}"/>
            </a:ext>
          </a:extLst>
        </xdr:cNvPr>
        <xdr:cNvCxnSpPr/>
      </xdr:nvCxnSpPr>
      <xdr:spPr>
        <a:xfrm>
          <a:off x="13893800" y="132486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106680</xdr:rowOff>
    </xdr:from>
    <xdr:to>
      <xdr:col>74</xdr:col>
      <xdr:colOff>31750</xdr:colOff>
      <xdr:row>77</xdr:row>
      <xdr:rowOff>36830</xdr:rowOff>
    </xdr:to>
    <xdr:sp macro="" textlink="">
      <xdr:nvSpPr>
        <xdr:cNvPr id="436" name="フローチャート: 判断 435">
          <a:extLst>
            <a:ext uri="{FF2B5EF4-FFF2-40B4-BE49-F238E27FC236}">
              <a16:creationId xmlns:a16="http://schemas.microsoft.com/office/drawing/2014/main" xmlns="" id="{00000000-0008-0000-0400-0000B4010000}"/>
            </a:ext>
          </a:extLst>
        </xdr:cNvPr>
        <xdr:cNvSpPr/>
      </xdr:nvSpPr>
      <xdr:spPr>
        <a:xfrm>
          <a:off x="14732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47007</xdr:rowOff>
    </xdr:from>
    <xdr:ext cx="762000" cy="259045"/>
    <xdr:sp macro="" textlink="">
      <xdr:nvSpPr>
        <xdr:cNvPr id="437" name="テキスト ボックス 436">
          <a:extLst>
            <a:ext uri="{FF2B5EF4-FFF2-40B4-BE49-F238E27FC236}">
              <a16:creationId xmlns:a16="http://schemas.microsoft.com/office/drawing/2014/main" xmlns="" id="{00000000-0008-0000-0400-0000B5010000}"/>
            </a:ext>
          </a:extLst>
        </xdr:cNvPr>
        <xdr:cNvSpPr txBox="1"/>
      </xdr:nvSpPr>
      <xdr:spPr>
        <a:xfrm>
          <a:off x="14401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46989</xdr:rowOff>
    </xdr:from>
    <xdr:to>
      <xdr:col>69</xdr:col>
      <xdr:colOff>92075</xdr:colOff>
      <xdr:row>77</xdr:row>
      <xdr:rowOff>54611</xdr:rowOff>
    </xdr:to>
    <xdr:cxnSp macro="">
      <xdr:nvCxnSpPr>
        <xdr:cNvPr id="438" name="直線コネクタ 437">
          <a:extLst>
            <a:ext uri="{FF2B5EF4-FFF2-40B4-BE49-F238E27FC236}">
              <a16:creationId xmlns:a16="http://schemas.microsoft.com/office/drawing/2014/main" xmlns="" id="{00000000-0008-0000-0400-0000B6010000}"/>
            </a:ext>
          </a:extLst>
        </xdr:cNvPr>
        <xdr:cNvCxnSpPr/>
      </xdr:nvCxnSpPr>
      <xdr:spPr>
        <a:xfrm flipV="1">
          <a:off x="13004800" y="132486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160020</xdr:rowOff>
    </xdr:from>
    <xdr:to>
      <xdr:col>69</xdr:col>
      <xdr:colOff>142875</xdr:colOff>
      <xdr:row>77</xdr:row>
      <xdr:rowOff>90170</xdr:rowOff>
    </xdr:to>
    <xdr:sp macro="" textlink="">
      <xdr:nvSpPr>
        <xdr:cNvPr id="439" name="フローチャート: 判断 438">
          <a:extLst>
            <a:ext uri="{FF2B5EF4-FFF2-40B4-BE49-F238E27FC236}">
              <a16:creationId xmlns:a16="http://schemas.microsoft.com/office/drawing/2014/main" xmlns="" id="{00000000-0008-0000-0400-0000B7010000}"/>
            </a:ext>
          </a:extLst>
        </xdr:cNvPr>
        <xdr:cNvSpPr/>
      </xdr:nvSpPr>
      <xdr:spPr>
        <a:xfrm>
          <a:off x="13843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100347</xdr:rowOff>
    </xdr:from>
    <xdr:ext cx="762000" cy="259045"/>
    <xdr:sp macro="" textlink="">
      <xdr:nvSpPr>
        <xdr:cNvPr id="440" name="テキスト ボックス 439">
          <a:extLst>
            <a:ext uri="{FF2B5EF4-FFF2-40B4-BE49-F238E27FC236}">
              <a16:creationId xmlns:a16="http://schemas.microsoft.com/office/drawing/2014/main" xmlns="" id="{00000000-0008-0000-0400-0000B8010000}"/>
            </a:ext>
          </a:extLst>
        </xdr:cNvPr>
        <xdr:cNvSpPr txBox="1"/>
      </xdr:nvSpPr>
      <xdr:spPr>
        <a:xfrm>
          <a:off x="13512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106680</xdr:rowOff>
    </xdr:from>
    <xdr:to>
      <xdr:col>65</xdr:col>
      <xdr:colOff>53975</xdr:colOff>
      <xdr:row>77</xdr:row>
      <xdr:rowOff>36830</xdr:rowOff>
    </xdr:to>
    <xdr:sp macro="" textlink="">
      <xdr:nvSpPr>
        <xdr:cNvPr id="441" name="フローチャート: 判断 440">
          <a:extLst>
            <a:ext uri="{FF2B5EF4-FFF2-40B4-BE49-F238E27FC236}">
              <a16:creationId xmlns:a16="http://schemas.microsoft.com/office/drawing/2014/main" xmlns="" id="{00000000-0008-0000-0400-0000B9010000}"/>
            </a:ext>
          </a:extLst>
        </xdr:cNvPr>
        <xdr:cNvSpPr/>
      </xdr:nvSpPr>
      <xdr:spPr>
        <a:xfrm>
          <a:off x="12954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47007</xdr:rowOff>
    </xdr:from>
    <xdr:ext cx="762000" cy="259045"/>
    <xdr:sp macro="" textlink="">
      <xdr:nvSpPr>
        <xdr:cNvPr id="442" name="テキスト ボックス 441">
          <a:extLst>
            <a:ext uri="{FF2B5EF4-FFF2-40B4-BE49-F238E27FC236}">
              <a16:creationId xmlns:a16="http://schemas.microsoft.com/office/drawing/2014/main" xmlns="" id="{00000000-0008-0000-0400-0000BA010000}"/>
            </a:ext>
          </a:extLst>
        </xdr:cNvPr>
        <xdr:cNvSpPr txBox="1"/>
      </xdr:nvSpPr>
      <xdr:spPr>
        <a:xfrm>
          <a:off x="12623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xmlns=""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xmlns=""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xmlns=""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xmlns=""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xmlns=""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3810</xdr:rowOff>
    </xdr:from>
    <xdr:to>
      <xdr:col>82</xdr:col>
      <xdr:colOff>158750</xdr:colOff>
      <xdr:row>75</xdr:row>
      <xdr:rowOff>105410</xdr:rowOff>
    </xdr:to>
    <xdr:sp macro="" textlink="">
      <xdr:nvSpPr>
        <xdr:cNvPr id="448" name="楕円 447">
          <a:extLst>
            <a:ext uri="{FF2B5EF4-FFF2-40B4-BE49-F238E27FC236}">
              <a16:creationId xmlns:a16="http://schemas.microsoft.com/office/drawing/2014/main" xmlns="" id="{00000000-0008-0000-0400-0000C0010000}"/>
            </a:ext>
          </a:extLst>
        </xdr:cNvPr>
        <xdr:cNvSpPr/>
      </xdr:nvSpPr>
      <xdr:spPr>
        <a:xfrm>
          <a:off x="164592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20337</xdr:rowOff>
    </xdr:from>
    <xdr:ext cx="762000" cy="259045"/>
    <xdr:sp macro="" textlink="">
      <xdr:nvSpPr>
        <xdr:cNvPr id="449" name="公債費以外該当値テキスト">
          <a:extLst>
            <a:ext uri="{FF2B5EF4-FFF2-40B4-BE49-F238E27FC236}">
              <a16:creationId xmlns:a16="http://schemas.microsoft.com/office/drawing/2014/main" xmlns="" id="{00000000-0008-0000-0400-0000C1010000}"/>
            </a:ext>
          </a:extLst>
        </xdr:cNvPr>
        <xdr:cNvSpPr txBox="1"/>
      </xdr:nvSpPr>
      <xdr:spPr>
        <a:xfrm>
          <a:off x="165989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68580</xdr:rowOff>
    </xdr:from>
    <xdr:to>
      <xdr:col>78</xdr:col>
      <xdr:colOff>120650</xdr:colOff>
      <xdr:row>74</xdr:row>
      <xdr:rowOff>170180</xdr:rowOff>
    </xdr:to>
    <xdr:sp macro="" textlink="">
      <xdr:nvSpPr>
        <xdr:cNvPr id="450" name="楕円 449">
          <a:extLst>
            <a:ext uri="{FF2B5EF4-FFF2-40B4-BE49-F238E27FC236}">
              <a16:creationId xmlns:a16="http://schemas.microsoft.com/office/drawing/2014/main" xmlns="" id="{00000000-0008-0000-0400-0000C2010000}"/>
            </a:ext>
          </a:extLst>
        </xdr:cNvPr>
        <xdr:cNvSpPr/>
      </xdr:nvSpPr>
      <xdr:spPr>
        <a:xfrm>
          <a:off x="15621000" y="1275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8907</xdr:rowOff>
    </xdr:from>
    <xdr:ext cx="736600" cy="259045"/>
    <xdr:sp macro="" textlink="">
      <xdr:nvSpPr>
        <xdr:cNvPr id="451" name="テキスト ボックス 450">
          <a:extLst>
            <a:ext uri="{FF2B5EF4-FFF2-40B4-BE49-F238E27FC236}">
              <a16:creationId xmlns:a16="http://schemas.microsoft.com/office/drawing/2014/main" xmlns="" id="{00000000-0008-0000-0400-0000C3010000}"/>
            </a:ext>
          </a:extLst>
        </xdr:cNvPr>
        <xdr:cNvSpPr txBox="1"/>
      </xdr:nvSpPr>
      <xdr:spPr>
        <a:xfrm>
          <a:off x="15290800" y="12524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34289</xdr:rowOff>
    </xdr:from>
    <xdr:to>
      <xdr:col>74</xdr:col>
      <xdr:colOff>31750</xdr:colOff>
      <xdr:row>77</xdr:row>
      <xdr:rowOff>135889</xdr:rowOff>
    </xdr:to>
    <xdr:sp macro="" textlink="">
      <xdr:nvSpPr>
        <xdr:cNvPr id="452" name="楕円 451">
          <a:extLst>
            <a:ext uri="{FF2B5EF4-FFF2-40B4-BE49-F238E27FC236}">
              <a16:creationId xmlns:a16="http://schemas.microsoft.com/office/drawing/2014/main" xmlns="" id="{00000000-0008-0000-0400-0000C4010000}"/>
            </a:ext>
          </a:extLst>
        </xdr:cNvPr>
        <xdr:cNvSpPr/>
      </xdr:nvSpPr>
      <xdr:spPr>
        <a:xfrm>
          <a:off x="14732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120666</xdr:rowOff>
    </xdr:from>
    <xdr:ext cx="762000" cy="259045"/>
    <xdr:sp macro="" textlink="">
      <xdr:nvSpPr>
        <xdr:cNvPr id="453" name="テキスト ボックス 452">
          <a:extLst>
            <a:ext uri="{FF2B5EF4-FFF2-40B4-BE49-F238E27FC236}">
              <a16:creationId xmlns:a16="http://schemas.microsoft.com/office/drawing/2014/main" xmlns="" id="{00000000-0008-0000-0400-0000C5010000}"/>
            </a:ext>
          </a:extLst>
        </xdr:cNvPr>
        <xdr:cNvSpPr txBox="1"/>
      </xdr:nvSpPr>
      <xdr:spPr>
        <a:xfrm>
          <a:off x="14401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167639</xdr:rowOff>
    </xdr:from>
    <xdr:to>
      <xdr:col>69</xdr:col>
      <xdr:colOff>142875</xdr:colOff>
      <xdr:row>77</xdr:row>
      <xdr:rowOff>97789</xdr:rowOff>
    </xdr:to>
    <xdr:sp macro="" textlink="">
      <xdr:nvSpPr>
        <xdr:cNvPr id="454" name="楕円 453">
          <a:extLst>
            <a:ext uri="{FF2B5EF4-FFF2-40B4-BE49-F238E27FC236}">
              <a16:creationId xmlns:a16="http://schemas.microsoft.com/office/drawing/2014/main" xmlns="" id="{00000000-0008-0000-0400-0000C6010000}"/>
            </a:ext>
          </a:extLst>
        </xdr:cNvPr>
        <xdr:cNvSpPr/>
      </xdr:nvSpPr>
      <xdr:spPr>
        <a:xfrm>
          <a:off x="13843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82566</xdr:rowOff>
    </xdr:from>
    <xdr:ext cx="762000" cy="259045"/>
    <xdr:sp macro="" textlink="">
      <xdr:nvSpPr>
        <xdr:cNvPr id="455" name="テキスト ボックス 454">
          <a:extLst>
            <a:ext uri="{FF2B5EF4-FFF2-40B4-BE49-F238E27FC236}">
              <a16:creationId xmlns:a16="http://schemas.microsoft.com/office/drawing/2014/main" xmlns="" id="{00000000-0008-0000-0400-0000C7010000}"/>
            </a:ext>
          </a:extLst>
        </xdr:cNvPr>
        <xdr:cNvSpPr txBox="1"/>
      </xdr:nvSpPr>
      <xdr:spPr>
        <a:xfrm>
          <a:off x="13512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3811</xdr:rowOff>
    </xdr:from>
    <xdr:to>
      <xdr:col>65</xdr:col>
      <xdr:colOff>53975</xdr:colOff>
      <xdr:row>77</xdr:row>
      <xdr:rowOff>105411</xdr:rowOff>
    </xdr:to>
    <xdr:sp macro="" textlink="">
      <xdr:nvSpPr>
        <xdr:cNvPr id="456" name="楕円 455">
          <a:extLst>
            <a:ext uri="{FF2B5EF4-FFF2-40B4-BE49-F238E27FC236}">
              <a16:creationId xmlns:a16="http://schemas.microsoft.com/office/drawing/2014/main" xmlns="" id="{00000000-0008-0000-0400-0000C8010000}"/>
            </a:ext>
          </a:extLst>
        </xdr:cNvPr>
        <xdr:cNvSpPr/>
      </xdr:nvSpPr>
      <xdr:spPr>
        <a:xfrm>
          <a:off x="12954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90188</xdr:rowOff>
    </xdr:from>
    <xdr:ext cx="762000" cy="259045"/>
    <xdr:sp macro="" textlink="">
      <xdr:nvSpPr>
        <xdr:cNvPr id="457" name="テキスト ボックス 456">
          <a:extLst>
            <a:ext uri="{FF2B5EF4-FFF2-40B4-BE49-F238E27FC236}">
              <a16:creationId xmlns:a16="http://schemas.microsoft.com/office/drawing/2014/main" xmlns="" id="{00000000-0008-0000-0400-0000C9010000}"/>
            </a:ext>
          </a:extLst>
        </xdr:cNvPr>
        <xdr:cNvSpPr txBox="1"/>
      </xdr:nvSpPr>
      <xdr:spPr>
        <a:xfrm>
          <a:off x="12623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福岡県糸島市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xmlns=""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xmlns=""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xmlns=""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xmlns=""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xmlns=""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xmlns=""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xmlns=""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xmlns=""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xmlns=""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xmlns=""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xmlns=""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xmlns=""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xmlns=""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171247</xdr:rowOff>
    </xdr:from>
    <xdr:to>
      <xdr:col>29</xdr:col>
      <xdr:colOff>127000</xdr:colOff>
      <xdr:row>18</xdr:row>
      <xdr:rowOff>131013</xdr:rowOff>
    </xdr:to>
    <xdr:cxnSp macro="">
      <xdr:nvCxnSpPr>
        <xdr:cNvPr id="45" name="直線コネクタ 44">
          <a:extLst>
            <a:ext uri="{FF2B5EF4-FFF2-40B4-BE49-F238E27FC236}">
              <a16:creationId xmlns:a16="http://schemas.microsoft.com/office/drawing/2014/main" xmlns="" id="{00000000-0008-0000-0500-00002D000000}"/>
            </a:ext>
          </a:extLst>
        </xdr:cNvPr>
        <xdr:cNvCxnSpPr/>
      </xdr:nvCxnSpPr>
      <xdr:spPr bwMode="auto">
        <a:xfrm flipV="1">
          <a:off x="5651500" y="1933372"/>
          <a:ext cx="0" cy="13313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141190</xdr:rowOff>
    </xdr:from>
    <xdr:ext cx="762000" cy="259045"/>
    <xdr:sp macro="" textlink="">
      <xdr:nvSpPr>
        <xdr:cNvPr id="46" name="人口1人当たり決算額の推移最小値テキスト130">
          <a:extLst>
            <a:ext uri="{FF2B5EF4-FFF2-40B4-BE49-F238E27FC236}">
              <a16:creationId xmlns:a16="http://schemas.microsoft.com/office/drawing/2014/main" xmlns="" id="{00000000-0008-0000-0500-00002E000000}"/>
            </a:ext>
          </a:extLst>
        </xdr:cNvPr>
        <xdr:cNvSpPr txBox="1"/>
      </xdr:nvSpPr>
      <xdr:spPr>
        <a:xfrm>
          <a:off x="5740400" y="3274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131013</xdr:rowOff>
    </xdr:from>
    <xdr:to>
      <xdr:col>30</xdr:col>
      <xdr:colOff>25400</xdr:colOff>
      <xdr:row>18</xdr:row>
      <xdr:rowOff>131013</xdr:rowOff>
    </xdr:to>
    <xdr:cxnSp macro="">
      <xdr:nvCxnSpPr>
        <xdr:cNvPr id="47" name="直線コネクタ 46">
          <a:extLst>
            <a:ext uri="{FF2B5EF4-FFF2-40B4-BE49-F238E27FC236}">
              <a16:creationId xmlns:a16="http://schemas.microsoft.com/office/drawing/2014/main" xmlns="" id="{00000000-0008-0000-0500-00002F000000}"/>
            </a:ext>
          </a:extLst>
        </xdr:cNvPr>
        <xdr:cNvCxnSpPr/>
      </xdr:nvCxnSpPr>
      <xdr:spPr bwMode="auto">
        <a:xfrm>
          <a:off x="5562600" y="32647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86174</xdr:rowOff>
    </xdr:from>
    <xdr:ext cx="762000" cy="259045"/>
    <xdr:sp macro="" textlink="">
      <xdr:nvSpPr>
        <xdr:cNvPr id="48" name="人口1人当たり決算額の推移最大値テキスト130">
          <a:extLst>
            <a:ext uri="{FF2B5EF4-FFF2-40B4-BE49-F238E27FC236}">
              <a16:creationId xmlns:a16="http://schemas.microsoft.com/office/drawing/2014/main" xmlns="" id="{00000000-0008-0000-0500-000030000000}"/>
            </a:ext>
          </a:extLst>
        </xdr:cNvPr>
        <xdr:cNvSpPr txBox="1"/>
      </xdr:nvSpPr>
      <xdr:spPr>
        <a:xfrm>
          <a:off x="5740400" y="1676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171247</xdr:rowOff>
    </xdr:from>
    <xdr:to>
      <xdr:col>30</xdr:col>
      <xdr:colOff>25400</xdr:colOff>
      <xdr:row>10</xdr:row>
      <xdr:rowOff>171247</xdr:rowOff>
    </xdr:to>
    <xdr:cxnSp macro="">
      <xdr:nvCxnSpPr>
        <xdr:cNvPr id="49" name="直線コネクタ 48">
          <a:extLst>
            <a:ext uri="{FF2B5EF4-FFF2-40B4-BE49-F238E27FC236}">
              <a16:creationId xmlns:a16="http://schemas.microsoft.com/office/drawing/2014/main" xmlns="" id="{00000000-0008-0000-0500-000031000000}"/>
            </a:ext>
          </a:extLst>
        </xdr:cNvPr>
        <xdr:cNvCxnSpPr/>
      </xdr:nvCxnSpPr>
      <xdr:spPr bwMode="auto">
        <a:xfrm>
          <a:off x="5562600" y="19333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131013</xdr:rowOff>
    </xdr:from>
    <xdr:to>
      <xdr:col>29</xdr:col>
      <xdr:colOff>127000</xdr:colOff>
      <xdr:row>18</xdr:row>
      <xdr:rowOff>137300</xdr:rowOff>
    </xdr:to>
    <xdr:cxnSp macro="">
      <xdr:nvCxnSpPr>
        <xdr:cNvPr id="50" name="直線コネクタ 49">
          <a:extLst>
            <a:ext uri="{FF2B5EF4-FFF2-40B4-BE49-F238E27FC236}">
              <a16:creationId xmlns:a16="http://schemas.microsoft.com/office/drawing/2014/main" xmlns="" id="{00000000-0008-0000-0500-000032000000}"/>
            </a:ext>
          </a:extLst>
        </xdr:cNvPr>
        <xdr:cNvCxnSpPr/>
      </xdr:nvCxnSpPr>
      <xdr:spPr bwMode="auto">
        <a:xfrm flipV="1">
          <a:off x="5003800" y="3264738"/>
          <a:ext cx="647700" cy="62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86796</xdr:rowOff>
    </xdr:from>
    <xdr:ext cx="762000" cy="259045"/>
    <xdr:sp macro="" textlink="">
      <xdr:nvSpPr>
        <xdr:cNvPr id="51" name="人口1人当たり決算額の推移平均値テキスト130">
          <a:extLst>
            <a:ext uri="{FF2B5EF4-FFF2-40B4-BE49-F238E27FC236}">
              <a16:creationId xmlns:a16="http://schemas.microsoft.com/office/drawing/2014/main" xmlns="" id="{00000000-0008-0000-0500-000033000000}"/>
            </a:ext>
          </a:extLst>
        </xdr:cNvPr>
        <xdr:cNvSpPr txBox="1"/>
      </xdr:nvSpPr>
      <xdr:spPr>
        <a:xfrm>
          <a:off x="5740400" y="25347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70269</xdr:rowOff>
    </xdr:from>
    <xdr:to>
      <xdr:col>29</xdr:col>
      <xdr:colOff>177800</xdr:colOff>
      <xdr:row>16</xdr:row>
      <xdr:rowOff>419</xdr:rowOff>
    </xdr:to>
    <xdr:sp macro="" textlink="">
      <xdr:nvSpPr>
        <xdr:cNvPr id="52" name="フローチャート: 判断 51">
          <a:extLst>
            <a:ext uri="{FF2B5EF4-FFF2-40B4-BE49-F238E27FC236}">
              <a16:creationId xmlns:a16="http://schemas.microsoft.com/office/drawing/2014/main" xmlns="" id="{00000000-0008-0000-0500-000034000000}"/>
            </a:ext>
          </a:extLst>
        </xdr:cNvPr>
        <xdr:cNvSpPr/>
      </xdr:nvSpPr>
      <xdr:spPr bwMode="auto">
        <a:xfrm>
          <a:off x="5600700" y="26896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131216</xdr:rowOff>
    </xdr:from>
    <xdr:to>
      <xdr:col>26</xdr:col>
      <xdr:colOff>50800</xdr:colOff>
      <xdr:row>18</xdr:row>
      <xdr:rowOff>137300</xdr:rowOff>
    </xdr:to>
    <xdr:cxnSp macro="">
      <xdr:nvCxnSpPr>
        <xdr:cNvPr id="53" name="直線コネクタ 52">
          <a:extLst>
            <a:ext uri="{FF2B5EF4-FFF2-40B4-BE49-F238E27FC236}">
              <a16:creationId xmlns:a16="http://schemas.microsoft.com/office/drawing/2014/main" xmlns="" id="{00000000-0008-0000-0500-000035000000}"/>
            </a:ext>
          </a:extLst>
        </xdr:cNvPr>
        <xdr:cNvCxnSpPr/>
      </xdr:nvCxnSpPr>
      <xdr:spPr bwMode="auto">
        <a:xfrm>
          <a:off x="4305300" y="3264941"/>
          <a:ext cx="698500" cy="60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84315</xdr:rowOff>
    </xdr:from>
    <xdr:to>
      <xdr:col>26</xdr:col>
      <xdr:colOff>101600</xdr:colOff>
      <xdr:row>16</xdr:row>
      <xdr:rowOff>14465</xdr:rowOff>
    </xdr:to>
    <xdr:sp macro="" textlink="">
      <xdr:nvSpPr>
        <xdr:cNvPr id="54" name="フローチャート: 判断 53">
          <a:extLst>
            <a:ext uri="{FF2B5EF4-FFF2-40B4-BE49-F238E27FC236}">
              <a16:creationId xmlns:a16="http://schemas.microsoft.com/office/drawing/2014/main" xmlns="" id="{00000000-0008-0000-0500-000036000000}"/>
            </a:ext>
          </a:extLst>
        </xdr:cNvPr>
        <xdr:cNvSpPr/>
      </xdr:nvSpPr>
      <xdr:spPr bwMode="auto">
        <a:xfrm>
          <a:off x="4953000" y="2703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24642</xdr:rowOff>
    </xdr:from>
    <xdr:ext cx="736600" cy="259045"/>
    <xdr:sp macro="" textlink="">
      <xdr:nvSpPr>
        <xdr:cNvPr id="55" name="テキスト ボックス 54">
          <a:extLst>
            <a:ext uri="{FF2B5EF4-FFF2-40B4-BE49-F238E27FC236}">
              <a16:creationId xmlns:a16="http://schemas.microsoft.com/office/drawing/2014/main" xmlns="" id="{00000000-0008-0000-0500-000037000000}"/>
            </a:ext>
          </a:extLst>
        </xdr:cNvPr>
        <xdr:cNvSpPr txBox="1"/>
      </xdr:nvSpPr>
      <xdr:spPr>
        <a:xfrm>
          <a:off x="4622800" y="2472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131216</xdr:rowOff>
    </xdr:from>
    <xdr:to>
      <xdr:col>22</xdr:col>
      <xdr:colOff>114300</xdr:colOff>
      <xdr:row>18</xdr:row>
      <xdr:rowOff>136855</xdr:rowOff>
    </xdr:to>
    <xdr:cxnSp macro="">
      <xdr:nvCxnSpPr>
        <xdr:cNvPr id="56" name="直線コネクタ 55">
          <a:extLst>
            <a:ext uri="{FF2B5EF4-FFF2-40B4-BE49-F238E27FC236}">
              <a16:creationId xmlns:a16="http://schemas.microsoft.com/office/drawing/2014/main" xmlns="" id="{00000000-0008-0000-0500-000038000000}"/>
            </a:ext>
          </a:extLst>
        </xdr:cNvPr>
        <xdr:cNvCxnSpPr/>
      </xdr:nvCxnSpPr>
      <xdr:spPr bwMode="auto">
        <a:xfrm flipV="1">
          <a:off x="3606800" y="3264941"/>
          <a:ext cx="698500" cy="56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170091</xdr:rowOff>
    </xdr:from>
    <xdr:to>
      <xdr:col>22</xdr:col>
      <xdr:colOff>165100</xdr:colOff>
      <xdr:row>16</xdr:row>
      <xdr:rowOff>100241</xdr:rowOff>
    </xdr:to>
    <xdr:sp macro="" textlink="">
      <xdr:nvSpPr>
        <xdr:cNvPr id="57" name="フローチャート: 判断 56">
          <a:extLst>
            <a:ext uri="{FF2B5EF4-FFF2-40B4-BE49-F238E27FC236}">
              <a16:creationId xmlns:a16="http://schemas.microsoft.com/office/drawing/2014/main" xmlns="" id="{00000000-0008-0000-0500-000039000000}"/>
            </a:ext>
          </a:extLst>
        </xdr:cNvPr>
        <xdr:cNvSpPr/>
      </xdr:nvSpPr>
      <xdr:spPr bwMode="auto">
        <a:xfrm>
          <a:off x="4254500" y="27894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110418</xdr:rowOff>
    </xdr:from>
    <xdr:ext cx="762000" cy="259045"/>
    <xdr:sp macro="" textlink="">
      <xdr:nvSpPr>
        <xdr:cNvPr id="58" name="テキスト ボックス 57">
          <a:extLst>
            <a:ext uri="{FF2B5EF4-FFF2-40B4-BE49-F238E27FC236}">
              <a16:creationId xmlns:a16="http://schemas.microsoft.com/office/drawing/2014/main" xmlns="" id="{00000000-0008-0000-0500-00003A000000}"/>
            </a:ext>
          </a:extLst>
        </xdr:cNvPr>
        <xdr:cNvSpPr txBox="1"/>
      </xdr:nvSpPr>
      <xdr:spPr>
        <a:xfrm>
          <a:off x="3924300" y="2558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129477</xdr:rowOff>
    </xdr:from>
    <xdr:to>
      <xdr:col>18</xdr:col>
      <xdr:colOff>177800</xdr:colOff>
      <xdr:row>18</xdr:row>
      <xdr:rowOff>136855</xdr:rowOff>
    </xdr:to>
    <xdr:cxnSp macro="">
      <xdr:nvCxnSpPr>
        <xdr:cNvPr id="59" name="直線コネクタ 58">
          <a:extLst>
            <a:ext uri="{FF2B5EF4-FFF2-40B4-BE49-F238E27FC236}">
              <a16:creationId xmlns:a16="http://schemas.microsoft.com/office/drawing/2014/main" xmlns="" id="{00000000-0008-0000-0500-00003B000000}"/>
            </a:ext>
          </a:extLst>
        </xdr:cNvPr>
        <xdr:cNvCxnSpPr/>
      </xdr:nvCxnSpPr>
      <xdr:spPr bwMode="auto">
        <a:xfrm>
          <a:off x="2908300" y="3263202"/>
          <a:ext cx="698500" cy="73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28753</xdr:rowOff>
    </xdr:from>
    <xdr:to>
      <xdr:col>19</xdr:col>
      <xdr:colOff>38100</xdr:colOff>
      <xdr:row>16</xdr:row>
      <xdr:rowOff>130353</xdr:rowOff>
    </xdr:to>
    <xdr:sp macro="" textlink="">
      <xdr:nvSpPr>
        <xdr:cNvPr id="60" name="フローチャート: 判断 59">
          <a:extLst>
            <a:ext uri="{FF2B5EF4-FFF2-40B4-BE49-F238E27FC236}">
              <a16:creationId xmlns:a16="http://schemas.microsoft.com/office/drawing/2014/main" xmlns="" id="{00000000-0008-0000-0500-00003C000000}"/>
            </a:ext>
          </a:extLst>
        </xdr:cNvPr>
        <xdr:cNvSpPr/>
      </xdr:nvSpPr>
      <xdr:spPr bwMode="auto">
        <a:xfrm>
          <a:off x="3556000" y="28195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140530</xdr:rowOff>
    </xdr:from>
    <xdr:ext cx="762000" cy="259045"/>
    <xdr:sp macro="" textlink="">
      <xdr:nvSpPr>
        <xdr:cNvPr id="61" name="テキスト ボックス 60">
          <a:extLst>
            <a:ext uri="{FF2B5EF4-FFF2-40B4-BE49-F238E27FC236}">
              <a16:creationId xmlns:a16="http://schemas.microsoft.com/office/drawing/2014/main" xmlns="" id="{00000000-0008-0000-0500-00003D000000}"/>
            </a:ext>
          </a:extLst>
        </xdr:cNvPr>
        <xdr:cNvSpPr txBox="1"/>
      </xdr:nvSpPr>
      <xdr:spPr>
        <a:xfrm>
          <a:off x="3225800" y="2588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43180</xdr:rowOff>
    </xdr:from>
    <xdr:to>
      <xdr:col>15</xdr:col>
      <xdr:colOff>101600</xdr:colOff>
      <xdr:row>16</xdr:row>
      <xdr:rowOff>144780</xdr:rowOff>
    </xdr:to>
    <xdr:sp macro="" textlink="">
      <xdr:nvSpPr>
        <xdr:cNvPr id="62" name="フローチャート: 判断 61">
          <a:extLst>
            <a:ext uri="{FF2B5EF4-FFF2-40B4-BE49-F238E27FC236}">
              <a16:creationId xmlns:a16="http://schemas.microsoft.com/office/drawing/2014/main" xmlns="" id="{00000000-0008-0000-0500-00003E000000}"/>
            </a:ext>
          </a:extLst>
        </xdr:cNvPr>
        <xdr:cNvSpPr/>
      </xdr:nvSpPr>
      <xdr:spPr bwMode="auto">
        <a:xfrm>
          <a:off x="2857500" y="28340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154957</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2527300" y="2602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xmlns=""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xmlns=""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xmlns=""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80213</xdr:rowOff>
    </xdr:from>
    <xdr:to>
      <xdr:col>29</xdr:col>
      <xdr:colOff>177800</xdr:colOff>
      <xdr:row>19</xdr:row>
      <xdr:rowOff>10363</xdr:rowOff>
    </xdr:to>
    <xdr:sp macro="" textlink="">
      <xdr:nvSpPr>
        <xdr:cNvPr id="69" name="楕円 68">
          <a:extLst>
            <a:ext uri="{FF2B5EF4-FFF2-40B4-BE49-F238E27FC236}">
              <a16:creationId xmlns:a16="http://schemas.microsoft.com/office/drawing/2014/main" xmlns="" id="{00000000-0008-0000-0500-000045000000}"/>
            </a:ext>
          </a:extLst>
        </xdr:cNvPr>
        <xdr:cNvSpPr/>
      </xdr:nvSpPr>
      <xdr:spPr bwMode="auto">
        <a:xfrm>
          <a:off x="5600700" y="32139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160240</xdr:rowOff>
    </xdr:from>
    <xdr:ext cx="762000" cy="259045"/>
    <xdr:sp macro="" textlink="">
      <xdr:nvSpPr>
        <xdr:cNvPr id="70" name="人口1人当たり決算額の推移該当値テキスト130">
          <a:extLst>
            <a:ext uri="{FF2B5EF4-FFF2-40B4-BE49-F238E27FC236}">
              <a16:creationId xmlns:a16="http://schemas.microsoft.com/office/drawing/2014/main" xmlns="" id="{00000000-0008-0000-0500-000046000000}"/>
            </a:ext>
          </a:extLst>
        </xdr:cNvPr>
        <xdr:cNvSpPr txBox="1"/>
      </xdr:nvSpPr>
      <xdr:spPr>
        <a:xfrm>
          <a:off x="5740400" y="3122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86500</xdr:rowOff>
    </xdr:from>
    <xdr:to>
      <xdr:col>26</xdr:col>
      <xdr:colOff>101600</xdr:colOff>
      <xdr:row>19</xdr:row>
      <xdr:rowOff>16650</xdr:rowOff>
    </xdr:to>
    <xdr:sp macro="" textlink="">
      <xdr:nvSpPr>
        <xdr:cNvPr id="71" name="楕円 70">
          <a:extLst>
            <a:ext uri="{FF2B5EF4-FFF2-40B4-BE49-F238E27FC236}">
              <a16:creationId xmlns:a16="http://schemas.microsoft.com/office/drawing/2014/main" xmlns="" id="{00000000-0008-0000-0500-000047000000}"/>
            </a:ext>
          </a:extLst>
        </xdr:cNvPr>
        <xdr:cNvSpPr/>
      </xdr:nvSpPr>
      <xdr:spPr bwMode="auto">
        <a:xfrm>
          <a:off x="4953000" y="3220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1427</xdr:rowOff>
    </xdr:from>
    <xdr:ext cx="736600" cy="259045"/>
    <xdr:sp macro="" textlink="">
      <xdr:nvSpPr>
        <xdr:cNvPr id="72" name="テキスト ボックス 71">
          <a:extLst>
            <a:ext uri="{FF2B5EF4-FFF2-40B4-BE49-F238E27FC236}">
              <a16:creationId xmlns:a16="http://schemas.microsoft.com/office/drawing/2014/main" xmlns="" id="{00000000-0008-0000-0500-000048000000}"/>
            </a:ext>
          </a:extLst>
        </xdr:cNvPr>
        <xdr:cNvSpPr txBox="1"/>
      </xdr:nvSpPr>
      <xdr:spPr>
        <a:xfrm>
          <a:off x="4622800" y="3306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80416</xdr:rowOff>
    </xdr:from>
    <xdr:to>
      <xdr:col>22</xdr:col>
      <xdr:colOff>165100</xdr:colOff>
      <xdr:row>19</xdr:row>
      <xdr:rowOff>10566</xdr:rowOff>
    </xdr:to>
    <xdr:sp macro="" textlink="">
      <xdr:nvSpPr>
        <xdr:cNvPr id="73" name="楕円 72">
          <a:extLst>
            <a:ext uri="{FF2B5EF4-FFF2-40B4-BE49-F238E27FC236}">
              <a16:creationId xmlns:a16="http://schemas.microsoft.com/office/drawing/2014/main" xmlns="" id="{00000000-0008-0000-0500-000049000000}"/>
            </a:ext>
          </a:extLst>
        </xdr:cNvPr>
        <xdr:cNvSpPr/>
      </xdr:nvSpPr>
      <xdr:spPr bwMode="auto">
        <a:xfrm>
          <a:off x="4254500" y="32141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166793</xdr:rowOff>
    </xdr:from>
    <xdr:ext cx="762000" cy="259045"/>
    <xdr:sp macro="" textlink="">
      <xdr:nvSpPr>
        <xdr:cNvPr id="74" name="テキスト ボックス 73">
          <a:extLst>
            <a:ext uri="{FF2B5EF4-FFF2-40B4-BE49-F238E27FC236}">
              <a16:creationId xmlns:a16="http://schemas.microsoft.com/office/drawing/2014/main" xmlns="" id="{00000000-0008-0000-0500-00004A000000}"/>
            </a:ext>
          </a:extLst>
        </xdr:cNvPr>
        <xdr:cNvSpPr txBox="1"/>
      </xdr:nvSpPr>
      <xdr:spPr>
        <a:xfrm>
          <a:off x="3924300" y="3300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86055</xdr:rowOff>
    </xdr:from>
    <xdr:to>
      <xdr:col>19</xdr:col>
      <xdr:colOff>38100</xdr:colOff>
      <xdr:row>19</xdr:row>
      <xdr:rowOff>16205</xdr:rowOff>
    </xdr:to>
    <xdr:sp macro="" textlink="">
      <xdr:nvSpPr>
        <xdr:cNvPr id="75" name="楕円 74">
          <a:extLst>
            <a:ext uri="{FF2B5EF4-FFF2-40B4-BE49-F238E27FC236}">
              <a16:creationId xmlns:a16="http://schemas.microsoft.com/office/drawing/2014/main" xmlns="" id="{00000000-0008-0000-0500-00004B000000}"/>
            </a:ext>
          </a:extLst>
        </xdr:cNvPr>
        <xdr:cNvSpPr/>
      </xdr:nvSpPr>
      <xdr:spPr bwMode="auto">
        <a:xfrm>
          <a:off x="3556000" y="32197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982</xdr:rowOff>
    </xdr:from>
    <xdr:ext cx="762000" cy="259045"/>
    <xdr:sp macro="" textlink="">
      <xdr:nvSpPr>
        <xdr:cNvPr id="76" name="テキスト ボックス 75">
          <a:extLst>
            <a:ext uri="{FF2B5EF4-FFF2-40B4-BE49-F238E27FC236}">
              <a16:creationId xmlns:a16="http://schemas.microsoft.com/office/drawing/2014/main" xmlns="" id="{00000000-0008-0000-0500-00004C000000}"/>
            </a:ext>
          </a:extLst>
        </xdr:cNvPr>
        <xdr:cNvSpPr txBox="1"/>
      </xdr:nvSpPr>
      <xdr:spPr>
        <a:xfrm>
          <a:off x="3225800" y="330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78677</xdr:rowOff>
    </xdr:from>
    <xdr:to>
      <xdr:col>15</xdr:col>
      <xdr:colOff>101600</xdr:colOff>
      <xdr:row>19</xdr:row>
      <xdr:rowOff>8827</xdr:rowOff>
    </xdr:to>
    <xdr:sp macro="" textlink="">
      <xdr:nvSpPr>
        <xdr:cNvPr id="77" name="楕円 76">
          <a:extLst>
            <a:ext uri="{FF2B5EF4-FFF2-40B4-BE49-F238E27FC236}">
              <a16:creationId xmlns:a16="http://schemas.microsoft.com/office/drawing/2014/main" xmlns="" id="{00000000-0008-0000-0500-00004D000000}"/>
            </a:ext>
          </a:extLst>
        </xdr:cNvPr>
        <xdr:cNvSpPr/>
      </xdr:nvSpPr>
      <xdr:spPr bwMode="auto">
        <a:xfrm>
          <a:off x="2857500" y="32124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165054</xdr:rowOff>
    </xdr:from>
    <xdr:ext cx="762000" cy="259045"/>
    <xdr:sp macro="" textlink="">
      <xdr:nvSpPr>
        <xdr:cNvPr id="78" name="テキスト ボックス 77">
          <a:extLst>
            <a:ext uri="{FF2B5EF4-FFF2-40B4-BE49-F238E27FC236}">
              <a16:creationId xmlns:a16="http://schemas.microsoft.com/office/drawing/2014/main" xmlns="" id="{00000000-0008-0000-0500-00004E000000}"/>
            </a:ext>
          </a:extLst>
        </xdr:cNvPr>
        <xdr:cNvSpPr txBox="1"/>
      </xdr:nvSpPr>
      <xdr:spPr>
        <a:xfrm>
          <a:off x="2527300" y="3298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xmlns=""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xmlns=""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xmlns=""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xmlns=""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xmlns=""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xmlns=""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xmlns=""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xmlns=""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xmlns=""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xmlns=""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xmlns=""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xmlns=""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xmlns=""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xmlns=""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xmlns=""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xmlns=""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xmlns=""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xmlns=""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xmlns=""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xmlns=""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xmlns=""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xmlns=""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xmlns=""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xmlns=""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xmlns=""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xmlns=""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xmlns=""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xmlns=""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xmlns=""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81280</xdr:rowOff>
    </xdr:from>
    <xdr:to>
      <xdr:col>29</xdr:col>
      <xdr:colOff>127000</xdr:colOff>
      <xdr:row>38</xdr:row>
      <xdr:rowOff>63580</xdr:rowOff>
    </xdr:to>
    <xdr:cxnSp macro="">
      <xdr:nvCxnSpPr>
        <xdr:cNvPr id="109" name="直線コネクタ 108">
          <a:extLst>
            <a:ext uri="{FF2B5EF4-FFF2-40B4-BE49-F238E27FC236}">
              <a16:creationId xmlns:a16="http://schemas.microsoft.com/office/drawing/2014/main" xmlns="" id="{00000000-0008-0000-0500-00006D000000}"/>
            </a:ext>
          </a:extLst>
        </xdr:cNvPr>
        <xdr:cNvCxnSpPr/>
      </xdr:nvCxnSpPr>
      <xdr:spPr bwMode="auto">
        <a:xfrm flipV="1">
          <a:off x="5651500" y="6005830"/>
          <a:ext cx="0" cy="15253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35657</xdr:rowOff>
    </xdr:from>
    <xdr:ext cx="762000" cy="259045"/>
    <xdr:sp macro="" textlink="">
      <xdr:nvSpPr>
        <xdr:cNvPr id="110" name="人口1人当たり決算額の推移最小値テキスト445">
          <a:extLst>
            <a:ext uri="{FF2B5EF4-FFF2-40B4-BE49-F238E27FC236}">
              <a16:creationId xmlns:a16="http://schemas.microsoft.com/office/drawing/2014/main" xmlns="" id="{00000000-0008-0000-0500-00006E000000}"/>
            </a:ext>
          </a:extLst>
        </xdr:cNvPr>
        <xdr:cNvSpPr txBox="1"/>
      </xdr:nvSpPr>
      <xdr:spPr>
        <a:xfrm>
          <a:off x="5740400" y="750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63580</xdr:rowOff>
    </xdr:from>
    <xdr:to>
      <xdr:col>30</xdr:col>
      <xdr:colOff>25400</xdr:colOff>
      <xdr:row>38</xdr:row>
      <xdr:rowOff>63580</xdr:rowOff>
    </xdr:to>
    <xdr:cxnSp macro="">
      <xdr:nvCxnSpPr>
        <xdr:cNvPr id="111" name="直線コネクタ 110">
          <a:extLst>
            <a:ext uri="{FF2B5EF4-FFF2-40B4-BE49-F238E27FC236}">
              <a16:creationId xmlns:a16="http://schemas.microsoft.com/office/drawing/2014/main" xmlns="" id="{00000000-0008-0000-0500-00006F000000}"/>
            </a:ext>
          </a:extLst>
        </xdr:cNvPr>
        <xdr:cNvCxnSpPr/>
      </xdr:nvCxnSpPr>
      <xdr:spPr bwMode="auto">
        <a:xfrm>
          <a:off x="5562600" y="75311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339107</xdr:rowOff>
    </xdr:from>
    <xdr:ext cx="762000" cy="259045"/>
    <xdr:sp macro="" textlink="">
      <xdr:nvSpPr>
        <xdr:cNvPr id="112" name="人口1人当たり決算額の推移最大値テキスト445">
          <a:extLst>
            <a:ext uri="{FF2B5EF4-FFF2-40B4-BE49-F238E27FC236}">
              <a16:creationId xmlns:a16="http://schemas.microsoft.com/office/drawing/2014/main" xmlns="" id="{00000000-0008-0000-0500-000070000000}"/>
            </a:ext>
          </a:extLst>
        </xdr:cNvPr>
        <xdr:cNvSpPr txBox="1"/>
      </xdr:nvSpPr>
      <xdr:spPr>
        <a:xfrm>
          <a:off x="5740400" y="5749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81280</xdr:rowOff>
    </xdr:from>
    <xdr:to>
      <xdr:col>30</xdr:col>
      <xdr:colOff>25400</xdr:colOff>
      <xdr:row>33</xdr:row>
      <xdr:rowOff>81280</xdr:rowOff>
    </xdr:to>
    <xdr:cxnSp macro="">
      <xdr:nvCxnSpPr>
        <xdr:cNvPr id="113" name="直線コネクタ 112">
          <a:extLst>
            <a:ext uri="{FF2B5EF4-FFF2-40B4-BE49-F238E27FC236}">
              <a16:creationId xmlns:a16="http://schemas.microsoft.com/office/drawing/2014/main" xmlns="" id="{00000000-0008-0000-0500-000071000000}"/>
            </a:ext>
          </a:extLst>
        </xdr:cNvPr>
        <xdr:cNvCxnSpPr/>
      </xdr:nvCxnSpPr>
      <xdr:spPr bwMode="auto">
        <a:xfrm>
          <a:off x="5562600" y="60058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98589</xdr:rowOff>
    </xdr:from>
    <xdr:to>
      <xdr:col>29</xdr:col>
      <xdr:colOff>127000</xdr:colOff>
      <xdr:row>37</xdr:row>
      <xdr:rowOff>116256</xdr:rowOff>
    </xdr:to>
    <xdr:cxnSp macro="">
      <xdr:nvCxnSpPr>
        <xdr:cNvPr id="114" name="直線コネクタ 113">
          <a:extLst>
            <a:ext uri="{FF2B5EF4-FFF2-40B4-BE49-F238E27FC236}">
              <a16:creationId xmlns:a16="http://schemas.microsoft.com/office/drawing/2014/main" xmlns="" id="{00000000-0008-0000-0500-000072000000}"/>
            </a:ext>
          </a:extLst>
        </xdr:cNvPr>
        <xdr:cNvCxnSpPr/>
      </xdr:nvCxnSpPr>
      <xdr:spPr bwMode="auto">
        <a:xfrm flipV="1">
          <a:off x="5003800" y="7223289"/>
          <a:ext cx="647700" cy="176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72937</xdr:rowOff>
    </xdr:from>
    <xdr:ext cx="762000" cy="259045"/>
    <xdr:sp macro="" textlink="">
      <xdr:nvSpPr>
        <xdr:cNvPr id="115" name="人口1人当たり決算額の推移平均値テキスト445">
          <a:extLst>
            <a:ext uri="{FF2B5EF4-FFF2-40B4-BE49-F238E27FC236}">
              <a16:creationId xmlns:a16="http://schemas.microsoft.com/office/drawing/2014/main" xmlns="" id="{00000000-0008-0000-0500-000073000000}"/>
            </a:ext>
          </a:extLst>
        </xdr:cNvPr>
        <xdr:cNvSpPr txBox="1"/>
      </xdr:nvSpPr>
      <xdr:spPr>
        <a:xfrm>
          <a:off x="5740400" y="66832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227860</xdr:rowOff>
    </xdr:from>
    <xdr:to>
      <xdr:col>29</xdr:col>
      <xdr:colOff>177800</xdr:colOff>
      <xdr:row>35</xdr:row>
      <xdr:rowOff>329460</xdr:rowOff>
    </xdr:to>
    <xdr:sp macro="" textlink="">
      <xdr:nvSpPr>
        <xdr:cNvPr id="116" name="フローチャート: 判断 115">
          <a:extLst>
            <a:ext uri="{FF2B5EF4-FFF2-40B4-BE49-F238E27FC236}">
              <a16:creationId xmlns:a16="http://schemas.microsoft.com/office/drawing/2014/main" xmlns="" id="{00000000-0008-0000-0500-000074000000}"/>
            </a:ext>
          </a:extLst>
        </xdr:cNvPr>
        <xdr:cNvSpPr/>
      </xdr:nvSpPr>
      <xdr:spPr bwMode="auto">
        <a:xfrm>
          <a:off x="5600700" y="6838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116256</xdr:rowOff>
    </xdr:from>
    <xdr:to>
      <xdr:col>26</xdr:col>
      <xdr:colOff>50800</xdr:colOff>
      <xdr:row>37</xdr:row>
      <xdr:rowOff>120273</xdr:rowOff>
    </xdr:to>
    <xdr:cxnSp macro="">
      <xdr:nvCxnSpPr>
        <xdr:cNvPr id="117" name="直線コネクタ 116">
          <a:extLst>
            <a:ext uri="{FF2B5EF4-FFF2-40B4-BE49-F238E27FC236}">
              <a16:creationId xmlns:a16="http://schemas.microsoft.com/office/drawing/2014/main" xmlns="" id="{00000000-0008-0000-0500-000075000000}"/>
            </a:ext>
          </a:extLst>
        </xdr:cNvPr>
        <xdr:cNvCxnSpPr/>
      </xdr:nvCxnSpPr>
      <xdr:spPr bwMode="auto">
        <a:xfrm flipV="1">
          <a:off x="4305300" y="7240956"/>
          <a:ext cx="698500" cy="40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265056</xdr:rowOff>
    </xdr:from>
    <xdr:to>
      <xdr:col>26</xdr:col>
      <xdr:colOff>101600</xdr:colOff>
      <xdr:row>36</xdr:row>
      <xdr:rowOff>23756</xdr:rowOff>
    </xdr:to>
    <xdr:sp macro="" textlink="">
      <xdr:nvSpPr>
        <xdr:cNvPr id="118" name="フローチャート: 判断 117">
          <a:extLst>
            <a:ext uri="{FF2B5EF4-FFF2-40B4-BE49-F238E27FC236}">
              <a16:creationId xmlns:a16="http://schemas.microsoft.com/office/drawing/2014/main" xmlns="" id="{00000000-0008-0000-0500-000076000000}"/>
            </a:ext>
          </a:extLst>
        </xdr:cNvPr>
        <xdr:cNvSpPr/>
      </xdr:nvSpPr>
      <xdr:spPr bwMode="auto">
        <a:xfrm>
          <a:off x="4953000" y="68754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33933</xdr:rowOff>
    </xdr:from>
    <xdr:ext cx="736600" cy="259045"/>
    <xdr:sp macro="" textlink="">
      <xdr:nvSpPr>
        <xdr:cNvPr id="119" name="テキスト ボックス 118">
          <a:extLst>
            <a:ext uri="{FF2B5EF4-FFF2-40B4-BE49-F238E27FC236}">
              <a16:creationId xmlns:a16="http://schemas.microsoft.com/office/drawing/2014/main" xmlns="" id="{00000000-0008-0000-0500-000077000000}"/>
            </a:ext>
          </a:extLst>
        </xdr:cNvPr>
        <xdr:cNvSpPr txBox="1"/>
      </xdr:nvSpPr>
      <xdr:spPr>
        <a:xfrm>
          <a:off x="4622800" y="6644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61392</xdr:rowOff>
    </xdr:from>
    <xdr:to>
      <xdr:col>22</xdr:col>
      <xdr:colOff>114300</xdr:colOff>
      <xdr:row>37</xdr:row>
      <xdr:rowOff>120273</xdr:rowOff>
    </xdr:to>
    <xdr:cxnSp macro="">
      <xdr:nvCxnSpPr>
        <xdr:cNvPr id="120" name="直線コネクタ 119">
          <a:extLst>
            <a:ext uri="{FF2B5EF4-FFF2-40B4-BE49-F238E27FC236}">
              <a16:creationId xmlns:a16="http://schemas.microsoft.com/office/drawing/2014/main" xmlns="" id="{00000000-0008-0000-0500-000078000000}"/>
            </a:ext>
          </a:extLst>
        </xdr:cNvPr>
        <xdr:cNvCxnSpPr/>
      </xdr:nvCxnSpPr>
      <xdr:spPr bwMode="auto">
        <a:xfrm>
          <a:off x="3606800" y="7186092"/>
          <a:ext cx="698500" cy="588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35085</xdr:rowOff>
    </xdr:from>
    <xdr:to>
      <xdr:col>22</xdr:col>
      <xdr:colOff>165100</xdr:colOff>
      <xdr:row>36</xdr:row>
      <xdr:rowOff>136685</xdr:rowOff>
    </xdr:to>
    <xdr:sp macro="" textlink="">
      <xdr:nvSpPr>
        <xdr:cNvPr id="121" name="フローチャート: 判断 120">
          <a:extLst>
            <a:ext uri="{FF2B5EF4-FFF2-40B4-BE49-F238E27FC236}">
              <a16:creationId xmlns:a16="http://schemas.microsoft.com/office/drawing/2014/main" xmlns="" id="{00000000-0008-0000-0500-000079000000}"/>
            </a:ext>
          </a:extLst>
        </xdr:cNvPr>
        <xdr:cNvSpPr/>
      </xdr:nvSpPr>
      <xdr:spPr bwMode="auto">
        <a:xfrm>
          <a:off x="4254500" y="69883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146862</xdr:rowOff>
    </xdr:from>
    <xdr:ext cx="762000" cy="259045"/>
    <xdr:sp macro="" textlink="">
      <xdr:nvSpPr>
        <xdr:cNvPr id="122" name="テキスト ボックス 121">
          <a:extLst>
            <a:ext uri="{FF2B5EF4-FFF2-40B4-BE49-F238E27FC236}">
              <a16:creationId xmlns:a16="http://schemas.microsoft.com/office/drawing/2014/main" xmlns="" id="{00000000-0008-0000-0500-00007A000000}"/>
            </a:ext>
          </a:extLst>
        </xdr:cNvPr>
        <xdr:cNvSpPr txBox="1"/>
      </xdr:nvSpPr>
      <xdr:spPr>
        <a:xfrm>
          <a:off x="3924300" y="675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61392</xdr:rowOff>
    </xdr:from>
    <xdr:to>
      <xdr:col>18</xdr:col>
      <xdr:colOff>177800</xdr:colOff>
      <xdr:row>37</xdr:row>
      <xdr:rowOff>132584</xdr:rowOff>
    </xdr:to>
    <xdr:cxnSp macro="">
      <xdr:nvCxnSpPr>
        <xdr:cNvPr id="123" name="直線コネクタ 122">
          <a:extLst>
            <a:ext uri="{FF2B5EF4-FFF2-40B4-BE49-F238E27FC236}">
              <a16:creationId xmlns:a16="http://schemas.microsoft.com/office/drawing/2014/main" xmlns="" id="{00000000-0008-0000-0500-00007B000000}"/>
            </a:ext>
          </a:extLst>
        </xdr:cNvPr>
        <xdr:cNvCxnSpPr/>
      </xdr:nvCxnSpPr>
      <xdr:spPr bwMode="auto">
        <a:xfrm flipV="1">
          <a:off x="2908300" y="7186092"/>
          <a:ext cx="698500" cy="711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29794</xdr:rowOff>
    </xdr:from>
    <xdr:to>
      <xdr:col>19</xdr:col>
      <xdr:colOff>38100</xdr:colOff>
      <xdr:row>36</xdr:row>
      <xdr:rowOff>131394</xdr:rowOff>
    </xdr:to>
    <xdr:sp macro="" textlink="">
      <xdr:nvSpPr>
        <xdr:cNvPr id="124" name="フローチャート: 判断 123">
          <a:extLst>
            <a:ext uri="{FF2B5EF4-FFF2-40B4-BE49-F238E27FC236}">
              <a16:creationId xmlns:a16="http://schemas.microsoft.com/office/drawing/2014/main" xmlns="" id="{00000000-0008-0000-0500-00007C000000}"/>
            </a:ext>
          </a:extLst>
        </xdr:cNvPr>
        <xdr:cNvSpPr/>
      </xdr:nvSpPr>
      <xdr:spPr bwMode="auto">
        <a:xfrm>
          <a:off x="3556000" y="6983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141571</xdr:rowOff>
    </xdr:from>
    <xdr:ext cx="762000" cy="259045"/>
    <xdr:sp macro="" textlink="">
      <xdr:nvSpPr>
        <xdr:cNvPr id="125" name="テキスト ボックス 124">
          <a:extLst>
            <a:ext uri="{FF2B5EF4-FFF2-40B4-BE49-F238E27FC236}">
              <a16:creationId xmlns:a16="http://schemas.microsoft.com/office/drawing/2014/main" xmlns="" id="{00000000-0008-0000-0500-00007D000000}"/>
            </a:ext>
          </a:extLst>
        </xdr:cNvPr>
        <xdr:cNvSpPr txBox="1"/>
      </xdr:nvSpPr>
      <xdr:spPr>
        <a:xfrm>
          <a:off x="3225800" y="675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44033</xdr:rowOff>
    </xdr:from>
    <xdr:to>
      <xdr:col>15</xdr:col>
      <xdr:colOff>101600</xdr:colOff>
      <xdr:row>36</xdr:row>
      <xdr:rowOff>145633</xdr:rowOff>
    </xdr:to>
    <xdr:sp macro="" textlink="">
      <xdr:nvSpPr>
        <xdr:cNvPr id="126" name="フローチャート: 判断 125">
          <a:extLst>
            <a:ext uri="{FF2B5EF4-FFF2-40B4-BE49-F238E27FC236}">
              <a16:creationId xmlns:a16="http://schemas.microsoft.com/office/drawing/2014/main" xmlns="" id="{00000000-0008-0000-0500-00007E000000}"/>
            </a:ext>
          </a:extLst>
        </xdr:cNvPr>
        <xdr:cNvSpPr/>
      </xdr:nvSpPr>
      <xdr:spPr bwMode="auto">
        <a:xfrm>
          <a:off x="2857500" y="69972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155810</xdr:rowOff>
    </xdr:from>
    <xdr:ext cx="762000" cy="259045"/>
    <xdr:sp macro="" textlink="">
      <xdr:nvSpPr>
        <xdr:cNvPr id="127" name="テキスト ボックス 126">
          <a:extLst>
            <a:ext uri="{FF2B5EF4-FFF2-40B4-BE49-F238E27FC236}">
              <a16:creationId xmlns:a16="http://schemas.microsoft.com/office/drawing/2014/main" xmlns="" id="{00000000-0008-0000-0500-00007F000000}"/>
            </a:ext>
          </a:extLst>
        </xdr:cNvPr>
        <xdr:cNvSpPr txBox="1"/>
      </xdr:nvSpPr>
      <xdr:spPr>
        <a:xfrm>
          <a:off x="2527300" y="6766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xmlns=""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xmlns=""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xmlns=""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xmlns=""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xmlns=""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47789</xdr:rowOff>
    </xdr:from>
    <xdr:to>
      <xdr:col>29</xdr:col>
      <xdr:colOff>177800</xdr:colOff>
      <xdr:row>37</xdr:row>
      <xdr:rowOff>149389</xdr:rowOff>
    </xdr:to>
    <xdr:sp macro="" textlink="">
      <xdr:nvSpPr>
        <xdr:cNvPr id="133" name="楕円 132">
          <a:extLst>
            <a:ext uri="{FF2B5EF4-FFF2-40B4-BE49-F238E27FC236}">
              <a16:creationId xmlns:a16="http://schemas.microsoft.com/office/drawing/2014/main" xmlns="" id="{00000000-0008-0000-0500-000085000000}"/>
            </a:ext>
          </a:extLst>
        </xdr:cNvPr>
        <xdr:cNvSpPr/>
      </xdr:nvSpPr>
      <xdr:spPr bwMode="auto">
        <a:xfrm>
          <a:off x="5600700" y="71724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19866</xdr:rowOff>
    </xdr:from>
    <xdr:ext cx="762000" cy="259045"/>
    <xdr:sp macro="" textlink="">
      <xdr:nvSpPr>
        <xdr:cNvPr id="134" name="人口1人当たり決算額の推移該当値テキスト445">
          <a:extLst>
            <a:ext uri="{FF2B5EF4-FFF2-40B4-BE49-F238E27FC236}">
              <a16:creationId xmlns:a16="http://schemas.microsoft.com/office/drawing/2014/main" xmlns="" id="{00000000-0008-0000-0500-000086000000}"/>
            </a:ext>
          </a:extLst>
        </xdr:cNvPr>
        <xdr:cNvSpPr txBox="1"/>
      </xdr:nvSpPr>
      <xdr:spPr>
        <a:xfrm>
          <a:off x="5740400" y="7144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65456</xdr:rowOff>
    </xdr:from>
    <xdr:to>
      <xdr:col>26</xdr:col>
      <xdr:colOff>101600</xdr:colOff>
      <xdr:row>37</xdr:row>
      <xdr:rowOff>167056</xdr:rowOff>
    </xdr:to>
    <xdr:sp macro="" textlink="">
      <xdr:nvSpPr>
        <xdr:cNvPr id="135" name="楕円 134">
          <a:extLst>
            <a:ext uri="{FF2B5EF4-FFF2-40B4-BE49-F238E27FC236}">
              <a16:creationId xmlns:a16="http://schemas.microsoft.com/office/drawing/2014/main" xmlns="" id="{00000000-0008-0000-0500-000087000000}"/>
            </a:ext>
          </a:extLst>
        </xdr:cNvPr>
        <xdr:cNvSpPr/>
      </xdr:nvSpPr>
      <xdr:spPr bwMode="auto">
        <a:xfrm>
          <a:off x="4953000" y="71901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151833</xdr:rowOff>
    </xdr:from>
    <xdr:ext cx="736600" cy="259045"/>
    <xdr:sp macro="" textlink="">
      <xdr:nvSpPr>
        <xdr:cNvPr id="136" name="テキスト ボックス 135">
          <a:extLst>
            <a:ext uri="{FF2B5EF4-FFF2-40B4-BE49-F238E27FC236}">
              <a16:creationId xmlns:a16="http://schemas.microsoft.com/office/drawing/2014/main" xmlns="" id="{00000000-0008-0000-0500-000088000000}"/>
            </a:ext>
          </a:extLst>
        </xdr:cNvPr>
        <xdr:cNvSpPr txBox="1"/>
      </xdr:nvSpPr>
      <xdr:spPr>
        <a:xfrm>
          <a:off x="4622800" y="7276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69473</xdr:rowOff>
    </xdr:from>
    <xdr:to>
      <xdr:col>22</xdr:col>
      <xdr:colOff>165100</xdr:colOff>
      <xdr:row>37</xdr:row>
      <xdr:rowOff>171073</xdr:rowOff>
    </xdr:to>
    <xdr:sp macro="" textlink="">
      <xdr:nvSpPr>
        <xdr:cNvPr id="137" name="楕円 136">
          <a:extLst>
            <a:ext uri="{FF2B5EF4-FFF2-40B4-BE49-F238E27FC236}">
              <a16:creationId xmlns:a16="http://schemas.microsoft.com/office/drawing/2014/main" xmlns="" id="{00000000-0008-0000-0500-000089000000}"/>
            </a:ext>
          </a:extLst>
        </xdr:cNvPr>
        <xdr:cNvSpPr/>
      </xdr:nvSpPr>
      <xdr:spPr bwMode="auto">
        <a:xfrm>
          <a:off x="4254500" y="71941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155850</xdr:rowOff>
    </xdr:from>
    <xdr:ext cx="762000" cy="259045"/>
    <xdr:sp macro="" textlink="">
      <xdr:nvSpPr>
        <xdr:cNvPr id="138" name="テキスト ボックス 137">
          <a:extLst>
            <a:ext uri="{FF2B5EF4-FFF2-40B4-BE49-F238E27FC236}">
              <a16:creationId xmlns:a16="http://schemas.microsoft.com/office/drawing/2014/main" xmlns="" id="{00000000-0008-0000-0500-00008A000000}"/>
            </a:ext>
          </a:extLst>
        </xdr:cNvPr>
        <xdr:cNvSpPr txBox="1"/>
      </xdr:nvSpPr>
      <xdr:spPr>
        <a:xfrm>
          <a:off x="3924300" y="7280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10592</xdr:rowOff>
    </xdr:from>
    <xdr:to>
      <xdr:col>19</xdr:col>
      <xdr:colOff>38100</xdr:colOff>
      <xdr:row>37</xdr:row>
      <xdr:rowOff>112192</xdr:rowOff>
    </xdr:to>
    <xdr:sp macro="" textlink="">
      <xdr:nvSpPr>
        <xdr:cNvPr id="139" name="楕円 138">
          <a:extLst>
            <a:ext uri="{FF2B5EF4-FFF2-40B4-BE49-F238E27FC236}">
              <a16:creationId xmlns:a16="http://schemas.microsoft.com/office/drawing/2014/main" xmlns="" id="{00000000-0008-0000-0500-00008B000000}"/>
            </a:ext>
          </a:extLst>
        </xdr:cNvPr>
        <xdr:cNvSpPr/>
      </xdr:nvSpPr>
      <xdr:spPr bwMode="auto">
        <a:xfrm>
          <a:off x="3556000" y="71352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96969</xdr:rowOff>
    </xdr:from>
    <xdr:ext cx="762000" cy="259045"/>
    <xdr:sp macro="" textlink="">
      <xdr:nvSpPr>
        <xdr:cNvPr id="140" name="テキスト ボックス 139">
          <a:extLst>
            <a:ext uri="{FF2B5EF4-FFF2-40B4-BE49-F238E27FC236}">
              <a16:creationId xmlns:a16="http://schemas.microsoft.com/office/drawing/2014/main" xmlns="" id="{00000000-0008-0000-0500-00008C000000}"/>
            </a:ext>
          </a:extLst>
        </xdr:cNvPr>
        <xdr:cNvSpPr txBox="1"/>
      </xdr:nvSpPr>
      <xdr:spPr>
        <a:xfrm>
          <a:off x="3225800" y="722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81784</xdr:rowOff>
    </xdr:from>
    <xdr:to>
      <xdr:col>15</xdr:col>
      <xdr:colOff>101600</xdr:colOff>
      <xdr:row>37</xdr:row>
      <xdr:rowOff>183384</xdr:rowOff>
    </xdr:to>
    <xdr:sp macro="" textlink="">
      <xdr:nvSpPr>
        <xdr:cNvPr id="141" name="楕円 140">
          <a:extLst>
            <a:ext uri="{FF2B5EF4-FFF2-40B4-BE49-F238E27FC236}">
              <a16:creationId xmlns:a16="http://schemas.microsoft.com/office/drawing/2014/main" xmlns="" id="{00000000-0008-0000-0500-00008D000000}"/>
            </a:ext>
          </a:extLst>
        </xdr:cNvPr>
        <xdr:cNvSpPr/>
      </xdr:nvSpPr>
      <xdr:spPr bwMode="auto">
        <a:xfrm>
          <a:off x="2857500" y="72064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168161</xdr:rowOff>
    </xdr:from>
    <xdr:ext cx="762000" cy="259045"/>
    <xdr:sp macro="" textlink="">
      <xdr:nvSpPr>
        <xdr:cNvPr id="142" name="テキスト ボックス 141">
          <a:extLst>
            <a:ext uri="{FF2B5EF4-FFF2-40B4-BE49-F238E27FC236}">
              <a16:creationId xmlns:a16="http://schemas.microsoft.com/office/drawing/2014/main" xmlns="" id="{00000000-0008-0000-0500-00008E000000}"/>
            </a:ext>
          </a:extLst>
        </xdr:cNvPr>
        <xdr:cNvSpPr txBox="1"/>
      </xdr:nvSpPr>
      <xdr:spPr>
        <a:xfrm>
          <a:off x="2527300" y="729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福岡県糸島市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103,702
102,123
215.69
49,984,272
48,193,971
1,762,953
21,609,051
30,991,600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xmlns=""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xmlns=""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xmlns=""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xmlns=""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xmlns=""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xmlns=""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xmlns=""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xmlns=""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162966</xdr:rowOff>
    </xdr:from>
    <xdr:to>
      <xdr:col>24</xdr:col>
      <xdr:colOff>62865</xdr:colOff>
      <xdr:row>37</xdr:row>
      <xdr:rowOff>127724</xdr:rowOff>
    </xdr:to>
    <xdr:cxnSp macro="">
      <xdr:nvCxnSpPr>
        <xdr:cNvPr id="56" name="直線コネクタ 55">
          <a:extLst>
            <a:ext uri="{FF2B5EF4-FFF2-40B4-BE49-F238E27FC236}">
              <a16:creationId xmlns:a16="http://schemas.microsoft.com/office/drawing/2014/main" xmlns="" id="{00000000-0008-0000-0600-000038000000}"/>
            </a:ext>
          </a:extLst>
        </xdr:cNvPr>
        <xdr:cNvCxnSpPr/>
      </xdr:nvCxnSpPr>
      <xdr:spPr>
        <a:xfrm flipV="1">
          <a:off x="4633595" y="5135016"/>
          <a:ext cx="1270" cy="1336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131551</xdr:rowOff>
    </xdr:from>
    <xdr:ext cx="534377" cy="259045"/>
    <xdr:sp macro="" textlink="">
      <xdr:nvSpPr>
        <xdr:cNvPr id="57" name="人件費最小値テキスト">
          <a:extLst>
            <a:ext uri="{FF2B5EF4-FFF2-40B4-BE49-F238E27FC236}">
              <a16:creationId xmlns:a16="http://schemas.microsoft.com/office/drawing/2014/main" xmlns="" id="{00000000-0008-0000-0600-000039000000}"/>
            </a:ext>
          </a:extLst>
        </xdr:cNvPr>
        <xdr:cNvSpPr txBox="1"/>
      </xdr:nvSpPr>
      <xdr:spPr>
        <a:xfrm>
          <a:off x="4686300" y="647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127724</xdr:rowOff>
    </xdr:from>
    <xdr:to>
      <xdr:col>24</xdr:col>
      <xdr:colOff>152400</xdr:colOff>
      <xdr:row>37</xdr:row>
      <xdr:rowOff>127724</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a:off x="4546600" y="6471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109643</xdr:rowOff>
    </xdr:from>
    <xdr:ext cx="599010" cy="259045"/>
    <xdr:sp macro="" textlink="">
      <xdr:nvSpPr>
        <xdr:cNvPr id="59" name="人件費最大値テキスト">
          <a:extLst>
            <a:ext uri="{FF2B5EF4-FFF2-40B4-BE49-F238E27FC236}">
              <a16:creationId xmlns:a16="http://schemas.microsoft.com/office/drawing/2014/main" xmlns="" id="{00000000-0008-0000-0600-00003B000000}"/>
            </a:ext>
          </a:extLst>
        </xdr:cNvPr>
        <xdr:cNvSpPr txBox="1"/>
      </xdr:nvSpPr>
      <xdr:spPr>
        <a:xfrm>
          <a:off x="4686300" y="4910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162966</xdr:rowOff>
    </xdr:from>
    <xdr:to>
      <xdr:col>24</xdr:col>
      <xdr:colOff>152400</xdr:colOff>
      <xdr:row>29</xdr:row>
      <xdr:rowOff>162966</xdr:rowOff>
    </xdr:to>
    <xdr:cxnSp macro="">
      <xdr:nvCxnSpPr>
        <xdr:cNvPr id="60" name="直線コネクタ 59">
          <a:extLst>
            <a:ext uri="{FF2B5EF4-FFF2-40B4-BE49-F238E27FC236}">
              <a16:creationId xmlns:a16="http://schemas.microsoft.com/office/drawing/2014/main" xmlns="" id="{00000000-0008-0000-0600-00003C000000}"/>
            </a:ext>
          </a:extLst>
        </xdr:cNvPr>
        <xdr:cNvCxnSpPr/>
      </xdr:nvCxnSpPr>
      <xdr:spPr>
        <a:xfrm>
          <a:off x="4546600" y="5135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125692</xdr:rowOff>
    </xdr:from>
    <xdr:to>
      <xdr:col>24</xdr:col>
      <xdr:colOff>63500</xdr:colOff>
      <xdr:row>37</xdr:row>
      <xdr:rowOff>127724</xdr:rowOff>
    </xdr:to>
    <xdr:cxnSp macro="">
      <xdr:nvCxnSpPr>
        <xdr:cNvPr id="61" name="直線コネクタ 60">
          <a:extLst>
            <a:ext uri="{FF2B5EF4-FFF2-40B4-BE49-F238E27FC236}">
              <a16:creationId xmlns:a16="http://schemas.microsoft.com/office/drawing/2014/main" xmlns="" id="{00000000-0008-0000-0600-00003D000000}"/>
            </a:ext>
          </a:extLst>
        </xdr:cNvPr>
        <xdr:cNvCxnSpPr/>
      </xdr:nvCxnSpPr>
      <xdr:spPr>
        <a:xfrm>
          <a:off x="3797300" y="6469342"/>
          <a:ext cx="838200" cy="2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151718</xdr:rowOff>
    </xdr:from>
    <xdr:ext cx="534377" cy="259045"/>
    <xdr:sp macro="" textlink="">
      <xdr:nvSpPr>
        <xdr:cNvPr id="62" name="人件費平均値テキスト">
          <a:extLst>
            <a:ext uri="{FF2B5EF4-FFF2-40B4-BE49-F238E27FC236}">
              <a16:creationId xmlns:a16="http://schemas.microsoft.com/office/drawing/2014/main" xmlns="" id="{00000000-0008-0000-0600-00003E000000}"/>
            </a:ext>
          </a:extLst>
        </xdr:cNvPr>
        <xdr:cNvSpPr txBox="1"/>
      </xdr:nvSpPr>
      <xdr:spPr>
        <a:xfrm>
          <a:off x="4686300" y="5809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128841</xdr:rowOff>
    </xdr:from>
    <xdr:to>
      <xdr:col>24</xdr:col>
      <xdr:colOff>114300</xdr:colOff>
      <xdr:row>35</xdr:row>
      <xdr:rowOff>58991</xdr:rowOff>
    </xdr:to>
    <xdr:sp macro="" textlink="">
      <xdr:nvSpPr>
        <xdr:cNvPr id="63" name="フローチャート: 判断 62">
          <a:extLst>
            <a:ext uri="{FF2B5EF4-FFF2-40B4-BE49-F238E27FC236}">
              <a16:creationId xmlns:a16="http://schemas.microsoft.com/office/drawing/2014/main" xmlns="" id="{00000000-0008-0000-0600-00003F000000}"/>
            </a:ext>
          </a:extLst>
        </xdr:cNvPr>
        <xdr:cNvSpPr/>
      </xdr:nvSpPr>
      <xdr:spPr>
        <a:xfrm>
          <a:off x="4584700" y="595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117729</xdr:rowOff>
    </xdr:from>
    <xdr:to>
      <xdr:col>19</xdr:col>
      <xdr:colOff>177800</xdr:colOff>
      <xdr:row>37</xdr:row>
      <xdr:rowOff>125692</xdr:rowOff>
    </xdr:to>
    <xdr:cxnSp macro="">
      <xdr:nvCxnSpPr>
        <xdr:cNvPr id="64" name="直線コネクタ 63">
          <a:extLst>
            <a:ext uri="{FF2B5EF4-FFF2-40B4-BE49-F238E27FC236}">
              <a16:creationId xmlns:a16="http://schemas.microsoft.com/office/drawing/2014/main" xmlns="" id="{00000000-0008-0000-0600-000040000000}"/>
            </a:ext>
          </a:extLst>
        </xdr:cNvPr>
        <xdr:cNvCxnSpPr/>
      </xdr:nvCxnSpPr>
      <xdr:spPr>
        <a:xfrm>
          <a:off x="2908300" y="6461379"/>
          <a:ext cx="889000" cy="7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143510</xdr:rowOff>
    </xdr:from>
    <xdr:to>
      <xdr:col>20</xdr:col>
      <xdr:colOff>38100</xdr:colOff>
      <xdr:row>35</xdr:row>
      <xdr:rowOff>73660</xdr:rowOff>
    </xdr:to>
    <xdr:sp macro="" textlink="">
      <xdr:nvSpPr>
        <xdr:cNvPr id="65" name="フローチャート: 判断 64">
          <a:extLst>
            <a:ext uri="{FF2B5EF4-FFF2-40B4-BE49-F238E27FC236}">
              <a16:creationId xmlns:a16="http://schemas.microsoft.com/office/drawing/2014/main" xmlns="" id="{00000000-0008-0000-0600-000041000000}"/>
            </a:ext>
          </a:extLst>
        </xdr:cNvPr>
        <xdr:cNvSpPr/>
      </xdr:nvSpPr>
      <xdr:spPr>
        <a:xfrm>
          <a:off x="3746500" y="597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90187</xdr:rowOff>
    </xdr:from>
    <xdr:ext cx="534377" cy="259045"/>
    <xdr:sp macro="" textlink="">
      <xdr:nvSpPr>
        <xdr:cNvPr id="66" name="テキスト ボックス 65">
          <a:extLst>
            <a:ext uri="{FF2B5EF4-FFF2-40B4-BE49-F238E27FC236}">
              <a16:creationId xmlns:a16="http://schemas.microsoft.com/office/drawing/2014/main" xmlns="" id="{00000000-0008-0000-0600-000042000000}"/>
            </a:ext>
          </a:extLst>
        </xdr:cNvPr>
        <xdr:cNvSpPr txBox="1"/>
      </xdr:nvSpPr>
      <xdr:spPr>
        <a:xfrm>
          <a:off x="3530111" y="5748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117729</xdr:rowOff>
    </xdr:from>
    <xdr:to>
      <xdr:col>15</xdr:col>
      <xdr:colOff>50800</xdr:colOff>
      <xdr:row>37</xdr:row>
      <xdr:rowOff>138113</xdr:rowOff>
    </xdr:to>
    <xdr:cxnSp macro="">
      <xdr:nvCxnSpPr>
        <xdr:cNvPr id="67" name="直線コネクタ 66">
          <a:extLst>
            <a:ext uri="{FF2B5EF4-FFF2-40B4-BE49-F238E27FC236}">
              <a16:creationId xmlns:a16="http://schemas.microsoft.com/office/drawing/2014/main" xmlns="" id="{00000000-0008-0000-0600-000043000000}"/>
            </a:ext>
          </a:extLst>
        </xdr:cNvPr>
        <xdr:cNvCxnSpPr/>
      </xdr:nvCxnSpPr>
      <xdr:spPr>
        <a:xfrm flipV="1">
          <a:off x="2019300" y="6461379"/>
          <a:ext cx="889000" cy="20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29235</xdr:rowOff>
    </xdr:from>
    <xdr:to>
      <xdr:col>15</xdr:col>
      <xdr:colOff>101600</xdr:colOff>
      <xdr:row>35</xdr:row>
      <xdr:rowOff>130835</xdr:rowOff>
    </xdr:to>
    <xdr:sp macro="" textlink="">
      <xdr:nvSpPr>
        <xdr:cNvPr id="68" name="フローチャート: 判断 67">
          <a:extLst>
            <a:ext uri="{FF2B5EF4-FFF2-40B4-BE49-F238E27FC236}">
              <a16:creationId xmlns:a16="http://schemas.microsoft.com/office/drawing/2014/main" xmlns="" id="{00000000-0008-0000-0600-000044000000}"/>
            </a:ext>
          </a:extLst>
        </xdr:cNvPr>
        <xdr:cNvSpPr/>
      </xdr:nvSpPr>
      <xdr:spPr>
        <a:xfrm>
          <a:off x="2857500" y="60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147362</xdr:rowOff>
    </xdr:from>
    <xdr:ext cx="534377" cy="259045"/>
    <xdr:sp macro="" textlink="">
      <xdr:nvSpPr>
        <xdr:cNvPr id="69" name="テキスト ボックス 68">
          <a:extLst>
            <a:ext uri="{FF2B5EF4-FFF2-40B4-BE49-F238E27FC236}">
              <a16:creationId xmlns:a16="http://schemas.microsoft.com/office/drawing/2014/main" xmlns="" id="{00000000-0008-0000-0600-000045000000}"/>
            </a:ext>
          </a:extLst>
        </xdr:cNvPr>
        <xdr:cNvSpPr txBox="1"/>
      </xdr:nvSpPr>
      <xdr:spPr>
        <a:xfrm>
          <a:off x="2641111" y="580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132106</xdr:rowOff>
    </xdr:from>
    <xdr:to>
      <xdr:col>10</xdr:col>
      <xdr:colOff>114300</xdr:colOff>
      <xdr:row>37</xdr:row>
      <xdr:rowOff>138113</xdr:rowOff>
    </xdr:to>
    <xdr:cxnSp macro="">
      <xdr:nvCxnSpPr>
        <xdr:cNvPr id="70" name="直線コネクタ 69">
          <a:extLst>
            <a:ext uri="{FF2B5EF4-FFF2-40B4-BE49-F238E27FC236}">
              <a16:creationId xmlns:a16="http://schemas.microsoft.com/office/drawing/2014/main" xmlns="" id="{00000000-0008-0000-0600-000046000000}"/>
            </a:ext>
          </a:extLst>
        </xdr:cNvPr>
        <xdr:cNvCxnSpPr/>
      </xdr:nvCxnSpPr>
      <xdr:spPr>
        <a:xfrm>
          <a:off x="1130300" y="6475756"/>
          <a:ext cx="889000" cy="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131864</xdr:rowOff>
    </xdr:from>
    <xdr:to>
      <xdr:col>10</xdr:col>
      <xdr:colOff>165100</xdr:colOff>
      <xdr:row>36</xdr:row>
      <xdr:rowOff>62014</xdr:rowOff>
    </xdr:to>
    <xdr:sp macro="" textlink="">
      <xdr:nvSpPr>
        <xdr:cNvPr id="71" name="フローチャート: 判断 70">
          <a:extLst>
            <a:ext uri="{FF2B5EF4-FFF2-40B4-BE49-F238E27FC236}">
              <a16:creationId xmlns:a16="http://schemas.microsoft.com/office/drawing/2014/main" xmlns="" id="{00000000-0008-0000-0600-000047000000}"/>
            </a:ext>
          </a:extLst>
        </xdr:cNvPr>
        <xdr:cNvSpPr/>
      </xdr:nvSpPr>
      <xdr:spPr>
        <a:xfrm>
          <a:off x="1968500" y="613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78541</xdr:rowOff>
    </xdr:from>
    <xdr:ext cx="534377" cy="259045"/>
    <xdr:sp macro="" textlink="">
      <xdr:nvSpPr>
        <xdr:cNvPr id="72" name="テキスト ボックス 71">
          <a:extLst>
            <a:ext uri="{FF2B5EF4-FFF2-40B4-BE49-F238E27FC236}">
              <a16:creationId xmlns:a16="http://schemas.microsoft.com/office/drawing/2014/main" xmlns="" id="{00000000-0008-0000-0600-000048000000}"/>
            </a:ext>
          </a:extLst>
        </xdr:cNvPr>
        <xdr:cNvSpPr txBox="1"/>
      </xdr:nvSpPr>
      <xdr:spPr>
        <a:xfrm>
          <a:off x="1752111" y="590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135230</xdr:rowOff>
    </xdr:from>
    <xdr:to>
      <xdr:col>6</xdr:col>
      <xdr:colOff>38100</xdr:colOff>
      <xdr:row>36</xdr:row>
      <xdr:rowOff>65380</xdr:rowOff>
    </xdr:to>
    <xdr:sp macro="" textlink="">
      <xdr:nvSpPr>
        <xdr:cNvPr id="73" name="フローチャート: 判断 72">
          <a:extLst>
            <a:ext uri="{FF2B5EF4-FFF2-40B4-BE49-F238E27FC236}">
              <a16:creationId xmlns:a16="http://schemas.microsoft.com/office/drawing/2014/main" xmlns="" id="{00000000-0008-0000-0600-000049000000}"/>
            </a:ext>
          </a:extLst>
        </xdr:cNvPr>
        <xdr:cNvSpPr/>
      </xdr:nvSpPr>
      <xdr:spPr>
        <a:xfrm>
          <a:off x="1079500" y="613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81907</xdr:rowOff>
    </xdr:from>
    <xdr:ext cx="534377"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863111" y="5911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76924</xdr:rowOff>
    </xdr:from>
    <xdr:to>
      <xdr:col>24</xdr:col>
      <xdr:colOff>114300</xdr:colOff>
      <xdr:row>38</xdr:row>
      <xdr:rowOff>7074</xdr:rowOff>
    </xdr:to>
    <xdr:sp macro="" textlink="">
      <xdr:nvSpPr>
        <xdr:cNvPr id="80" name="楕円 79">
          <a:extLst>
            <a:ext uri="{FF2B5EF4-FFF2-40B4-BE49-F238E27FC236}">
              <a16:creationId xmlns:a16="http://schemas.microsoft.com/office/drawing/2014/main" xmlns="" id="{00000000-0008-0000-0600-000050000000}"/>
            </a:ext>
          </a:extLst>
        </xdr:cNvPr>
        <xdr:cNvSpPr/>
      </xdr:nvSpPr>
      <xdr:spPr>
        <a:xfrm>
          <a:off x="4584700" y="6420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163301</xdr:rowOff>
    </xdr:from>
    <xdr:ext cx="534377" cy="259045"/>
    <xdr:sp macro="" textlink="">
      <xdr:nvSpPr>
        <xdr:cNvPr id="81" name="人件費該当値テキスト">
          <a:extLst>
            <a:ext uri="{FF2B5EF4-FFF2-40B4-BE49-F238E27FC236}">
              <a16:creationId xmlns:a16="http://schemas.microsoft.com/office/drawing/2014/main" xmlns="" id="{00000000-0008-0000-0600-000051000000}"/>
            </a:ext>
          </a:extLst>
        </xdr:cNvPr>
        <xdr:cNvSpPr txBox="1"/>
      </xdr:nvSpPr>
      <xdr:spPr>
        <a:xfrm>
          <a:off x="4686300" y="6335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74892</xdr:rowOff>
    </xdr:from>
    <xdr:to>
      <xdr:col>20</xdr:col>
      <xdr:colOff>38100</xdr:colOff>
      <xdr:row>38</xdr:row>
      <xdr:rowOff>5042</xdr:rowOff>
    </xdr:to>
    <xdr:sp macro="" textlink="">
      <xdr:nvSpPr>
        <xdr:cNvPr id="82" name="楕円 81">
          <a:extLst>
            <a:ext uri="{FF2B5EF4-FFF2-40B4-BE49-F238E27FC236}">
              <a16:creationId xmlns:a16="http://schemas.microsoft.com/office/drawing/2014/main" xmlns="" id="{00000000-0008-0000-0600-000052000000}"/>
            </a:ext>
          </a:extLst>
        </xdr:cNvPr>
        <xdr:cNvSpPr/>
      </xdr:nvSpPr>
      <xdr:spPr>
        <a:xfrm>
          <a:off x="3746500" y="641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167619</xdr:rowOff>
    </xdr:from>
    <xdr:ext cx="534377" cy="259045"/>
    <xdr:sp macro="" textlink="">
      <xdr:nvSpPr>
        <xdr:cNvPr id="83" name="テキスト ボックス 82">
          <a:extLst>
            <a:ext uri="{FF2B5EF4-FFF2-40B4-BE49-F238E27FC236}">
              <a16:creationId xmlns:a16="http://schemas.microsoft.com/office/drawing/2014/main" xmlns="" id="{00000000-0008-0000-0600-000053000000}"/>
            </a:ext>
          </a:extLst>
        </xdr:cNvPr>
        <xdr:cNvSpPr txBox="1"/>
      </xdr:nvSpPr>
      <xdr:spPr>
        <a:xfrm>
          <a:off x="3530111" y="6511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66929</xdr:rowOff>
    </xdr:from>
    <xdr:to>
      <xdr:col>15</xdr:col>
      <xdr:colOff>101600</xdr:colOff>
      <xdr:row>37</xdr:row>
      <xdr:rowOff>168529</xdr:rowOff>
    </xdr:to>
    <xdr:sp macro="" textlink="">
      <xdr:nvSpPr>
        <xdr:cNvPr id="84" name="楕円 83">
          <a:extLst>
            <a:ext uri="{FF2B5EF4-FFF2-40B4-BE49-F238E27FC236}">
              <a16:creationId xmlns:a16="http://schemas.microsoft.com/office/drawing/2014/main" xmlns="" id="{00000000-0008-0000-0600-000054000000}"/>
            </a:ext>
          </a:extLst>
        </xdr:cNvPr>
        <xdr:cNvSpPr/>
      </xdr:nvSpPr>
      <xdr:spPr>
        <a:xfrm>
          <a:off x="2857500" y="641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159656</xdr:rowOff>
    </xdr:from>
    <xdr:ext cx="534377" cy="259045"/>
    <xdr:sp macro="" textlink="">
      <xdr:nvSpPr>
        <xdr:cNvPr id="85" name="テキスト ボックス 84">
          <a:extLst>
            <a:ext uri="{FF2B5EF4-FFF2-40B4-BE49-F238E27FC236}">
              <a16:creationId xmlns:a16="http://schemas.microsoft.com/office/drawing/2014/main" xmlns="" id="{00000000-0008-0000-0600-000055000000}"/>
            </a:ext>
          </a:extLst>
        </xdr:cNvPr>
        <xdr:cNvSpPr txBox="1"/>
      </xdr:nvSpPr>
      <xdr:spPr>
        <a:xfrm>
          <a:off x="2641111" y="6503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87313</xdr:rowOff>
    </xdr:from>
    <xdr:to>
      <xdr:col>10</xdr:col>
      <xdr:colOff>165100</xdr:colOff>
      <xdr:row>38</xdr:row>
      <xdr:rowOff>17463</xdr:rowOff>
    </xdr:to>
    <xdr:sp macro="" textlink="">
      <xdr:nvSpPr>
        <xdr:cNvPr id="86" name="楕円 85">
          <a:extLst>
            <a:ext uri="{FF2B5EF4-FFF2-40B4-BE49-F238E27FC236}">
              <a16:creationId xmlns:a16="http://schemas.microsoft.com/office/drawing/2014/main" xmlns="" id="{00000000-0008-0000-0600-000056000000}"/>
            </a:ext>
          </a:extLst>
        </xdr:cNvPr>
        <xdr:cNvSpPr/>
      </xdr:nvSpPr>
      <xdr:spPr>
        <a:xfrm>
          <a:off x="1968500" y="643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8590</xdr:rowOff>
    </xdr:from>
    <xdr:ext cx="534377" cy="259045"/>
    <xdr:sp macro="" textlink="">
      <xdr:nvSpPr>
        <xdr:cNvPr id="87" name="テキスト ボックス 86">
          <a:extLst>
            <a:ext uri="{FF2B5EF4-FFF2-40B4-BE49-F238E27FC236}">
              <a16:creationId xmlns:a16="http://schemas.microsoft.com/office/drawing/2014/main" xmlns="" id="{00000000-0008-0000-0600-000057000000}"/>
            </a:ext>
          </a:extLst>
        </xdr:cNvPr>
        <xdr:cNvSpPr txBox="1"/>
      </xdr:nvSpPr>
      <xdr:spPr>
        <a:xfrm>
          <a:off x="1752111" y="6523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81306</xdr:rowOff>
    </xdr:from>
    <xdr:to>
      <xdr:col>6</xdr:col>
      <xdr:colOff>38100</xdr:colOff>
      <xdr:row>38</xdr:row>
      <xdr:rowOff>11455</xdr:rowOff>
    </xdr:to>
    <xdr:sp macro="" textlink="">
      <xdr:nvSpPr>
        <xdr:cNvPr id="88" name="楕円 87">
          <a:extLst>
            <a:ext uri="{FF2B5EF4-FFF2-40B4-BE49-F238E27FC236}">
              <a16:creationId xmlns:a16="http://schemas.microsoft.com/office/drawing/2014/main" xmlns="" id="{00000000-0008-0000-0600-000058000000}"/>
            </a:ext>
          </a:extLst>
        </xdr:cNvPr>
        <xdr:cNvSpPr/>
      </xdr:nvSpPr>
      <xdr:spPr>
        <a:xfrm>
          <a:off x="1079500" y="642495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2582</xdr:rowOff>
    </xdr:from>
    <xdr:ext cx="534377" cy="259045"/>
    <xdr:sp macro="" textlink="">
      <xdr:nvSpPr>
        <xdr:cNvPr id="89" name="テキスト ボックス 88">
          <a:extLst>
            <a:ext uri="{FF2B5EF4-FFF2-40B4-BE49-F238E27FC236}">
              <a16:creationId xmlns:a16="http://schemas.microsoft.com/office/drawing/2014/main" xmlns="" id="{00000000-0008-0000-0600-000059000000}"/>
            </a:ext>
          </a:extLst>
        </xdr:cNvPr>
        <xdr:cNvSpPr txBox="1"/>
      </xdr:nvSpPr>
      <xdr:spPr>
        <a:xfrm>
          <a:off x="863111" y="6517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xmlns=""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xmlns=""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xmlns=""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xmlns=""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xmlns=""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xmlns=""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xmlns=""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xmlns=""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xmlns=""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xmlns=""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xmlns=""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xmlns=""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xmlns=""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xmlns=""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xmlns=""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xmlns=""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83627</xdr:rowOff>
    </xdr:from>
    <xdr:to>
      <xdr:col>24</xdr:col>
      <xdr:colOff>62865</xdr:colOff>
      <xdr:row>58</xdr:row>
      <xdr:rowOff>55380</xdr:rowOff>
    </xdr:to>
    <xdr:cxnSp macro="">
      <xdr:nvCxnSpPr>
        <xdr:cNvPr id="116" name="直線コネクタ 115">
          <a:extLst>
            <a:ext uri="{FF2B5EF4-FFF2-40B4-BE49-F238E27FC236}">
              <a16:creationId xmlns:a16="http://schemas.microsoft.com/office/drawing/2014/main" xmlns="" id="{00000000-0008-0000-0600-000074000000}"/>
            </a:ext>
          </a:extLst>
        </xdr:cNvPr>
        <xdr:cNvCxnSpPr/>
      </xdr:nvCxnSpPr>
      <xdr:spPr>
        <a:xfrm flipV="1">
          <a:off x="4633595" y="8656127"/>
          <a:ext cx="1270" cy="1343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59207</xdr:rowOff>
    </xdr:from>
    <xdr:ext cx="534377" cy="259045"/>
    <xdr:sp macro="" textlink="">
      <xdr:nvSpPr>
        <xdr:cNvPr id="117" name="物件費最小値テキスト">
          <a:extLst>
            <a:ext uri="{FF2B5EF4-FFF2-40B4-BE49-F238E27FC236}">
              <a16:creationId xmlns:a16="http://schemas.microsoft.com/office/drawing/2014/main" xmlns="" id="{00000000-0008-0000-0600-000075000000}"/>
            </a:ext>
          </a:extLst>
        </xdr:cNvPr>
        <xdr:cNvSpPr txBox="1"/>
      </xdr:nvSpPr>
      <xdr:spPr>
        <a:xfrm>
          <a:off x="4686300" y="10003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55380</xdr:rowOff>
    </xdr:from>
    <xdr:to>
      <xdr:col>24</xdr:col>
      <xdr:colOff>152400</xdr:colOff>
      <xdr:row>58</xdr:row>
      <xdr:rowOff>55380</xdr:rowOff>
    </xdr:to>
    <xdr:cxnSp macro="">
      <xdr:nvCxnSpPr>
        <xdr:cNvPr id="118" name="直線コネクタ 117">
          <a:extLst>
            <a:ext uri="{FF2B5EF4-FFF2-40B4-BE49-F238E27FC236}">
              <a16:creationId xmlns:a16="http://schemas.microsoft.com/office/drawing/2014/main" xmlns="" id="{00000000-0008-0000-0600-000076000000}"/>
            </a:ext>
          </a:extLst>
        </xdr:cNvPr>
        <xdr:cNvCxnSpPr/>
      </xdr:nvCxnSpPr>
      <xdr:spPr>
        <a:xfrm>
          <a:off x="4546600" y="999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30304</xdr:rowOff>
    </xdr:from>
    <xdr:ext cx="599010" cy="259045"/>
    <xdr:sp macro="" textlink="">
      <xdr:nvSpPr>
        <xdr:cNvPr id="119" name="物件費最大値テキスト">
          <a:extLst>
            <a:ext uri="{FF2B5EF4-FFF2-40B4-BE49-F238E27FC236}">
              <a16:creationId xmlns:a16="http://schemas.microsoft.com/office/drawing/2014/main" xmlns="" id="{00000000-0008-0000-0600-000077000000}"/>
            </a:ext>
          </a:extLst>
        </xdr:cNvPr>
        <xdr:cNvSpPr txBox="1"/>
      </xdr:nvSpPr>
      <xdr:spPr>
        <a:xfrm>
          <a:off x="4686300" y="8431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83627</xdr:rowOff>
    </xdr:from>
    <xdr:to>
      <xdr:col>24</xdr:col>
      <xdr:colOff>152400</xdr:colOff>
      <xdr:row>50</xdr:row>
      <xdr:rowOff>83627</xdr:rowOff>
    </xdr:to>
    <xdr:cxnSp macro="">
      <xdr:nvCxnSpPr>
        <xdr:cNvPr id="120" name="直線コネクタ 119">
          <a:extLst>
            <a:ext uri="{FF2B5EF4-FFF2-40B4-BE49-F238E27FC236}">
              <a16:creationId xmlns:a16="http://schemas.microsoft.com/office/drawing/2014/main" xmlns="" id="{00000000-0008-0000-0600-000078000000}"/>
            </a:ext>
          </a:extLst>
        </xdr:cNvPr>
        <xdr:cNvCxnSpPr/>
      </xdr:nvCxnSpPr>
      <xdr:spPr>
        <a:xfrm>
          <a:off x="4546600" y="8656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49305</xdr:rowOff>
    </xdr:from>
    <xdr:to>
      <xdr:col>24</xdr:col>
      <xdr:colOff>63500</xdr:colOff>
      <xdr:row>57</xdr:row>
      <xdr:rowOff>141905</xdr:rowOff>
    </xdr:to>
    <xdr:cxnSp macro="">
      <xdr:nvCxnSpPr>
        <xdr:cNvPr id="121" name="直線コネクタ 120">
          <a:extLst>
            <a:ext uri="{FF2B5EF4-FFF2-40B4-BE49-F238E27FC236}">
              <a16:creationId xmlns:a16="http://schemas.microsoft.com/office/drawing/2014/main" xmlns="" id="{00000000-0008-0000-0600-000079000000}"/>
            </a:ext>
          </a:extLst>
        </xdr:cNvPr>
        <xdr:cNvCxnSpPr/>
      </xdr:nvCxnSpPr>
      <xdr:spPr>
        <a:xfrm flipV="1">
          <a:off x="3797300" y="9821955"/>
          <a:ext cx="838200" cy="9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25905</xdr:rowOff>
    </xdr:from>
    <xdr:ext cx="534377" cy="259045"/>
    <xdr:sp macro="" textlink="">
      <xdr:nvSpPr>
        <xdr:cNvPr id="122" name="物件費平均値テキスト">
          <a:extLst>
            <a:ext uri="{FF2B5EF4-FFF2-40B4-BE49-F238E27FC236}">
              <a16:creationId xmlns:a16="http://schemas.microsoft.com/office/drawing/2014/main" xmlns="" id="{00000000-0008-0000-0600-00007A000000}"/>
            </a:ext>
          </a:extLst>
        </xdr:cNvPr>
        <xdr:cNvSpPr txBox="1"/>
      </xdr:nvSpPr>
      <xdr:spPr>
        <a:xfrm>
          <a:off x="4686300" y="92842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3028</xdr:rowOff>
    </xdr:from>
    <xdr:to>
      <xdr:col>24</xdr:col>
      <xdr:colOff>114300</xdr:colOff>
      <xdr:row>55</xdr:row>
      <xdr:rowOff>104628</xdr:rowOff>
    </xdr:to>
    <xdr:sp macro="" textlink="">
      <xdr:nvSpPr>
        <xdr:cNvPr id="123" name="フローチャート: 判断 122">
          <a:extLst>
            <a:ext uri="{FF2B5EF4-FFF2-40B4-BE49-F238E27FC236}">
              <a16:creationId xmlns:a16="http://schemas.microsoft.com/office/drawing/2014/main" xmlns="" id="{00000000-0008-0000-0600-00007B000000}"/>
            </a:ext>
          </a:extLst>
        </xdr:cNvPr>
        <xdr:cNvSpPr/>
      </xdr:nvSpPr>
      <xdr:spPr>
        <a:xfrm>
          <a:off x="4584700" y="9432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141905</xdr:rowOff>
    </xdr:from>
    <xdr:to>
      <xdr:col>19</xdr:col>
      <xdr:colOff>177800</xdr:colOff>
      <xdr:row>58</xdr:row>
      <xdr:rowOff>36242</xdr:rowOff>
    </xdr:to>
    <xdr:cxnSp macro="">
      <xdr:nvCxnSpPr>
        <xdr:cNvPr id="124" name="直線コネクタ 123">
          <a:extLst>
            <a:ext uri="{FF2B5EF4-FFF2-40B4-BE49-F238E27FC236}">
              <a16:creationId xmlns:a16="http://schemas.microsoft.com/office/drawing/2014/main" xmlns="" id="{00000000-0008-0000-0600-00007C000000}"/>
            </a:ext>
          </a:extLst>
        </xdr:cNvPr>
        <xdr:cNvCxnSpPr/>
      </xdr:nvCxnSpPr>
      <xdr:spPr>
        <a:xfrm flipV="1">
          <a:off x="2908300" y="9914555"/>
          <a:ext cx="889000" cy="65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59884</xdr:rowOff>
    </xdr:from>
    <xdr:to>
      <xdr:col>20</xdr:col>
      <xdr:colOff>38100</xdr:colOff>
      <xdr:row>55</xdr:row>
      <xdr:rowOff>161484</xdr:rowOff>
    </xdr:to>
    <xdr:sp macro="" textlink="">
      <xdr:nvSpPr>
        <xdr:cNvPr id="125" name="フローチャート: 判断 124">
          <a:extLst>
            <a:ext uri="{FF2B5EF4-FFF2-40B4-BE49-F238E27FC236}">
              <a16:creationId xmlns:a16="http://schemas.microsoft.com/office/drawing/2014/main" xmlns="" id="{00000000-0008-0000-0600-00007D000000}"/>
            </a:ext>
          </a:extLst>
        </xdr:cNvPr>
        <xdr:cNvSpPr/>
      </xdr:nvSpPr>
      <xdr:spPr>
        <a:xfrm>
          <a:off x="3746500" y="948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6561</xdr:rowOff>
    </xdr:from>
    <xdr:ext cx="534377" cy="259045"/>
    <xdr:sp macro="" textlink="">
      <xdr:nvSpPr>
        <xdr:cNvPr id="126" name="テキスト ボックス 125">
          <a:extLst>
            <a:ext uri="{FF2B5EF4-FFF2-40B4-BE49-F238E27FC236}">
              <a16:creationId xmlns:a16="http://schemas.microsoft.com/office/drawing/2014/main" xmlns="" id="{00000000-0008-0000-0600-00007E000000}"/>
            </a:ext>
          </a:extLst>
        </xdr:cNvPr>
        <xdr:cNvSpPr txBox="1"/>
      </xdr:nvSpPr>
      <xdr:spPr>
        <a:xfrm>
          <a:off x="3530111" y="9264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36242</xdr:rowOff>
    </xdr:from>
    <xdr:to>
      <xdr:col>15</xdr:col>
      <xdr:colOff>50800</xdr:colOff>
      <xdr:row>58</xdr:row>
      <xdr:rowOff>119191</xdr:rowOff>
    </xdr:to>
    <xdr:cxnSp macro="">
      <xdr:nvCxnSpPr>
        <xdr:cNvPr id="127" name="直線コネクタ 126">
          <a:extLst>
            <a:ext uri="{FF2B5EF4-FFF2-40B4-BE49-F238E27FC236}">
              <a16:creationId xmlns:a16="http://schemas.microsoft.com/office/drawing/2014/main" xmlns="" id="{00000000-0008-0000-0600-00007F000000}"/>
            </a:ext>
          </a:extLst>
        </xdr:cNvPr>
        <xdr:cNvCxnSpPr/>
      </xdr:nvCxnSpPr>
      <xdr:spPr>
        <a:xfrm flipV="1">
          <a:off x="2019300" y="9980342"/>
          <a:ext cx="889000" cy="82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49450</xdr:rowOff>
    </xdr:from>
    <xdr:to>
      <xdr:col>15</xdr:col>
      <xdr:colOff>101600</xdr:colOff>
      <xdr:row>56</xdr:row>
      <xdr:rowOff>151050</xdr:rowOff>
    </xdr:to>
    <xdr:sp macro="" textlink="">
      <xdr:nvSpPr>
        <xdr:cNvPr id="128" name="フローチャート: 判断 127">
          <a:extLst>
            <a:ext uri="{FF2B5EF4-FFF2-40B4-BE49-F238E27FC236}">
              <a16:creationId xmlns:a16="http://schemas.microsoft.com/office/drawing/2014/main" xmlns="" id="{00000000-0008-0000-0600-000080000000}"/>
            </a:ext>
          </a:extLst>
        </xdr:cNvPr>
        <xdr:cNvSpPr/>
      </xdr:nvSpPr>
      <xdr:spPr>
        <a:xfrm>
          <a:off x="2857500" y="965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167577</xdr:rowOff>
    </xdr:from>
    <xdr:ext cx="534377" cy="259045"/>
    <xdr:sp macro="" textlink="">
      <xdr:nvSpPr>
        <xdr:cNvPr id="129" name="テキスト ボックス 128">
          <a:extLst>
            <a:ext uri="{FF2B5EF4-FFF2-40B4-BE49-F238E27FC236}">
              <a16:creationId xmlns:a16="http://schemas.microsoft.com/office/drawing/2014/main" xmlns="" id="{00000000-0008-0000-0600-000081000000}"/>
            </a:ext>
          </a:extLst>
        </xdr:cNvPr>
        <xdr:cNvSpPr txBox="1"/>
      </xdr:nvSpPr>
      <xdr:spPr>
        <a:xfrm>
          <a:off x="2641111" y="9425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119191</xdr:rowOff>
    </xdr:from>
    <xdr:to>
      <xdr:col>10</xdr:col>
      <xdr:colOff>114300</xdr:colOff>
      <xdr:row>58</xdr:row>
      <xdr:rowOff>157743</xdr:rowOff>
    </xdr:to>
    <xdr:cxnSp macro="">
      <xdr:nvCxnSpPr>
        <xdr:cNvPr id="130" name="直線コネクタ 129">
          <a:extLst>
            <a:ext uri="{FF2B5EF4-FFF2-40B4-BE49-F238E27FC236}">
              <a16:creationId xmlns:a16="http://schemas.microsoft.com/office/drawing/2014/main" xmlns="" id="{00000000-0008-0000-0600-000082000000}"/>
            </a:ext>
          </a:extLst>
        </xdr:cNvPr>
        <xdr:cNvCxnSpPr/>
      </xdr:nvCxnSpPr>
      <xdr:spPr>
        <a:xfrm flipV="1">
          <a:off x="1130300" y="10063291"/>
          <a:ext cx="889000" cy="38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96901</xdr:rowOff>
    </xdr:from>
    <xdr:to>
      <xdr:col>10</xdr:col>
      <xdr:colOff>165100</xdr:colOff>
      <xdr:row>57</xdr:row>
      <xdr:rowOff>27051</xdr:rowOff>
    </xdr:to>
    <xdr:sp macro="" textlink="">
      <xdr:nvSpPr>
        <xdr:cNvPr id="131" name="フローチャート: 判断 130">
          <a:extLst>
            <a:ext uri="{FF2B5EF4-FFF2-40B4-BE49-F238E27FC236}">
              <a16:creationId xmlns:a16="http://schemas.microsoft.com/office/drawing/2014/main" xmlns="" id="{00000000-0008-0000-0600-000083000000}"/>
            </a:ext>
          </a:extLst>
        </xdr:cNvPr>
        <xdr:cNvSpPr/>
      </xdr:nvSpPr>
      <xdr:spPr>
        <a:xfrm>
          <a:off x="1968500" y="969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43578</xdr:rowOff>
    </xdr:from>
    <xdr:ext cx="534377" cy="259045"/>
    <xdr:sp macro="" textlink="">
      <xdr:nvSpPr>
        <xdr:cNvPr id="132" name="テキスト ボックス 131">
          <a:extLst>
            <a:ext uri="{FF2B5EF4-FFF2-40B4-BE49-F238E27FC236}">
              <a16:creationId xmlns:a16="http://schemas.microsoft.com/office/drawing/2014/main" xmlns="" id="{00000000-0008-0000-0600-000084000000}"/>
            </a:ext>
          </a:extLst>
        </xdr:cNvPr>
        <xdr:cNvSpPr txBox="1"/>
      </xdr:nvSpPr>
      <xdr:spPr>
        <a:xfrm>
          <a:off x="1752111" y="9473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171310</xdr:rowOff>
    </xdr:from>
    <xdr:to>
      <xdr:col>6</xdr:col>
      <xdr:colOff>38100</xdr:colOff>
      <xdr:row>57</xdr:row>
      <xdr:rowOff>101460</xdr:rowOff>
    </xdr:to>
    <xdr:sp macro="" textlink="">
      <xdr:nvSpPr>
        <xdr:cNvPr id="133" name="フローチャート: 判断 132">
          <a:extLst>
            <a:ext uri="{FF2B5EF4-FFF2-40B4-BE49-F238E27FC236}">
              <a16:creationId xmlns:a16="http://schemas.microsoft.com/office/drawing/2014/main" xmlns="" id="{00000000-0008-0000-0600-000085000000}"/>
            </a:ext>
          </a:extLst>
        </xdr:cNvPr>
        <xdr:cNvSpPr/>
      </xdr:nvSpPr>
      <xdr:spPr>
        <a:xfrm>
          <a:off x="1079500" y="977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117987</xdr:rowOff>
    </xdr:from>
    <xdr:ext cx="534377"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863111" y="9547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xmlns=""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xmlns=""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169955</xdr:rowOff>
    </xdr:from>
    <xdr:to>
      <xdr:col>24</xdr:col>
      <xdr:colOff>114300</xdr:colOff>
      <xdr:row>57</xdr:row>
      <xdr:rowOff>100105</xdr:rowOff>
    </xdr:to>
    <xdr:sp macro="" textlink="">
      <xdr:nvSpPr>
        <xdr:cNvPr id="140" name="楕円 139">
          <a:extLst>
            <a:ext uri="{FF2B5EF4-FFF2-40B4-BE49-F238E27FC236}">
              <a16:creationId xmlns:a16="http://schemas.microsoft.com/office/drawing/2014/main" xmlns="" id="{00000000-0008-0000-0600-00008C000000}"/>
            </a:ext>
          </a:extLst>
        </xdr:cNvPr>
        <xdr:cNvSpPr/>
      </xdr:nvSpPr>
      <xdr:spPr>
        <a:xfrm>
          <a:off x="4584700" y="977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148382</xdr:rowOff>
    </xdr:from>
    <xdr:ext cx="534377" cy="259045"/>
    <xdr:sp macro="" textlink="">
      <xdr:nvSpPr>
        <xdr:cNvPr id="141" name="物件費該当値テキスト">
          <a:extLst>
            <a:ext uri="{FF2B5EF4-FFF2-40B4-BE49-F238E27FC236}">
              <a16:creationId xmlns:a16="http://schemas.microsoft.com/office/drawing/2014/main" xmlns="" id="{00000000-0008-0000-0600-00008D000000}"/>
            </a:ext>
          </a:extLst>
        </xdr:cNvPr>
        <xdr:cNvSpPr txBox="1"/>
      </xdr:nvSpPr>
      <xdr:spPr>
        <a:xfrm>
          <a:off x="4686300" y="9749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91105</xdr:rowOff>
    </xdr:from>
    <xdr:to>
      <xdr:col>20</xdr:col>
      <xdr:colOff>38100</xdr:colOff>
      <xdr:row>58</xdr:row>
      <xdr:rowOff>21255</xdr:rowOff>
    </xdr:to>
    <xdr:sp macro="" textlink="">
      <xdr:nvSpPr>
        <xdr:cNvPr id="142" name="楕円 141">
          <a:extLst>
            <a:ext uri="{FF2B5EF4-FFF2-40B4-BE49-F238E27FC236}">
              <a16:creationId xmlns:a16="http://schemas.microsoft.com/office/drawing/2014/main" xmlns="" id="{00000000-0008-0000-0600-00008E000000}"/>
            </a:ext>
          </a:extLst>
        </xdr:cNvPr>
        <xdr:cNvSpPr/>
      </xdr:nvSpPr>
      <xdr:spPr>
        <a:xfrm>
          <a:off x="3746500" y="986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12382</xdr:rowOff>
    </xdr:from>
    <xdr:ext cx="534377" cy="259045"/>
    <xdr:sp macro="" textlink="">
      <xdr:nvSpPr>
        <xdr:cNvPr id="143" name="テキスト ボックス 142">
          <a:extLst>
            <a:ext uri="{FF2B5EF4-FFF2-40B4-BE49-F238E27FC236}">
              <a16:creationId xmlns:a16="http://schemas.microsoft.com/office/drawing/2014/main" xmlns="" id="{00000000-0008-0000-0600-00008F000000}"/>
            </a:ext>
          </a:extLst>
        </xdr:cNvPr>
        <xdr:cNvSpPr txBox="1"/>
      </xdr:nvSpPr>
      <xdr:spPr>
        <a:xfrm>
          <a:off x="3530111" y="995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156892</xdr:rowOff>
    </xdr:from>
    <xdr:to>
      <xdr:col>15</xdr:col>
      <xdr:colOff>101600</xdr:colOff>
      <xdr:row>58</xdr:row>
      <xdr:rowOff>87042</xdr:rowOff>
    </xdr:to>
    <xdr:sp macro="" textlink="">
      <xdr:nvSpPr>
        <xdr:cNvPr id="144" name="楕円 143">
          <a:extLst>
            <a:ext uri="{FF2B5EF4-FFF2-40B4-BE49-F238E27FC236}">
              <a16:creationId xmlns:a16="http://schemas.microsoft.com/office/drawing/2014/main" xmlns="" id="{00000000-0008-0000-0600-000090000000}"/>
            </a:ext>
          </a:extLst>
        </xdr:cNvPr>
        <xdr:cNvSpPr/>
      </xdr:nvSpPr>
      <xdr:spPr>
        <a:xfrm>
          <a:off x="2857500" y="992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78169</xdr:rowOff>
    </xdr:from>
    <xdr:ext cx="534377" cy="259045"/>
    <xdr:sp macro="" textlink="">
      <xdr:nvSpPr>
        <xdr:cNvPr id="145" name="テキスト ボックス 144">
          <a:extLst>
            <a:ext uri="{FF2B5EF4-FFF2-40B4-BE49-F238E27FC236}">
              <a16:creationId xmlns:a16="http://schemas.microsoft.com/office/drawing/2014/main" xmlns="" id="{00000000-0008-0000-0600-000091000000}"/>
            </a:ext>
          </a:extLst>
        </xdr:cNvPr>
        <xdr:cNvSpPr txBox="1"/>
      </xdr:nvSpPr>
      <xdr:spPr>
        <a:xfrm>
          <a:off x="2641111" y="10022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68391</xdr:rowOff>
    </xdr:from>
    <xdr:to>
      <xdr:col>10</xdr:col>
      <xdr:colOff>165100</xdr:colOff>
      <xdr:row>58</xdr:row>
      <xdr:rowOff>169991</xdr:rowOff>
    </xdr:to>
    <xdr:sp macro="" textlink="">
      <xdr:nvSpPr>
        <xdr:cNvPr id="146" name="楕円 145">
          <a:extLst>
            <a:ext uri="{FF2B5EF4-FFF2-40B4-BE49-F238E27FC236}">
              <a16:creationId xmlns:a16="http://schemas.microsoft.com/office/drawing/2014/main" xmlns="" id="{00000000-0008-0000-0600-000092000000}"/>
            </a:ext>
          </a:extLst>
        </xdr:cNvPr>
        <xdr:cNvSpPr/>
      </xdr:nvSpPr>
      <xdr:spPr>
        <a:xfrm>
          <a:off x="1968500" y="10012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161118</xdr:rowOff>
    </xdr:from>
    <xdr:ext cx="534377" cy="259045"/>
    <xdr:sp macro="" textlink="">
      <xdr:nvSpPr>
        <xdr:cNvPr id="147" name="テキスト ボックス 146">
          <a:extLst>
            <a:ext uri="{FF2B5EF4-FFF2-40B4-BE49-F238E27FC236}">
              <a16:creationId xmlns:a16="http://schemas.microsoft.com/office/drawing/2014/main" xmlns="" id="{00000000-0008-0000-0600-000093000000}"/>
            </a:ext>
          </a:extLst>
        </xdr:cNvPr>
        <xdr:cNvSpPr txBox="1"/>
      </xdr:nvSpPr>
      <xdr:spPr>
        <a:xfrm>
          <a:off x="1752111" y="1010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106943</xdr:rowOff>
    </xdr:from>
    <xdr:to>
      <xdr:col>6</xdr:col>
      <xdr:colOff>38100</xdr:colOff>
      <xdr:row>59</xdr:row>
      <xdr:rowOff>37093</xdr:rowOff>
    </xdr:to>
    <xdr:sp macro="" textlink="">
      <xdr:nvSpPr>
        <xdr:cNvPr id="148" name="楕円 147">
          <a:extLst>
            <a:ext uri="{FF2B5EF4-FFF2-40B4-BE49-F238E27FC236}">
              <a16:creationId xmlns:a16="http://schemas.microsoft.com/office/drawing/2014/main" xmlns="" id="{00000000-0008-0000-0600-000094000000}"/>
            </a:ext>
          </a:extLst>
        </xdr:cNvPr>
        <xdr:cNvSpPr/>
      </xdr:nvSpPr>
      <xdr:spPr>
        <a:xfrm>
          <a:off x="1079500" y="1005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28220</xdr:rowOff>
    </xdr:from>
    <xdr:ext cx="534377" cy="259045"/>
    <xdr:sp macro="" textlink="">
      <xdr:nvSpPr>
        <xdr:cNvPr id="149" name="テキスト ボックス 148">
          <a:extLst>
            <a:ext uri="{FF2B5EF4-FFF2-40B4-BE49-F238E27FC236}">
              <a16:creationId xmlns:a16="http://schemas.microsoft.com/office/drawing/2014/main" xmlns="" id="{00000000-0008-0000-0600-000095000000}"/>
            </a:ext>
          </a:extLst>
        </xdr:cNvPr>
        <xdr:cNvSpPr txBox="1"/>
      </xdr:nvSpPr>
      <xdr:spPr>
        <a:xfrm>
          <a:off x="863111" y="10143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xmlns=""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xmlns=""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xmlns=""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xmlns=""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xmlns=""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xmlns=""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xmlns=""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xmlns=""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xmlns=""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xmlns=""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xmlns=""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xmlns=""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xmlns=""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xmlns=""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xmlns=""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xmlns=""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xmlns=""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xmlns=""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xmlns=""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13741</xdr:rowOff>
    </xdr:from>
    <xdr:to>
      <xdr:col>24</xdr:col>
      <xdr:colOff>62865</xdr:colOff>
      <xdr:row>78</xdr:row>
      <xdr:rowOff>88402</xdr:rowOff>
    </xdr:to>
    <xdr:cxnSp macro="">
      <xdr:nvCxnSpPr>
        <xdr:cNvPr id="171" name="直線コネクタ 170">
          <a:extLst>
            <a:ext uri="{FF2B5EF4-FFF2-40B4-BE49-F238E27FC236}">
              <a16:creationId xmlns:a16="http://schemas.microsoft.com/office/drawing/2014/main" xmlns="" id="{00000000-0008-0000-0600-0000AB000000}"/>
            </a:ext>
          </a:extLst>
        </xdr:cNvPr>
        <xdr:cNvCxnSpPr/>
      </xdr:nvCxnSpPr>
      <xdr:spPr>
        <a:xfrm flipV="1">
          <a:off x="4633595" y="12015241"/>
          <a:ext cx="1270" cy="1446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92229</xdr:rowOff>
    </xdr:from>
    <xdr:ext cx="469744" cy="259045"/>
    <xdr:sp macro="" textlink="">
      <xdr:nvSpPr>
        <xdr:cNvPr id="172" name="維持補修費最小値テキスト">
          <a:extLst>
            <a:ext uri="{FF2B5EF4-FFF2-40B4-BE49-F238E27FC236}">
              <a16:creationId xmlns:a16="http://schemas.microsoft.com/office/drawing/2014/main" xmlns="" id="{00000000-0008-0000-0600-0000AC000000}"/>
            </a:ext>
          </a:extLst>
        </xdr:cNvPr>
        <xdr:cNvSpPr txBox="1"/>
      </xdr:nvSpPr>
      <xdr:spPr>
        <a:xfrm>
          <a:off x="4686300" y="13465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88402</xdr:rowOff>
    </xdr:from>
    <xdr:to>
      <xdr:col>24</xdr:col>
      <xdr:colOff>152400</xdr:colOff>
      <xdr:row>78</xdr:row>
      <xdr:rowOff>88402</xdr:rowOff>
    </xdr:to>
    <xdr:cxnSp macro="">
      <xdr:nvCxnSpPr>
        <xdr:cNvPr id="173" name="直線コネクタ 172">
          <a:extLst>
            <a:ext uri="{FF2B5EF4-FFF2-40B4-BE49-F238E27FC236}">
              <a16:creationId xmlns:a16="http://schemas.microsoft.com/office/drawing/2014/main" xmlns="" id="{00000000-0008-0000-0600-0000AD000000}"/>
            </a:ext>
          </a:extLst>
        </xdr:cNvPr>
        <xdr:cNvCxnSpPr/>
      </xdr:nvCxnSpPr>
      <xdr:spPr>
        <a:xfrm>
          <a:off x="4546600" y="13461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131868</xdr:rowOff>
    </xdr:from>
    <xdr:ext cx="534377" cy="259045"/>
    <xdr:sp macro="" textlink="">
      <xdr:nvSpPr>
        <xdr:cNvPr id="174" name="維持補修費最大値テキスト">
          <a:extLst>
            <a:ext uri="{FF2B5EF4-FFF2-40B4-BE49-F238E27FC236}">
              <a16:creationId xmlns:a16="http://schemas.microsoft.com/office/drawing/2014/main" xmlns="" id="{00000000-0008-0000-0600-0000AE000000}"/>
            </a:ext>
          </a:extLst>
        </xdr:cNvPr>
        <xdr:cNvSpPr txBox="1"/>
      </xdr:nvSpPr>
      <xdr:spPr>
        <a:xfrm>
          <a:off x="4686300" y="11790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13741</xdr:rowOff>
    </xdr:from>
    <xdr:to>
      <xdr:col>24</xdr:col>
      <xdr:colOff>152400</xdr:colOff>
      <xdr:row>70</xdr:row>
      <xdr:rowOff>13741</xdr:rowOff>
    </xdr:to>
    <xdr:cxnSp macro="">
      <xdr:nvCxnSpPr>
        <xdr:cNvPr id="175" name="直線コネクタ 174">
          <a:extLst>
            <a:ext uri="{FF2B5EF4-FFF2-40B4-BE49-F238E27FC236}">
              <a16:creationId xmlns:a16="http://schemas.microsoft.com/office/drawing/2014/main" xmlns="" id="{00000000-0008-0000-0600-0000AF000000}"/>
            </a:ext>
          </a:extLst>
        </xdr:cNvPr>
        <xdr:cNvCxnSpPr/>
      </xdr:nvCxnSpPr>
      <xdr:spPr>
        <a:xfrm>
          <a:off x="4546600" y="12015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48078</xdr:rowOff>
    </xdr:from>
    <xdr:to>
      <xdr:col>24</xdr:col>
      <xdr:colOff>63500</xdr:colOff>
      <xdr:row>78</xdr:row>
      <xdr:rowOff>55392</xdr:rowOff>
    </xdr:to>
    <xdr:cxnSp macro="">
      <xdr:nvCxnSpPr>
        <xdr:cNvPr id="176" name="直線コネクタ 175">
          <a:extLst>
            <a:ext uri="{FF2B5EF4-FFF2-40B4-BE49-F238E27FC236}">
              <a16:creationId xmlns:a16="http://schemas.microsoft.com/office/drawing/2014/main" xmlns="" id="{00000000-0008-0000-0600-0000B0000000}"/>
            </a:ext>
          </a:extLst>
        </xdr:cNvPr>
        <xdr:cNvCxnSpPr/>
      </xdr:nvCxnSpPr>
      <xdr:spPr>
        <a:xfrm flipV="1">
          <a:off x="3797300" y="13421178"/>
          <a:ext cx="838200" cy="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43837</xdr:rowOff>
    </xdr:from>
    <xdr:ext cx="469744" cy="259045"/>
    <xdr:sp macro="" textlink="">
      <xdr:nvSpPr>
        <xdr:cNvPr id="177" name="維持補修費平均値テキスト">
          <a:extLst>
            <a:ext uri="{FF2B5EF4-FFF2-40B4-BE49-F238E27FC236}">
              <a16:creationId xmlns:a16="http://schemas.microsoft.com/office/drawing/2014/main" xmlns="" id="{00000000-0008-0000-0600-0000B1000000}"/>
            </a:ext>
          </a:extLst>
        </xdr:cNvPr>
        <xdr:cNvSpPr txBox="1"/>
      </xdr:nvSpPr>
      <xdr:spPr>
        <a:xfrm>
          <a:off x="4686300" y="129025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20960</xdr:rowOff>
    </xdr:from>
    <xdr:to>
      <xdr:col>24</xdr:col>
      <xdr:colOff>114300</xdr:colOff>
      <xdr:row>76</xdr:row>
      <xdr:rowOff>122560</xdr:rowOff>
    </xdr:to>
    <xdr:sp macro="" textlink="">
      <xdr:nvSpPr>
        <xdr:cNvPr id="178" name="フローチャート: 判断 177">
          <a:extLst>
            <a:ext uri="{FF2B5EF4-FFF2-40B4-BE49-F238E27FC236}">
              <a16:creationId xmlns:a16="http://schemas.microsoft.com/office/drawing/2014/main" xmlns="" id="{00000000-0008-0000-0600-0000B2000000}"/>
            </a:ext>
          </a:extLst>
        </xdr:cNvPr>
        <xdr:cNvSpPr/>
      </xdr:nvSpPr>
      <xdr:spPr>
        <a:xfrm>
          <a:off x="4584700" y="130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52558</xdr:rowOff>
    </xdr:from>
    <xdr:to>
      <xdr:col>19</xdr:col>
      <xdr:colOff>177800</xdr:colOff>
      <xdr:row>78</xdr:row>
      <xdr:rowOff>55392</xdr:rowOff>
    </xdr:to>
    <xdr:cxnSp macro="">
      <xdr:nvCxnSpPr>
        <xdr:cNvPr id="179" name="直線コネクタ 178">
          <a:extLst>
            <a:ext uri="{FF2B5EF4-FFF2-40B4-BE49-F238E27FC236}">
              <a16:creationId xmlns:a16="http://schemas.microsoft.com/office/drawing/2014/main" xmlns="" id="{00000000-0008-0000-0600-0000B3000000}"/>
            </a:ext>
          </a:extLst>
        </xdr:cNvPr>
        <xdr:cNvCxnSpPr/>
      </xdr:nvCxnSpPr>
      <xdr:spPr>
        <a:xfrm>
          <a:off x="2908300" y="13425658"/>
          <a:ext cx="889000" cy="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9530</xdr:rowOff>
    </xdr:from>
    <xdr:to>
      <xdr:col>20</xdr:col>
      <xdr:colOff>38100</xdr:colOff>
      <xdr:row>76</xdr:row>
      <xdr:rowOff>111130</xdr:rowOff>
    </xdr:to>
    <xdr:sp macro="" textlink="">
      <xdr:nvSpPr>
        <xdr:cNvPr id="180" name="フローチャート: 判断 179">
          <a:extLst>
            <a:ext uri="{FF2B5EF4-FFF2-40B4-BE49-F238E27FC236}">
              <a16:creationId xmlns:a16="http://schemas.microsoft.com/office/drawing/2014/main" xmlns="" id="{00000000-0008-0000-0600-0000B4000000}"/>
            </a:ext>
          </a:extLst>
        </xdr:cNvPr>
        <xdr:cNvSpPr/>
      </xdr:nvSpPr>
      <xdr:spPr>
        <a:xfrm>
          <a:off x="3746500" y="1303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127657</xdr:rowOff>
    </xdr:from>
    <xdr:ext cx="469744" cy="259045"/>
    <xdr:sp macro="" textlink="">
      <xdr:nvSpPr>
        <xdr:cNvPr id="181" name="テキスト ボックス 180">
          <a:extLst>
            <a:ext uri="{FF2B5EF4-FFF2-40B4-BE49-F238E27FC236}">
              <a16:creationId xmlns:a16="http://schemas.microsoft.com/office/drawing/2014/main" xmlns="" id="{00000000-0008-0000-0600-0000B5000000}"/>
            </a:ext>
          </a:extLst>
        </xdr:cNvPr>
        <xdr:cNvSpPr txBox="1"/>
      </xdr:nvSpPr>
      <xdr:spPr>
        <a:xfrm>
          <a:off x="3562428" y="12814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43596</xdr:rowOff>
    </xdr:from>
    <xdr:to>
      <xdr:col>15</xdr:col>
      <xdr:colOff>50800</xdr:colOff>
      <xdr:row>78</xdr:row>
      <xdr:rowOff>52558</xdr:rowOff>
    </xdr:to>
    <xdr:cxnSp macro="">
      <xdr:nvCxnSpPr>
        <xdr:cNvPr id="182" name="直線コネクタ 181">
          <a:extLst>
            <a:ext uri="{FF2B5EF4-FFF2-40B4-BE49-F238E27FC236}">
              <a16:creationId xmlns:a16="http://schemas.microsoft.com/office/drawing/2014/main" xmlns="" id="{00000000-0008-0000-0600-0000B6000000}"/>
            </a:ext>
          </a:extLst>
        </xdr:cNvPr>
        <xdr:cNvCxnSpPr/>
      </xdr:nvCxnSpPr>
      <xdr:spPr>
        <a:xfrm>
          <a:off x="2019300" y="13416696"/>
          <a:ext cx="889000" cy="8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67549</xdr:rowOff>
    </xdr:from>
    <xdr:to>
      <xdr:col>15</xdr:col>
      <xdr:colOff>101600</xdr:colOff>
      <xdr:row>76</xdr:row>
      <xdr:rowOff>169149</xdr:rowOff>
    </xdr:to>
    <xdr:sp macro="" textlink="">
      <xdr:nvSpPr>
        <xdr:cNvPr id="183" name="フローチャート: 判断 182">
          <a:extLst>
            <a:ext uri="{FF2B5EF4-FFF2-40B4-BE49-F238E27FC236}">
              <a16:creationId xmlns:a16="http://schemas.microsoft.com/office/drawing/2014/main" xmlns="" id="{00000000-0008-0000-0600-0000B7000000}"/>
            </a:ext>
          </a:extLst>
        </xdr:cNvPr>
        <xdr:cNvSpPr/>
      </xdr:nvSpPr>
      <xdr:spPr>
        <a:xfrm>
          <a:off x="2857500" y="1309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14226</xdr:rowOff>
    </xdr:from>
    <xdr:ext cx="469744" cy="259045"/>
    <xdr:sp macro="" textlink="">
      <xdr:nvSpPr>
        <xdr:cNvPr id="184" name="テキスト ボックス 183">
          <a:extLst>
            <a:ext uri="{FF2B5EF4-FFF2-40B4-BE49-F238E27FC236}">
              <a16:creationId xmlns:a16="http://schemas.microsoft.com/office/drawing/2014/main" xmlns="" id="{00000000-0008-0000-0600-0000B8000000}"/>
            </a:ext>
          </a:extLst>
        </xdr:cNvPr>
        <xdr:cNvSpPr txBox="1"/>
      </xdr:nvSpPr>
      <xdr:spPr>
        <a:xfrm>
          <a:off x="2673428" y="12872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43596</xdr:rowOff>
    </xdr:from>
    <xdr:to>
      <xdr:col>10</xdr:col>
      <xdr:colOff>114300</xdr:colOff>
      <xdr:row>78</xdr:row>
      <xdr:rowOff>52969</xdr:rowOff>
    </xdr:to>
    <xdr:cxnSp macro="">
      <xdr:nvCxnSpPr>
        <xdr:cNvPr id="185" name="直線コネクタ 184">
          <a:extLst>
            <a:ext uri="{FF2B5EF4-FFF2-40B4-BE49-F238E27FC236}">
              <a16:creationId xmlns:a16="http://schemas.microsoft.com/office/drawing/2014/main" xmlns="" id="{00000000-0008-0000-0600-0000B9000000}"/>
            </a:ext>
          </a:extLst>
        </xdr:cNvPr>
        <xdr:cNvCxnSpPr/>
      </xdr:nvCxnSpPr>
      <xdr:spPr>
        <a:xfrm flipV="1">
          <a:off x="1130300" y="13416696"/>
          <a:ext cx="8890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157297</xdr:rowOff>
    </xdr:from>
    <xdr:to>
      <xdr:col>10</xdr:col>
      <xdr:colOff>165100</xdr:colOff>
      <xdr:row>77</xdr:row>
      <xdr:rowOff>87447</xdr:rowOff>
    </xdr:to>
    <xdr:sp macro="" textlink="">
      <xdr:nvSpPr>
        <xdr:cNvPr id="186" name="フローチャート: 判断 185">
          <a:extLst>
            <a:ext uri="{FF2B5EF4-FFF2-40B4-BE49-F238E27FC236}">
              <a16:creationId xmlns:a16="http://schemas.microsoft.com/office/drawing/2014/main" xmlns="" id="{00000000-0008-0000-0600-0000BA000000}"/>
            </a:ext>
          </a:extLst>
        </xdr:cNvPr>
        <xdr:cNvSpPr/>
      </xdr:nvSpPr>
      <xdr:spPr>
        <a:xfrm>
          <a:off x="1968500" y="1318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103974</xdr:rowOff>
    </xdr:from>
    <xdr:ext cx="469744" cy="259045"/>
    <xdr:sp macro="" textlink="">
      <xdr:nvSpPr>
        <xdr:cNvPr id="187" name="テキスト ボックス 186">
          <a:extLst>
            <a:ext uri="{FF2B5EF4-FFF2-40B4-BE49-F238E27FC236}">
              <a16:creationId xmlns:a16="http://schemas.microsoft.com/office/drawing/2014/main" xmlns="" id="{00000000-0008-0000-0600-0000BB000000}"/>
            </a:ext>
          </a:extLst>
        </xdr:cNvPr>
        <xdr:cNvSpPr txBox="1"/>
      </xdr:nvSpPr>
      <xdr:spPr>
        <a:xfrm>
          <a:off x="1784428" y="1296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112491</xdr:rowOff>
    </xdr:from>
    <xdr:to>
      <xdr:col>6</xdr:col>
      <xdr:colOff>38100</xdr:colOff>
      <xdr:row>77</xdr:row>
      <xdr:rowOff>42641</xdr:rowOff>
    </xdr:to>
    <xdr:sp macro="" textlink="">
      <xdr:nvSpPr>
        <xdr:cNvPr id="188" name="フローチャート: 判断 187">
          <a:extLst>
            <a:ext uri="{FF2B5EF4-FFF2-40B4-BE49-F238E27FC236}">
              <a16:creationId xmlns:a16="http://schemas.microsoft.com/office/drawing/2014/main" xmlns="" id="{00000000-0008-0000-0600-0000BC000000}"/>
            </a:ext>
          </a:extLst>
        </xdr:cNvPr>
        <xdr:cNvSpPr/>
      </xdr:nvSpPr>
      <xdr:spPr>
        <a:xfrm>
          <a:off x="1079500" y="1314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59169</xdr:rowOff>
    </xdr:from>
    <xdr:ext cx="469744" cy="259045"/>
    <xdr:sp macro="" textlink="">
      <xdr:nvSpPr>
        <xdr:cNvPr id="189" name="テキスト ボックス 188">
          <a:extLst>
            <a:ext uri="{FF2B5EF4-FFF2-40B4-BE49-F238E27FC236}">
              <a16:creationId xmlns:a16="http://schemas.microsoft.com/office/drawing/2014/main" xmlns="" id="{00000000-0008-0000-0600-0000BD000000}"/>
            </a:ext>
          </a:extLst>
        </xdr:cNvPr>
        <xdr:cNvSpPr txBox="1"/>
      </xdr:nvSpPr>
      <xdr:spPr>
        <a:xfrm>
          <a:off x="895428" y="12917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168728</xdr:rowOff>
    </xdr:from>
    <xdr:to>
      <xdr:col>24</xdr:col>
      <xdr:colOff>114300</xdr:colOff>
      <xdr:row>78</xdr:row>
      <xdr:rowOff>98878</xdr:rowOff>
    </xdr:to>
    <xdr:sp macro="" textlink="">
      <xdr:nvSpPr>
        <xdr:cNvPr id="195" name="楕円 194">
          <a:extLst>
            <a:ext uri="{FF2B5EF4-FFF2-40B4-BE49-F238E27FC236}">
              <a16:creationId xmlns:a16="http://schemas.microsoft.com/office/drawing/2014/main" xmlns="" id="{00000000-0008-0000-0600-0000C3000000}"/>
            </a:ext>
          </a:extLst>
        </xdr:cNvPr>
        <xdr:cNvSpPr/>
      </xdr:nvSpPr>
      <xdr:spPr>
        <a:xfrm>
          <a:off x="4584700" y="1337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83655</xdr:rowOff>
    </xdr:from>
    <xdr:ext cx="469744" cy="259045"/>
    <xdr:sp macro="" textlink="">
      <xdr:nvSpPr>
        <xdr:cNvPr id="196" name="維持補修費該当値テキスト">
          <a:extLst>
            <a:ext uri="{FF2B5EF4-FFF2-40B4-BE49-F238E27FC236}">
              <a16:creationId xmlns:a16="http://schemas.microsoft.com/office/drawing/2014/main" xmlns="" id="{00000000-0008-0000-0600-0000C4000000}"/>
            </a:ext>
          </a:extLst>
        </xdr:cNvPr>
        <xdr:cNvSpPr txBox="1"/>
      </xdr:nvSpPr>
      <xdr:spPr>
        <a:xfrm>
          <a:off x="4686300" y="13285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4592</xdr:rowOff>
    </xdr:from>
    <xdr:to>
      <xdr:col>20</xdr:col>
      <xdr:colOff>38100</xdr:colOff>
      <xdr:row>78</xdr:row>
      <xdr:rowOff>106192</xdr:rowOff>
    </xdr:to>
    <xdr:sp macro="" textlink="">
      <xdr:nvSpPr>
        <xdr:cNvPr id="197" name="楕円 196">
          <a:extLst>
            <a:ext uri="{FF2B5EF4-FFF2-40B4-BE49-F238E27FC236}">
              <a16:creationId xmlns:a16="http://schemas.microsoft.com/office/drawing/2014/main" xmlns="" id="{00000000-0008-0000-0600-0000C5000000}"/>
            </a:ext>
          </a:extLst>
        </xdr:cNvPr>
        <xdr:cNvSpPr/>
      </xdr:nvSpPr>
      <xdr:spPr>
        <a:xfrm>
          <a:off x="3746500" y="1337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97319</xdr:rowOff>
    </xdr:from>
    <xdr:ext cx="469744" cy="259045"/>
    <xdr:sp macro="" textlink="">
      <xdr:nvSpPr>
        <xdr:cNvPr id="198" name="テキスト ボックス 197">
          <a:extLst>
            <a:ext uri="{FF2B5EF4-FFF2-40B4-BE49-F238E27FC236}">
              <a16:creationId xmlns:a16="http://schemas.microsoft.com/office/drawing/2014/main" xmlns="" id="{00000000-0008-0000-0600-0000C6000000}"/>
            </a:ext>
          </a:extLst>
        </xdr:cNvPr>
        <xdr:cNvSpPr txBox="1"/>
      </xdr:nvSpPr>
      <xdr:spPr>
        <a:xfrm>
          <a:off x="3562428" y="13470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1758</xdr:rowOff>
    </xdr:from>
    <xdr:to>
      <xdr:col>15</xdr:col>
      <xdr:colOff>101600</xdr:colOff>
      <xdr:row>78</xdr:row>
      <xdr:rowOff>103358</xdr:rowOff>
    </xdr:to>
    <xdr:sp macro="" textlink="">
      <xdr:nvSpPr>
        <xdr:cNvPr id="199" name="楕円 198">
          <a:extLst>
            <a:ext uri="{FF2B5EF4-FFF2-40B4-BE49-F238E27FC236}">
              <a16:creationId xmlns:a16="http://schemas.microsoft.com/office/drawing/2014/main" xmlns="" id="{00000000-0008-0000-0600-0000C7000000}"/>
            </a:ext>
          </a:extLst>
        </xdr:cNvPr>
        <xdr:cNvSpPr/>
      </xdr:nvSpPr>
      <xdr:spPr>
        <a:xfrm>
          <a:off x="2857500" y="13374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94485</xdr:rowOff>
    </xdr:from>
    <xdr:ext cx="469744" cy="259045"/>
    <xdr:sp macro="" textlink="">
      <xdr:nvSpPr>
        <xdr:cNvPr id="200" name="テキスト ボックス 199">
          <a:extLst>
            <a:ext uri="{FF2B5EF4-FFF2-40B4-BE49-F238E27FC236}">
              <a16:creationId xmlns:a16="http://schemas.microsoft.com/office/drawing/2014/main" xmlns="" id="{00000000-0008-0000-0600-0000C8000000}"/>
            </a:ext>
          </a:extLst>
        </xdr:cNvPr>
        <xdr:cNvSpPr txBox="1"/>
      </xdr:nvSpPr>
      <xdr:spPr>
        <a:xfrm>
          <a:off x="2673428" y="13467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164246</xdr:rowOff>
    </xdr:from>
    <xdr:to>
      <xdr:col>10</xdr:col>
      <xdr:colOff>165100</xdr:colOff>
      <xdr:row>78</xdr:row>
      <xdr:rowOff>94396</xdr:rowOff>
    </xdr:to>
    <xdr:sp macro="" textlink="">
      <xdr:nvSpPr>
        <xdr:cNvPr id="201" name="楕円 200">
          <a:extLst>
            <a:ext uri="{FF2B5EF4-FFF2-40B4-BE49-F238E27FC236}">
              <a16:creationId xmlns:a16="http://schemas.microsoft.com/office/drawing/2014/main" xmlns="" id="{00000000-0008-0000-0600-0000C9000000}"/>
            </a:ext>
          </a:extLst>
        </xdr:cNvPr>
        <xdr:cNvSpPr/>
      </xdr:nvSpPr>
      <xdr:spPr>
        <a:xfrm>
          <a:off x="1968500" y="1336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85523</xdr:rowOff>
    </xdr:from>
    <xdr:ext cx="469744" cy="259045"/>
    <xdr:sp macro="" textlink="">
      <xdr:nvSpPr>
        <xdr:cNvPr id="202" name="テキスト ボックス 201">
          <a:extLst>
            <a:ext uri="{FF2B5EF4-FFF2-40B4-BE49-F238E27FC236}">
              <a16:creationId xmlns:a16="http://schemas.microsoft.com/office/drawing/2014/main" xmlns="" id="{00000000-0008-0000-0600-0000CA000000}"/>
            </a:ext>
          </a:extLst>
        </xdr:cNvPr>
        <xdr:cNvSpPr txBox="1"/>
      </xdr:nvSpPr>
      <xdr:spPr>
        <a:xfrm>
          <a:off x="1784428" y="13458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2169</xdr:rowOff>
    </xdr:from>
    <xdr:to>
      <xdr:col>6</xdr:col>
      <xdr:colOff>38100</xdr:colOff>
      <xdr:row>78</xdr:row>
      <xdr:rowOff>103769</xdr:rowOff>
    </xdr:to>
    <xdr:sp macro="" textlink="">
      <xdr:nvSpPr>
        <xdr:cNvPr id="203" name="楕円 202">
          <a:extLst>
            <a:ext uri="{FF2B5EF4-FFF2-40B4-BE49-F238E27FC236}">
              <a16:creationId xmlns:a16="http://schemas.microsoft.com/office/drawing/2014/main" xmlns="" id="{00000000-0008-0000-0600-0000CB000000}"/>
            </a:ext>
          </a:extLst>
        </xdr:cNvPr>
        <xdr:cNvSpPr/>
      </xdr:nvSpPr>
      <xdr:spPr>
        <a:xfrm>
          <a:off x="1079500" y="13375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94896</xdr:rowOff>
    </xdr:from>
    <xdr:ext cx="469744" cy="259045"/>
    <xdr:sp macro="" textlink="">
      <xdr:nvSpPr>
        <xdr:cNvPr id="204" name="テキスト ボックス 203">
          <a:extLst>
            <a:ext uri="{FF2B5EF4-FFF2-40B4-BE49-F238E27FC236}">
              <a16:creationId xmlns:a16="http://schemas.microsoft.com/office/drawing/2014/main" xmlns="" id="{00000000-0008-0000-0600-0000CC000000}"/>
            </a:ext>
          </a:extLst>
        </xdr:cNvPr>
        <xdr:cNvSpPr txBox="1"/>
      </xdr:nvSpPr>
      <xdr:spPr>
        <a:xfrm>
          <a:off x="895428" y="13467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xmlns=""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xmlns=""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xmlns=""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xmlns=""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xmlns=""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xmlns=""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xmlns=""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xmlns=""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xmlns=""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xmlns=""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xmlns=""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xmlns=""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xmlns=""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xmlns=""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xmlns=""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xmlns=""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xmlns=""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xmlns=""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xmlns=""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xmlns=""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xmlns=""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xmlns=""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xmlns=""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xmlns=""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xmlns=""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xmlns=""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133223</xdr:rowOff>
    </xdr:from>
    <xdr:to>
      <xdr:col>24</xdr:col>
      <xdr:colOff>62865</xdr:colOff>
      <xdr:row>99</xdr:row>
      <xdr:rowOff>45974</xdr:rowOff>
    </xdr:to>
    <xdr:cxnSp macro="">
      <xdr:nvCxnSpPr>
        <xdr:cNvPr id="231" name="直線コネクタ 230">
          <a:extLst>
            <a:ext uri="{FF2B5EF4-FFF2-40B4-BE49-F238E27FC236}">
              <a16:creationId xmlns:a16="http://schemas.microsoft.com/office/drawing/2014/main" xmlns="" id="{00000000-0008-0000-0600-0000E7000000}"/>
            </a:ext>
          </a:extLst>
        </xdr:cNvPr>
        <xdr:cNvCxnSpPr/>
      </xdr:nvCxnSpPr>
      <xdr:spPr>
        <a:xfrm flipV="1">
          <a:off x="4633595" y="15563723"/>
          <a:ext cx="1270" cy="1455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49801</xdr:rowOff>
    </xdr:from>
    <xdr:ext cx="534377" cy="259045"/>
    <xdr:sp macro="" textlink="">
      <xdr:nvSpPr>
        <xdr:cNvPr id="232" name="扶助費最小値テキスト">
          <a:extLst>
            <a:ext uri="{FF2B5EF4-FFF2-40B4-BE49-F238E27FC236}">
              <a16:creationId xmlns:a16="http://schemas.microsoft.com/office/drawing/2014/main" xmlns="" id="{00000000-0008-0000-0600-0000E8000000}"/>
            </a:ext>
          </a:extLst>
        </xdr:cNvPr>
        <xdr:cNvSpPr txBox="1"/>
      </xdr:nvSpPr>
      <xdr:spPr>
        <a:xfrm>
          <a:off x="4686300" y="17023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45974</xdr:rowOff>
    </xdr:from>
    <xdr:to>
      <xdr:col>24</xdr:col>
      <xdr:colOff>152400</xdr:colOff>
      <xdr:row>99</xdr:row>
      <xdr:rowOff>45974</xdr:rowOff>
    </xdr:to>
    <xdr:cxnSp macro="">
      <xdr:nvCxnSpPr>
        <xdr:cNvPr id="233" name="直線コネクタ 232">
          <a:extLst>
            <a:ext uri="{FF2B5EF4-FFF2-40B4-BE49-F238E27FC236}">
              <a16:creationId xmlns:a16="http://schemas.microsoft.com/office/drawing/2014/main" xmlns="" id="{00000000-0008-0000-0600-0000E9000000}"/>
            </a:ext>
          </a:extLst>
        </xdr:cNvPr>
        <xdr:cNvCxnSpPr/>
      </xdr:nvCxnSpPr>
      <xdr:spPr>
        <a:xfrm>
          <a:off x="4546600" y="17019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79900</xdr:rowOff>
    </xdr:from>
    <xdr:ext cx="599010" cy="259045"/>
    <xdr:sp macro="" textlink="">
      <xdr:nvSpPr>
        <xdr:cNvPr id="234" name="扶助費最大値テキスト">
          <a:extLst>
            <a:ext uri="{FF2B5EF4-FFF2-40B4-BE49-F238E27FC236}">
              <a16:creationId xmlns:a16="http://schemas.microsoft.com/office/drawing/2014/main" xmlns="" id="{00000000-0008-0000-0600-0000EA000000}"/>
            </a:ext>
          </a:extLst>
        </xdr:cNvPr>
        <xdr:cNvSpPr txBox="1"/>
      </xdr:nvSpPr>
      <xdr:spPr>
        <a:xfrm>
          <a:off x="4686300" y="15338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133223</xdr:rowOff>
    </xdr:from>
    <xdr:to>
      <xdr:col>24</xdr:col>
      <xdr:colOff>152400</xdr:colOff>
      <xdr:row>90</xdr:row>
      <xdr:rowOff>133223</xdr:rowOff>
    </xdr:to>
    <xdr:cxnSp macro="">
      <xdr:nvCxnSpPr>
        <xdr:cNvPr id="235" name="直線コネクタ 234">
          <a:extLst>
            <a:ext uri="{FF2B5EF4-FFF2-40B4-BE49-F238E27FC236}">
              <a16:creationId xmlns:a16="http://schemas.microsoft.com/office/drawing/2014/main" xmlns="" id="{00000000-0008-0000-0600-0000EB000000}"/>
            </a:ext>
          </a:extLst>
        </xdr:cNvPr>
        <xdr:cNvCxnSpPr/>
      </xdr:nvCxnSpPr>
      <xdr:spPr>
        <a:xfrm>
          <a:off x="4546600" y="15563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163354</xdr:rowOff>
    </xdr:from>
    <xdr:to>
      <xdr:col>24</xdr:col>
      <xdr:colOff>63500</xdr:colOff>
      <xdr:row>96</xdr:row>
      <xdr:rowOff>3215</xdr:rowOff>
    </xdr:to>
    <xdr:cxnSp macro="">
      <xdr:nvCxnSpPr>
        <xdr:cNvPr id="236" name="直線コネクタ 235">
          <a:extLst>
            <a:ext uri="{FF2B5EF4-FFF2-40B4-BE49-F238E27FC236}">
              <a16:creationId xmlns:a16="http://schemas.microsoft.com/office/drawing/2014/main" xmlns="" id="{00000000-0008-0000-0600-0000EC000000}"/>
            </a:ext>
          </a:extLst>
        </xdr:cNvPr>
        <xdr:cNvCxnSpPr/>
      </xdr:nvCxnSpPr>
      <xdr:spPr>
        <a:xfrm>
          <a:off x="3797300" y="16279654"/>
          <a:ext cx="838200" cy="182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158441</xdr:rowOff>
    </xdr:from>
    <xdr:ext cx="599010" cy="259045"/>
    <xdr:sp macro="" textlink="">
      <xdr:nvSpPr>
        <xdr:cNvPr id="237" name="扶助費平均値テキスト">
          <a:extLst>
            <a:ext uri="{FF2B5EF4-FFF2-40B4-BE49-F238E27FC236}">
              <a16:creationId xmlns:a16="http://schemas.microsoft.com/office/drawing/2014/main" xmlns="" id="{00000000-0008-0000-0600-0000ED000000}"/>
            </a:ext>
          </a:extLst>
        </xdr:cNvPr>
        <xdr:cNvSpPr txBox="1"/>
      </xdr:nvSpPr>
      <xdr:spPr>
        <a:xfrm>
          <a:off x="4686300" y="164461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8564</xdr:rowOff>
    </xdr:from>
    <xdr:to>
      <xdr:col>24</xdr:col>
      <xdr:colOff>114300</xdr:colOff>
      <xdr:row>96</xdr:row>
      <xdr:rowOff>110164</xdr:rowOff>
    </xdr:to>
    <xdr:sp macro="" textlink="">
      <xdr:nvSpPr>
        <xdr:cNvPr id="238" name="フローチャート: 判断 237">
          <a:extLst>
            <a:ext uri="{FF2B5EF4-FFF2-40B4-BE49-F238E27FC236}">
              <a16:creationId xmlns:a16="http://schemas.microsoft.com/office/drawing/2014/main" xmlns="" id="{00000000-0008-0000-0600-0000EE000000}"/>
            </a:ext>
          </a:extLst>
        </xdr:cNvPr>
        <xdr:cNvSpPr/>
      </xdr:nvSpPr>
      <xdr:spPr>
        <a:xfrm>
          <a:off x="4584700" y="1646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163354</xdr:rowOff>
    </xdr:from>
    <xdr:to>
      <xdr:col>19</xdr:col>
      <xdr:colOff>177800</xdr:colOff>
      <xdr:row>96</xdr:row>
      <xdr:rowOff>132319</xdr:rowOff>
    </xdr:to>
    <xdr:cxnSp macro="">
      <xdr:nvCxnSpPr>
        <xdr:cNvPr id="239" name="直線コネクタ 238">
          <a:extLst>
            <a:ext uri="{FF2B5EF4-FFF2-40B4-BE49-F238E27FC236}">
              <a16:creationId xmlns:a16="http://schemas.microsoft.com/office/drawing/2014/main" xmlns="" id="{00000000-0008-0000-0600-0000EF000000}"/>
            </a:ext>
          </a:extLst>
        </xdr:cNvPr>
        <xdr:cNvCxnSpPr/>
      </xdr:nvCxnSpPr>
      <xdr:spPr>
        <a:xfrm flipV="1">
          <a:off x="2908300" y="16279654"/>
          <a:ext cx="889000" cy="311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39567</xdr:rowOff>
    </xdr:from>
    <xdr:to>
      <xdr:col>20</xdr:col>
      <xdr:colOff>38100</xdr:colOff>
      <xdr:row>95</xdr:row>
      <xdr:rowOff>141167</xdr:rowOff>
    </xdr:to>
    <xdr:sp macro="" textlink="">
      <xdr:nvSpPr>
        <xdr:cNvPr id="240" name="フローチャート: 判断 239">
          <a:extLst>
            <a:ext uri="{FF2B5EF4-FFF2-40B4-BE49-F238E27FC236}">
              <a16:creationId xmlns:a16="http://schemas.microsoft.com/office/drawing/2014/main" xmlns="" id="{00000000-0008-0000-0600-0000F0000000}"/>
            </a:ext>
          </a:extLst>
        </xdr:cNvPr>
        <xdr:cNvSpPr/>
      </xdr:nvSpPr>
      <xdr:spPr>
        <a:xfrm>
          <a:off x="3746500" y="1632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132294</xdr:rowOff>
    </xdr:from>
    <xdr:ext cx="599010" cy="259045"/>
    <xdr:sp macro="" textlink="">
      <xdr:nvSpPr>
        <xdr:cNvPr id="241" name="テキスト ボックス 240">
          <a:extLst>
            <a:ext uri="{FF2B5EF4-FFF2-40B4-BE49-F238E27FC236}">
              <a16:creationId xmlns:a16="http://schemas.microsoft.com/office/drawing/2014/main" xmlns="" id="{00000000-0008-0000-0600-0000F1000000}"/>
            </a:ext>
          </a:extLst>
        </xdr:cNvPr>
        <xdr:cNvSpPr txBox="1"/>
      </xdr:nvSpPr>
      <xdr:spPr>
        <a:xfrm>
          <a:off x="3497795" y="16420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132319</xdr:rowOff>
    </xdr:from>
    <xdr:to>
      <xdr:col>15</xdr:col>
      <xdr:colOff>50800</xdr:colOff>
      <xdr:row>97</xdr:row>
      <xdr:rowOff>14167</xdr:rowOff>
    </xdr:to>
    <xdr:cxnSp macro="">
      <xdr:nvCxnSpPr>
        <xdr:cNvPr id="242" name="直線コネクタ 241">
          <a:extLst>
            <a:ext uri="{FF2B5EF4-FFF2-40B4-BE49-F238E27FC236}">
              <a16:creationId xmlns:a16="http://schemas.microsoft.com/office/drawing/2014/main" xmlns="" id="{00000000-0008-0000-0600-0000F2000000}"/>
            </a:ext>
          </a:extLst>
        </xdr:cNvPr>
        <xdr:cNvCxnSpPr/>
      </xdr:nvCxnSpPr>
      <xdr:spPr>
        <a:xfrm flipV="1">
          <a:off x="2019300" y="16591519"/>
          <a:ext cx="889000" cy="53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87354</xdr:rowOff>
    </xdr:from>
    <xdr:to>
      <xdr:col>15</xdr:col>
      <xdr:colOff>101600</xdr:colOff>
      <xdr:row>97</xdr:row>
      <xdr:rowOff>17504</xdr:rowOff>
    </xdr:to>
    <xdr:sp macro="" textlink="">
      <xdr:nvSpPr>
        <xdr:cNvPr id="243" name="フローチャート: 判断 242">
          <a:extLst>
            <a:ext uri="{FF2B5EF4-FFF2-40B4-BE49-F238E27FC236}">
              <a16:creationId xmlns:a16="http://schemas.microsoft.com/office/drawing/2014/main" xmlns="" id="{00000000-0008-0000-0600-0000F3000000}"/>
            </a:ext>
          </a:extLst>
        </xdr:cNvPr>
        <xdr:cNvSpPr/>
      </xdr:nvSpPr>
      <xdr:spPr>
        <a:xfrm>
          <a:off x="2857500" y="1654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8631</xdr:rowOff>
    </xdr:from>
    <xdr:ext cx="599010" cy="259045"/>
    <xdr:sp macro="" textlink="">
      <xdr:nvSpPr>
        <xdr:cNvPr id="244" name="テキスト ボックス 243">
          <a:extLst>
            <a:ext uri="{FF2B5EF4-FFF2-40B4-BE49-F238E27FC236}">
              <a16:creationId xmlns:a16="http://schemas.microsoft.com/office/drawing/2014/main" xmlns="" id="{00000000-0008-0000-0600-0000F4000000}"/>
            </a:ext>
          </a:extLst>
        </xdr:cNvPr>
        <xdr:cNvSpPr txBox="1"/>
      </xdr:nvSpPr>
      <xdr:spPr>
        <a:xfrm>
          <a:off x="2608795" y="16639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14167</xdr:rowOff>
    </xdr:from>
    <xdr:to>
      <xdr:col>10</xdr:col>
      <xdr:colOff>114300</xdr:colOff>
      <xdr:row>97</xdr:row>
      <xdr:rowOff>53017</xdr:rowOff>
    </xdr:to>
    <xdr:cxnSp macro="">
      <xdr:nvCxnSpPr>
        <xdr:cNvPr id="245" name="直線コネクタ 244">
          <a:extLst>
            <a:ext uri="{FF2B5EF4-FFF2-40B4-BE49-F238E27FC236}">
              <a16:creationId xmlns:a16="http://schemas.microsoft.com/office/drawing/2014/main" xmlns="" id="{00000000-0008-0000-0600-0000F5000000}"/>
            </a:ext>
          </a:extLst>
        </xdr:cNvPr>
        <xdr:cNvCxnSpPr/>
      </xdr:nvCxnSpPr>
      <xdr:spPr>
        <a:xfrm flipV="1">
          <a:off x="1130300" y="16644817"/>
          <a:ext cx="889000" cy="38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119543</xdr:rowOff>
    </xdr:from>
    <xdr:to>
      <xdr:col>10</xdr:col>
      <xdr:colOff>165100</xdr:colOff>
      <xdr:row>97</xdr:row>
      <xdr:rowOff>49693</xdr:rowOff>
    </xdr:to>
    <xdr:sp macro="" textlink="">
      <xdr:nvSpPr>
        <xdr:cNvPr id="246" name="フローチャート: 判断 245">
          <a:extLst>
            <a:ext uri="{FF2B5EF4-FFF2-40B4-BE49-F238E27FC236}">
              <a16:creationId xmlns:a16="http://schemas.microsoft.com/office/drawing/2014/main" xmlns="" id="{00000000-0008-0000-0600-0000F6000000}"/>
            </a:ext>
          </a:extLst>
        </xdr:cNvPr>
        <xdr:cNvSpPr/>
      </xdr:nvSpPr>
      <xdr:spPr>
        <a:xfrm>
          <a:off x="1968500" y="1657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66220</xdr:rowOff>
    </xdr:from>
    <xdr:ext cx="599010" cy="259045"/>
    <xdr:sp macro="" textlink="">
      <xdr:nvSpPr>
        <xdr:cNvPr id="247" name="テキスト ボックス 246">
          <a:extLst>
            <a:ext uri="{FF2B5EF4-FFF2-40B4-BE49-F238E27FC236}">
              <a16:creationId xmlns:a16="http://schemas.microsoft.com/office/drawing/2014/main" xmlns="" id="{00000000-0008-0000-0600-0000F7000000}"/>
            </a:ext>
          </a:extLst>
        </xdr:cNvPr>
        <xdr:cNvSpPr txBox="1"/>
      </xdr:nvSpPr>
      <xdr:spPr>
        <a:xfrm>
          <a:off x="1719795" y="16353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162913</xdr:rowOff>
    </xdr:from>
    <xdr:to>
      <xdr:col>6</xdr:col>
      <xdr:colOff>38100</xdr:colOff>
      <xdr:row>97</xdr:row>
      <xdr:rowOff>93063</xdr:rowOff>
    </xdr:to>
    <xdr:sp macro="" textlink="">
      <xdr:nvSpPr>
        <xdr:cNvPr id="248" name="フローチャート: 判断 247">
          <a:extLst>
            <a:ext uri="{FF2B5EF4-FFF2-40B4-BE49-F238E27FC236}">
              <a16:creationId xmlns:a16="http://schemas.microsoft.com/office/drawing/2014/main" xmlns="" id="{00000000-0008-0000-0600-0000F8000000}"/>
            </a:ext>
          </a:extLst>
        </xdr:cNvPr>
        <xdr:cNvSpPr/>
      </xdr:nvSpPr>
      <xdr:spPr>
        <a:xfrm>
          <a:off x="1079500" y="1662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109590</xdr:rowOff>
    </xdr:from>
    <xdr:ext cx="534377" cy="259045"/>
    <xdr:sp macro="" textlink="">
      <xdr:nvSpPr>
        <xdr:cNvPr id="249" name="テキスト ボックス 248">
          <a:extLst>
            <a:ext uri="{FF2B5EF4-FFF2-40B4-BE49-F238E27FC236}">
              <a16:creationId xmlns:a16="http://schemas.microsoft.com/office/drawing/2014/main" xmlns="" id="{00000000-0008-0000-0600-0000F9000000}"/>
            </a:ext>
          </a:extLst>
        </xdr:cNvPr>
        <xdr:cNvSpPr txBox="1"/>
      </xdr:nvSpPr>
      <xdr:spPr>
        <a:xfrm>
          <a:off x="863111" y="16397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xmlns=""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123865</xdr:rowOff>
    </xdr:from>
    <xdr:to>
      <xdr:col>24</xdr:col>
      <xdr:colOff>114300</xdr:colOff>
      <xdr:row>96</xdr:row>
      <xdr:rowOff>54015</xdr:rowOff>
    </xdr:to>
    <xdr:sp macro="" textlink="">
      <xdr:nvSpPr>
        <xdr:cNvPr id="255" name="楕円 254">
          <a:extLst>
            <a:ext uri="{FF2B5EF4-FFF2-40B4-BE49-F238E27FC236}">
              <a16:creationId xmlns:a16="http://schemas.microsoft.com/office/drawing/2014/main" xmlns="" id="{00000000-0008-0000-0600-0000FF000000}"/>
            </a:ext>
          </a:extLst>
        </xdr:cNvPr>
        <xdr:cNvSpPr/>
      </xdr:nvSpPr>
      <xdr:spPr>
        <a:xfrm>
          <a:off x="4584700" y="1641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146742</xdr:rowOff>
    </xdr:from>
    <xdr:ext cx="599010" cy="259045"/>
    <xdr:sp macro="" textlink="">
      <xdr:nvSpPr>
        <xdr:cNvPr id="256" name="扶助費該当値テキスト">
          <a:extLst>
            <a:ext uri="{FF2B5EF4-FFF2-40B4-BE49-F238E27FC236}">
              <a16:creationId xmlns:a16="http://schemas.microsoft.com/office/drawing/2014/main" xmlns="" id="{00000000-0008-0000-0600-000000010000}"/>
            </a:ext>
          </a:extLst>
        </xdr:cNvPr>
        <xdr:cNvSpPr txBox="1"/>
      </xdr:nvSpPr>
      <xdr:spPr>
        <a:xfrm>
          <a:off x="4686300" y="16263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112554</xdr:rowOff>
    </xdr:from>
    <xdr:to>
      <xdr:col>20</xdr:col>
      <xdr:colOff>38100</xdr:colOff>
      <xdr:row>95</xdr:row>
      <xdr:rowOff>42704</xdr:rowOff>
    </xdr:to>
    <xdr:sp macro="" textlink="">
      <xdr:nvSpPr>
        <xdr:cNvPr id="257" name="楕円 256">
          <a:extLst>
            <a:ext uri="{FF2B5EF4-FFF2-40B4-BE49-F238E27FC236}">
              <a16:creationId xmlns:a16="http://schemas.microsoft.com/office/drawing/2014/main" xmlns="" id="{00000000-0008-0000-0600-000001010000}"/>
            </a:ext>
          </a:extLst>
        </xdr:cNvPr>
        <xdr:cNvSpPr/>
      </xdr:nvSpPr>
      <xdr:spPr>
        <a:xfrm>
          <a:off x="3746500" y="1622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59231</xdr:rowOff>
    </xdr:from>
    <xdr:ext cx="599010" cy="259045"/>
    <xdr:sp macro="" textlink="">
      <xdr:nvSpPr>
        <xdr:cNvPr id="258" name="テキスト ボックス 257">
          <a:extLst>
            <a:ext uri="{FF2B5EF4-FFF2-40B4-BE49-F238E27FC236}">
              <a16:creationId xmlns:a16="http://schemas.microsoft.com/office/drawing/2014/main" xmlns="" id="{00000000-0008-0000-0600-000002010000}"/>
            </a:ext>
          </a:extLst>
        </xdr:cNvPr>
        <xdr:cNvSpPr txBox="1"/>
      </xdr:nvSpPr>
      <xdr:spPr>
        <a:xfrm>
          <a:off x="3497795" y="16004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81519</xdr:rowOff>
    </xdr:from>
    <xdr:to>
      <xdr:col>15</xdr:col>
      <xdr:colOff>101600</xdr:colOff>
      <xdr:row>97</xdr:row>
      <xdr:rowOff>11669</xdr:rowOff>
    </xdr:to>
    <xdr:sp macro="" textlink="">
      <xdr:nvSpPr>
        <xdr:cNvPr id="259" name="楕円 258">
          <a:extLst>
            <a:ext uri="{FF2B5EF4-FFF2-40B4-BE49-F238E27FC236}">
              <a16:creationId xmlns:a16="http://schemas.microsoft.com/office/drawing/2014/main" xmlns="" id="{00000000-0008-0000-0600-000003010000}"/>
            </a:ext>
          </a:extLst>
        </xdr:cNvPr>
        <xdr:cNvSpPr/>
      </xdr:nvSpPr>
      <xdr:spPr>
        <a:xfrm>
          <a:off x="2857500" y="1654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28196</xdr:rowOff>
    </xdr:from>
    <xdr:ext cx="599010" cy="259045"/>
    <xdr:sp macro="" textlink="">
      <xdr:nvSpPr>
        <xdr:cNvPr id="260" name="テキスト ボックス 259">
          <a:extLst>
            <a:ext uri="{FF2B5EF4-FFF2-40B4-BE49-F238E27FC236}">
              <a16:creationId xmlns:a16="http://schemas.microsoft.com/office/drawing/2014/main" xmlns="" id="{00000000-0008-0000-0600-000004010000}"/>
            </a:ext>
          </a:extLst>
        </xdr:cNvPr>
        <xdr:cNvSpPr txBox="1"/>
      </xdr:nvSpPr>
      <xdr:spPr>
        <a:xfrm>
          <a:off x="2608795" y="16315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134817</xdr:rowOff>
    </xdr:from>
    <xdr:to>
      <xdr:col>10</xdr:col>
      <xdr:colOff>165100</xdr:colOff>
      <xdr:row>97</xdr:row>
      <xdr:rowOff>64967</xdr:rowOff>
    </xdr:to>
    <xdr:sp macro="" textlink="">
      <xdr:nvSpPr>
        <xdr:cNvPr id="261" name="楕円 260">
          <a:extLst>
            <a:ext uri="{FF2B5EF4-FFF2-40B4-BE49-F238E27FC236}">
              <a16:creationId xmlns:a16="http://schemas.microsoft.com/office/drawing/2014/main" xmlns="" id="{00000000-0008-0000-0600-000005010000}"/>
            </a:ext>
          </a:extLst>
        </xdr:cNvPr>
        <xdr:cNvSpPr/>
      </xdr:nvSpPr>
      <xdr:spPr>
        <a:xfrm>
          <a:off x="1968500" y="16594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56094</xdr:rowOff>
    </xdr:from>
    <xdr:ext cx="534377" cy="259045"/>
    <xdr:sp macro="" textlink="">
      <xdr:nvSpPr>
        <xdr:cNvPr id="262" name="テキスト ボックス 261">
          <a:extLst>
            <a:ext uri="{FF2B5EF4-FFF2-40B4-BE49-F238E27FC236}">
              <a16:creationId xmlns:a16="http://schemas.microsoft.com/office/drawing/2014/main" xmlns="" id="{00000000-0008-0000-0600-000006010000}"/>
            </a:ext>
          </a:extLst>
        </xdr:cNvPr>
        <xdr:cNvSpPr txBox="1"/>
      </xdr:nvSpPr>
      <xdr:spPr>
        <a:xfrm>
          <a:off x="1752111" y="1668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2217</xdr:rowOff>
    </xdr:from>
    <xdr:to>
      <xdr:col>6</xdr:col>
      <xdr:colOff>38100</xdr:colOff>
      <xdr:row>97</xdr:row>
      <xdr:rowOff>103817</xdr:rowOff>
    </xdr:to>
    <xdr:sp macro="" textlink="">
      <xdr:nvSpPr>
        <xdr:cNvPr id="263" name="楕円 262">
          <a:extLst>
            <a:ext uri="{FF2B5EF4-FFF2-40B4-BE49-F238E27FC236}">
              <a16:creationId xmlns:a16="http://schemas.microsoft.com/office/drawing/2014/main" xmlns="" id="{00000000-0008-0000-0600-000007010000}"/>
            </a:ext>
          </a:extLst>
        </xdr:cNvPr>
        <xdr:cNvSpPr/>
      </xdr:nvSpPr>
      <xdr:spPr>
        <a:xfrm>
          <a:off x="1079500" y="1663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94944</xdr:rowOff>
    </xdr:from>
    <xdr:ext cx="534377" cy="259045"/>
    <xdr:sp macro="" textlink="">
      <xdr:nvSpPr>
        <xdr:cNvPr id="264" name="テキスト ボックス 263">
          <a:extLst>
            <a:ext uri="{FF2B5EF4-FFF2-40B4-BE49-F238E27FC236}">
              <a16:creationId xmlns:a16="http://schemas.microsoft.com/office/drawing/2014/main" xmlns="" id="{00000000-0008-0000-0600-000008010000}"/>
            </a:ext>
          </a:extLst>
        </xdr:cNvPr>
        <xdr:cNvSpPr txBox="1"/>
      </xdr:nvSpPr>
      <xdr:spPr>
        <a:xfrm>
          <a:off x="863111" y="1672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xmlns=""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xmlns=""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xmlns=""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xmlns=""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xmlns=""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xmlns=""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xmlns=""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xmlns=""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xmlns=""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xmlns=""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a:extLst>
            <a:ext uri="{FF2B5EF4-FFF2-40B4-BE49-F238E27FC236}">
              <a16:creationId xmlns:a16="http://schemas.microsoft.com/office/drawing/2014/main" xmlns="" id="{00000000-0008-0000-0600-000013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xmlns=""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7" name="テキスト ボックス 276">
          <a:extLst>
            <a:ext uri="{FF2B5EF4-FFF2-40B4-BE49-F238E27FC236}">
              <a16:creationId xmlns:a16="http://schemas.microsoft.com/office/drawing/2014/main" xmlns="" id="{00000000-0008-0000-0600-000015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xmlns=""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a:extLst>
            <a:ext uri="{FF2B5EF4-FFF2-40B4-BE49-F238E27FC236}">
              <a16:creationId xmlns:a16="http://schemas.microsoft.com/office/drawing/2014/main" xmlns="" id="{00000000-0008-0000-0600-000017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xmlns=""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a:extLst>
            <a:ext uri="{FF2B5EF4-FFF2-40B4-BE49-F238E27FC236}">
              <a16:creationId xmlns:a16="http://schemas.microsoft.com/office/drawing/2014/main" xmlns="" id="{00000000-0008-0000-0600-000019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xmlns=""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xmlns="" id="{00000000-0008-0000-0600-00001B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xmlns=""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xmlns=""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xmlns=""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xmlns=""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xmlns=""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xmlns=""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xmlns=""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128020</xdr:rowOff>
    </xdr:from>
    <xdr:to>
      <xdr:col>54</xdr:col>
      <xdr:colOff>189865</xdr:colOff>
      <xdr:row>39</xdr:row>
      <xdr:rowOff>72372</xdr:rowOff>
    </xdr:to>
    <xdr:cxnSp macro="">
      <xdr:nvCxnSpPr>
        <xdr:cNvPr id="291" name="直線コネクタ 290">
          <a:extLst>
            <a:ext uri="{FF2B5EF4-FFF2-40B4-BE49-F238E27FC236}">
              <a16:creationId xmlns:a16="http://schemas.microsoft.com/office/drawing/2014/main" xmlns="" id="{00000000-0008-0000-0600-000023010000}"/>
            </a:ext>
          </a:extLst>
        </xdr:cNvPr>
        <xdr:cNvCxnSpPr/>
      </xdr:nvCxnSpPr>
      <xdr:spPr>
        <a:xfrm flipV="1">
          <a:off x="10475595" y="5271520"/>
          <a:ext cx="1270" cy="1487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76199</xdr:rowOff>
    </xdr:from>
    <xdr:ext cx="534377" cy="259045"/>
    <xdr:sp macro="" textlink="">
      <xdr:nvSpPr>
        <xdr:cNvPr id="292" name="補助費等最小値テキスト">
          <a:extLst>
            <a:ext uri="{FF2B5EF4-FFF2-40B4-BE49-F238E27FC236}">
              <a16:creationId xmlns:a16="http://schemas.microsoft.com/office/drawing/2014/main" xmlns="" id="{00000000-0008-0000-0600-000024010000}"/>
            </a:ext>
          </a:extLst>
        </xdr:cNvPr>
        <xdr:cNvSpPr txBox="1"/>
      </xdr:nvSpPr>
      <xdr:spPr>
        <a:xfrm>
          <a:off x="10528300" y="6762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72372</xdr:rowOff>
    </xdr:from>
    <xdr:to>
      <xdr:col>55</xdr:col>
      <xdr:colOff>88900</xdr:colOff>
      <xdr:row>39</xdr:row>
      <xdr:rowOff>72372</xdr:rowOff>
    </xdr:to>
    <xdr:cxnSp macro="">
      <xdr:nvCxnSpPr>
        <xdr:cNvPr id="293" name="直線コネクタ 292">
          <a:extLst>
            <a:ext uri="{FF2B5EF4-FFF2-40B4-BE49-F238E27FC236}">
              <a16:creationId xmlns:a16="http://schemas.microsoft.com/office/drawing/2014/main" xmlns="" id="{00000000-0008-0000-0600-000025010000}"/>
            </a:ext>
          </a:extLst>
        </xdr:cNvPr>
        <xdr:cNvCxnSpPr/>
      </xdr:nvCxnSpPr>
      <xdr:spPr>
        <a:xfrm>
          <a:off x="10388600" y="6758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74697</xdr:rowOff>
    </xdr:from>
    <xdr:ext cx="599010" cy="259045"/>
    <xdr:sp macro="" textlink="">
      <xdr:nvSpPr>
        <xdr:cNvPr id="294" name="補助費等最大値テキスト">
          <a:extLst>
            <a:ext uri="{FF2B5EF4-FFF2-40B4-BE49-F238E27FC236}">
              <a16:creationId xmlns:a16="http://schemas.microsoft.com/office/drawing/2014/main" xmlns="" id="{00000000-0008-0000-0600-000026010000}"/>
            </a:ext>
          </a:extLst>
        </xdr:cNvPr>
        <xdr:cNvSpPr txBox="1"/>
      </xdr:nvSpPr>
      <xdr:spPr>
        <a:xfrm>
          <a:off x="10528300" y="5046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128020</xdr:rowOff>
    </xdr:from>
    <xdr:to>
      <xdr:col>55</xdr:col>
      <xdr:colOff>88900</xdr:colOff>
      <xdr:row>30</xdr:row>
      <xdr:rowOff>128020</xdr:rowOff>
    </xdr:to>
    <xdr:cxnSp macro="">
      <xdr:nvCxnSpPr>
        <xdr:cNvPr id="295" name="直線コネクタ 294">
          <a:extLst>
            <a:ext uri="{FF2B5EF4-FFF2-40B4-BE49-F238E27FC236}">
              <a16:creationId xmlns:a16="http://schemas.microsoft.com/office/drawing/2014/main" xmlns="" id="{00000000-0008-0000-0600-000027010000}"/>
            </a:ext>
          </a:extLst>
        </xdr:cNvPr>
        <xdr:cNvCxnSpPr/>
      </xdr:nvCxnSpPr>
      <xdr:spPr>
        <a:xfrm>
          <a:off x="10388600" y="527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72372</xdr:rowOff>
    </xdr:from>
    <xdr:to>
      <xdr:col>55</xdr:col>
      <xdr:colOff>0</xdr:colOff>
      <xdr:row>39</xdr:row>
      <xdr:rowOff>124917</xdr:rowOff>
    </xdr:to>
    <xdr:cxnSp macro="">
      <xdr:nvCxnSpPr>
        <xdr:cNvPr id="296" name="直線コネクタ 295">
          <a:extLst>
            <a:ext uri="{FF2B5EF4-FFF2-40B4-BE49-F238E27FC236}">
              <a16:creationId xmlns:a16="http://schemas.microsoft.com/office/drawing/2014/main" xmlns="" id="{00000000-0008-0000-0600-000028010000}"/>
            </a:ext>
          </a:extLst>
        </xdr:cNvPr>
        <xdr:cNvCxnSpPr/>
      </xdr:nvCxnSpPr>
      <xdr:spPr>
        <a:xfrm flipV="1">
          <a:off x="9639300" y="6758922"/>
          <a:ext cx="838200" cy="5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32083</xdr:rowOff>
    </xdr:from>
    <xdr:ext cx="534377" cy="259045"/>
    <xdr:sp macro="" textlink="">
      <xdr:nvSpPr>
        <xdr:cNvPr id="297" name="補助費等平均値テキスト">
          <a:extLst>
            <a:ext uri="{FF2B5EF4-FFF2-40B4-BE49-F238E27FC236}">
              <a16:creationId xmlns:a16="http://schemas.microsoft.com/office/drawing/2014/main" xmlns="" id="{00000000-0008-0000-0600-000029010000}"/>
            </a:ext>
          </a:extLst>
        </xdr:cNvPr>
        <xdr:cNvSpPr txBox="1"/>
      </xdr:nvSpPr>
      <xdr:spPr>
        <a:xfrm>
          <a:off x="10528300" y="6032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9206</xdr:rowOff>
    </xdr:from>
    <xdr:to>
      <xdr:col>55</xdr:col>
      <xdr:colOff>50800</xdr:colOff>
      <xdr:row>36</xdr:row>
      <xdr:rowOff>110806</xdr:rowOff>
    </xdr:to>
    <xdr:sp macro="" textlink="">
      <xdr:nvSpPr>
        <xdr:cNvPr id="298" name="フローチャート: 判断 297">
          <a:extLst>
            <a:ext uri="{FF2B5EF4-FFF2-40B4-BE49-F238E27FC236}">
              <a16:creationId xmlns:a16="http://schemas.microsoft.com/office/drawing/2014/main" xmlns="" id="{00000000-0008-0000-0600-00002A010000}"/>
            </a:ext>
          </a:extLst>
        </xdr:cNvPr>
        <xdr:cNvSpPr/>
      </xdr:nvSpPr>
      <xdr:spPr>
        <a:xfrm>
          <a:off x="10426700" y="618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23299</xdr:rowOff>
    </xdr:from>
    <xdr:to>
      <xdr:col>50</xdr:col>
      <xdr:colOff>114300</xdr:colOff>
      <xdr:row>39</xdr:row>
      <xdr:rowOff>124917</xdr:rowOff>
    </xdr:to>
    <xdr:cxnSp macro="">
      <xdr:nvCxnSpPr>
        <xdr:cNvPr id="299" name="直線コネクタ 298">
          <a:extLst>
            <a:ext uri="{FF2B5EF4-FFF2-40B4-BE49-F238E27FC236}">
              <a16:creationId xmlns:a16="http://schemas.microsoft.com/office/drawing/2014/main" xmlns="" id="{00000000-0008-0000-0600-00002B010000}"/>
            </a:ext>
          </a:extLst>
        </xdr:cNvPr>
        <xdr:cNvCxnSpPr/>
      </xdr:nvCxnSpPr>
      <xdr:spPr>
        <a:xfrm>
          <a:off x="8750300" y="5681149"/>
          <a:ext cx="889000" cy="1130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42483</xdr:rowOff>
    </xdr:from>
    <xdr:to>
      <xdr:col>50</xdr:col>
      <xdr:colOff>165100</xdr:colOff>
      <xdr:row>36</xdr:row>
      <xdr:rowOff>144083</xdr:rowOff>
    </xdr:to>
    <xdr:sp macro="" textlink="">
      <xdr:nvSpPr>
        <xdr:cNvPr id="300" name="フローチャート: 判断 299">
          <a:extLst>
            <a:ext uri="{FF2B5EF4-FFF2-40B4-BE49-F238E27FC236}">
              <a16:creationId xmlns:a16="http://schemas.microsoft.com/office/drawing/2014/main" xmlns="" id="{00000000-0008-0000-0600-00002C010000}"/>
            </a:ext>
          </a:extLst>
        </xdr:cNvPr>
        <xdr:cNvSpPr/>
      </xdr:nvSpPr>
      <xdr:spPr>
        <a:xfrm>
          <a:off x="9588500" y="6214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160610</xdr:rowOff>
    </xdr:from>
    <xdr:ext cx="534377" cy="259045"/>
    <xdr:sp macro="" textlink="">
      <xdr:nvSpPr>
        <xdr:cNvPr id="301" name="テキスト ボックス 300">
          <a:extLst>
            <a:ext uri="{FF2B5EF4-FFF2-40B4-BE49-F238E27FC236}">
              <a16:creationId xmlns:a16="http://schemas.microsoft.com/office/drawing/2014/main" xmlns="" id="{00000000-0008-0000-0600-00002D010000}"/>
            </a:ext>
          </a:extLst>
        </xdr:cNvPr>
        <xdr:cNvSpPr txBox="1"/>
      </xdr:nvSpPr>
      <xdr:spPr>
        <a:xfrm>
          <a:off x="9372111" y="5989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23299</xdr:rowOff>
    </xdr:from>
    <xdr:to>
      <xdr:col>45</xdr:col>
      <xdr:colOff>177800</xdr:colOff>
      <xdr:row>39</xdr:row>
      <xdr:rowOff>154602</xdr:rowOff>
    </xdr:to>
    <xdr:cxnSp macro="">
      <xdr:nvCxnSpPr>
        <xdr:cNvPr id="302" name="直線コネクタ 301">
          <a:extLst>
            <a:ext uri="{FF2B5EF4-FFF2-40B4-BE49-F238E27FC236}">
              <a16:creationId xmlns:a16="http://schemas.microsoft.com/office/drawing/2014/main" xmlns="" id="{00000000-0008-0000-0600-00002E010000}"/>
            </a:ext>
          </a:extLst>
        </xdr:cNvPr>
        <xdr:cNvCxnSpPr/>
      </xdr:nvCxnSpPr>
      <xdr:spPr>
        <a:xfrm flipV="1">
          <a:off x="7861300" y="5681149"/>
          <a:ext cx="889000" cy="116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17152</xdr:rowOff>
    </xdr:from>
    <xdr:to>
      <xdr:col>46</xdr:col>
      <xdr:colOff>38100</xdr:colOff>
      <xdr:row>30</xdr:row>
      <xdr:rowOff>118752</xdr:rowOff>
    </xdr:to>
    <xdr:sp macro="" textlink="">
      <xdr:nvSpPr>
        <xdr:cNvPr id="303" name="フローチャート: 判断 302">
          <a:extLst>
            <a:ext uri="{FF2B5EF4-FFF2-40B4-BE49-F238E27FC236}">
              <a16:creationId xmlns:a16="http://schemas.microsoft.com/office/drawing/2014/main" xmlns="" id="{00000000-0008-0000-0600-00002F010000}"/>
            </a:ext>
          </a:extLst>
        </xdr:cNvPr>
        <xdr:cNvSpPr/>
      </xdr:nvSpPr>
      <xdr:spPr>
        <a:xfrm>
          <a:off x="8699500" y="516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135279</xdr:rowOff>
    </xdr:from>
    <xdr:ext cx="599010" cy="259045"/>
    <xdr:sp macro="" textlink="">
      <xdr:nvSpPr>
        <xdr:cNvPr id="304" name="テキスト ボックス 303">
          <a:extLst>
            <a:ext uri="{FF2B5EF4-FFF2-40B4-BE49-F238E27FC236}">
              <a16:creationId xmlns:a16="http://schemas.microsoft.com/office/drawing/2014/main" xmlns="" id="{00000000-0008-0000-0600-000030010000}"/>
            </a:ext>
          </a:extLst>
        </xdr:cNvPr>
        <xdr:cNvSpPr txBox="1"/>
      </xdr:nvSpPr>
      <xdr:spPr>
        <a:xfrm>
          <a:off x="8450795" y="4935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154101</xdr:rowOff>
    </xdr:from>
    <xdr:to>
      <xdr:col>41</xdr:col>
      <xdr:colOff>50800</xdr:colOff>
      <xdr:row>39</xdr:row>
      <xdr:rowOff>154602</xdr:rowOff>
    </xdr:to>
    <xdr:cxnSp macro="">
      <xdr:nvCxnSpPr>
        <xdr:cNvPr id="305" name="直線コネクタ 304">
          <a:extLst>
            <a:ext uri="{FF2B5EF4-FFF2-40B4-BE49-F238E27FC236}">
              <a16:creationId xmlns:a16="http://schemas.microsoft.com/office/drawing/2014/main" xmlns="" id="{00000000-0008-0000-0600-000031010000}"/>
            </a:ext>
          </a:extLst>
        </xdr:cNvPr>
        <xdr:cNvCxnSpPr/>
      </xdr:nvCxnSpPr>
      <xdr:spPr>
        <a:xfrm>
          <a:off x="6972300" y="6840651"/>
          <a:ext cx="889000" cy="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123310</xdr:rowOff>
    </xdr:from>
    <xdr:to>
      <xdr:col>41</xdr:col>
      <xdr:colOff>101600</xdr:colOff>
      <xdr:row>38</xdr:row>
      <xdr:rowOff>53460</xdr:rowOff>
    </xdr:to>
    <xdr:sp macro="" textlink="">
      <xdr:nvSpPr>
        <xdr:cNvPr id="306" name="フローチャート: 判断 305">
          <a:extLst>
            <a:ext uri="{FF2B5EF4-FFF2-40B4-BE49-F238E27FC236}">
              <a16:creationId xmlns:a16="http://schemas.microsoft.com/office/drawing/2014/main" xmlns="" id="{00000000-0008-0000-0600-000032010000}"/>
            </a:ext>
          </a:extLst>
        </xdr:cNvPr>
        <xdr:cNvSpPr/>
      </xdr:nvSpPr>
      <xdr:spPr>
        <a:xfrm>
          <a:off x="7810500" y="646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69987</xdr:rowOff>
    </xdr:from>
    <xdr:ext cx="534377" cy="259045"/>
    <xdr:sp macro="" textlink="">
      <xdr:nvSpPr>
        <xdr:cNvPr id="307" name="テキスト ボックス 306">
          <a:extLst>
            <a:ext uri="{FF2B5EF4-FFF2-40B4-BE49-F238E27FC236}">
              <a16:creationId xmlns:a16="http://schemas.microsoft.com/office/drawing/2014/main" xmlns="" id="{00000000-0008-0000-0600-000033010000}"/>
            </a:ext>
          </a:extLst>
        </xdr:cNvPr>
        <xdr:cNvSpPr txBox="1"/>
      </xdr:nvSpPr>
      <xdr:spPr>
        <a:xfrm>
          <a:off x="7594111" y="624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164556</xdr:rowOff>
    </xdr:from>
    <xdr:to>
      <xdr:col>36</xdr:col>
      <xdr:colOff>165100</xdr:colOff>
      <xdr:row>38</xdr:row>
      <xdr:rowOff>94706</xdr:rowOff>
    </xdr:to>
    <xdr:sp macro="" textlink="">
      <xdr:nvSpPr>
        <xdr:cNvPr id="308" name="フローチャート: 判断 307">
          <a:extLst>
            <a:ext uri="{FF2B5EF4-FFF2-40B4-BE49-F238E27FC236}">
              <a16:creationId xmlns:a16="http://schemas.microsoft.com/office/drawing/2014/main" xmlns="" id="{00000000-0008-0000-0600-000034010000}"/>
            </a:ext>
          </a:extLst>
        </xdr:cNvPr>
        <xdr:cNvSpPr/>
      </xdr:nvSpPr>
      <xdr:spPr>
        <a:xfrm>
          <a:off x="6921500" y="650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111233</xdr:rowOff>
    </xdr:from>
    <xdr:ext cx="534377" cy="259045"/>
    <xdr:sp macro="" textlink="">
      <xdr:nvSpPr>
        <xdr:cNvPr id="309" name="テキスト ボックス 308">
          <a:extLst>
            <a:ext uri="{FF2B5EF4-FFF2-40B4-BE49-F238E27FC236}">
              <a16:creationId xmlns:a16="http://schemas.microsoft.com/office/drawing/2014/main" xmlns="" id="{00000000-0008-0000-0600-000035010000}"/>
            </a:ext>
          </a:extLst>
        </xdr:cNvPr>
        <xdr:cNvSpPr txBox="1"/>
      </xdr:nvSpPr>
      <xdr:spPr>
        <a:xfrm>
          <a:off x="6705111" y="628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xmlns=""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xmlns=""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xmlns=""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xmlns=""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xmlns=""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21572</xdr:rowOff>
    </xdr:from>
    <xdr:to>
      <xdr:col>55</xdr:col>
      <xdr:colOff>50800</xdr:colOff>
      <xdr:row>39</xdr:row>
      <xdr:rowOff>123172</xdr:rowOff>
    </xdr:to>
    <xdr:sp macro="" textlink="">
      <xdr:nvSpPr>
        <xdr:cNvPr id="315" name="楕円 314">
          <a:extLst>
            <a:ext uri="{FF2B5EF4-FFF2-40B4-BE49-F238E27FC236}">
              <a16:creationId xmlns:a16="http://schemas.microsoft.com/office/drawing/2014/main" xmlns="" id="{00000000-0008-0000-0600-00003B010000}"/>
            </a:ext>
          </a:extLst>
        </xdr:cNvPr>
        <xdr:cNvSpPr/>
      </xdr:nvSpPr>
      <xdr:spPr>
        <a:xfrm>
          <a:off x="10426700" y="6708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107949</xdr:rowOff>
    </xdr:from>
    <xdr:ext cx="534377" cy="259045"/>
    <xdr:sp macro="" textlink="">
      <xdr:nvSpPr>
        <xdr:cNvPr id="316" name="補助費等該当値テキスト">
          <a:extLst>
            <a:ext uri="{FF2B5EF4-FFF2-40B4-BE49-F238E27FC236}">
              <a16:creationId xmlns:a16="http://schemas.microsoft.com/office/drawing/2014/main" xmlns="" id="{00000000-0008-0000-0600-00003C010000}"/>
            </a:ext>
          </a:extLst>
        </xdr:cNvPr>
        <xdr:cNvSpPr txBox="1"/>
      </xdr:nvSpPr>
      <xdr:spPr>
        <a:xfrm>
          <a:off x="10528300" y="6623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74117</xdr:rowOff>
    </xdr:from>
    <xdr:to>
      <xdr:col>50</xdr:col>
      <xdr:colOff>165100</xdr:colOff>
      <xdr:row>40</xdr:row>
      <xdr:rowOff>4267</xdr:rowOff>
    </xdr:to>
    <xdr:sp macro="" textlink="">
      <xdr:nvSpPr>
        <xdr:cNvPr id="317" name="楕円 316">
          <a:extLst>
            <a:ext uri="{FF2B5EF4-FFF2-40B4-BE49-F238E27FC236}">
              <a16:creationId xmlns:a16="http://schemas.microsoft.com/office/drawing/2014/main" xmlns="" id="{00000000-0008-0000-0600-00003D010000}"/>
            </a:ext>
          </a:extLst>
        </xdr:cNvPr>
        <xdr:cNvSpPr/>
      </xdr:nvSpPr>
      <xdr:spPr>
        <a:xfrm>
          <a:off x="9588500" y="676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166844</xdr:rowOff>
    </xdr:from>
    <xdr:ext cx="534377" cy="259045"/>
    <xdr:sp macro="" textlink="">
      <xdr:nvSpPr>
        <xdr:cNvPr id="318" name="テキスト ボックス 317">
          <a:extLst>
            <a:ext uri="{FF2B5EF4-FFF2-40B4-BE49-F238E27FC236}">
              <a16:creationId xmlns:a16="http://schemas.microsoft.com/office/drawing/2014/main" xmlns="" id="{00000000-0008-0000-0600-00003E010000}"/>
            </a:ext>
          </a:extLst>
        </xdr:cNvPr>
        <xdr:cNvSpPr txBox="1"/>
      </xdr:nvSpPr>
      <xdr:spPr>
        <a:xfrm>
          <a:off x="9372111" y="685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143949</xdr:rowOff>
    </xdr:from>
    <xdr:to>
      <xdr:col>46</xdr:col>
      <xdr:colOff>38100</xdr:colOff>
      <xdr:row>33</xdr:row>
      <xdr:rowOff>74099</xdr:rowOff>
    </xdr:to>
    <xdr:sp macro="" textlink="">
      <xdr:nvSpPr>
        <xdr:cNvPr id="319" name="楕円 318">
          <a:extLst>
            <a:ext uri="{FF2B5EF4-FFF2-40B4-BE49-F238E27FC236}">
              <a16:creationId xmlns:a16="http://schemas.microsoft.com/office/drawing/2014/main" xmlns="" id="{00000000-0008-0000-0600-00003F010000}"/>
            </a:ext>
          </a:extLst>
        </xdr:cNvPr>
        <xdr:cNvSpPr/>
      </xdr:nvSpPr>
      <xdr:spPr>
        <a:xfrm>
          <a:off x="8699500" y="5630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65226</xdr:rowOff>
    </xdr:from>
    <xdr:ext cx="599010" cy="259045"/>
    <xdr:sp macro="" textlink="">
      <xdr:nvSpPr>
        <xdr:cNvPr id="320" name="テキスト ボックス 319">
          <a:extLst>
            <a:ext uri="{FF2B5EF4-FFF2-40B4-BE49-F238E27FC236}">
              <a16:creationId xmlns:a16="http://schemas.microsoft.com/office/drawing/2014/main" xmlns="" id="{00000000-0008-0000-0600-000040010000}"/>
            </a:ext>
          </a:extLst>
        </xdr:cNvPr>
        <xdr:cNvSpPr txBox="1"/>
      </xdr:nvSpPr>
      <xdr:spPr>
        <a:xfrm>
          <a:off x="8450795" y="5723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103802</xdr:rowOff>
    </xdr:from>
    <xdr:to>
      <xdr:col>41</xdr:col>
      <xdr:colOff>101600</xdr:colOff>
      <xdr:row>40</xdr:row>
      <xdr:rowOff>33952</xdr:rowOff>
    </xdr:to>
    <xdr:sp macro="" textlink="">
      <xdr:nvSpPr>
        <xdr:cNvPr id="321" name="楕円 320">
          <a:extLst>
            <a:ext uri="{FF2B5EF4-FFF2-40B4-BE49-F238E27FC236}">
              <a16:creationId xmlns:a16="http://schemas.microsoft.com/office/drawing/2014/main" xmlns="" id="{00000000-0008-0000-0600-000041010000}"/>
            </a:ext>
          </a:extLst>
        </xdr:cNvPr>
        <xdr:cNvSpPr/>
      </xdr:nvSpPr>
      <xdr:spPr>
        <a:xfrm>
          <a:off x="7810500" y="679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40</xdr:row>
      <xdr:rowOff>25079</xdr:rowOff>
    </xdr:from>
    <xdr:ext cx="534377" cy="259045"/>
    <xdr:sp macro="" textlink="">
      <xdr:nvSpPr>
        <xdr:cNvPr id="322" name="テキスト ボックス 321">
          <a:extLst>
            <a:ext uri="{FF2B5EF4-FFF2-40B4-BE49-F238E27FC236}">
              <a16:creationId xmlns:a16="http://schemas.microsoft.com/office/drawing/2014/main" xmlns="" id="{00000000-0008-0000-0600-000042010000}"/>
            </a:ext>
          </a:extLst>
        </xdr:cNvPr>
        <xdr:cNvSpPr txBox="1"/>
      </xdr:nvSpPr>
      <xdr:spPr>
        <a:xfrm>
          <a:off x="7594111" y="6883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103301</xdr:rowOff>
    </xdr:from>
    <xdr:to>
      <xdr:col>36</xdr:col>
      <xdr:colOff>165100</xdr:colOff>
      <xdr:row>40</xdr:row>
      <xdr:rowOff>33451</xdr:rowOff>
    </xdr:to>
    <xdr:sp macro="" textlink="">
      <xdr:nvSpPr>
        <xdr:cNvPr id="323" name="楕円 322">
          <a:extLst>
            <a:ext uri="{FF2B5EF4-FFF2-40B4-BE49-F238E27FC236}">
              <a16:creationId xmlns:a16="http://schemas.microsoft.com/office/drawing/2014/main" xmlns="" id="{00000000-0008-0000-0600-000043010000}"/>
            </a:ext>
          </a:extLst>
        </xdr:cNvPr>
        <xdr:cNvSpPr/>
      </xdr:nvSpPr>
      <xdr:spPr>
        <a:xfrm>
          <a:off x="6921500" y="678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40</xdr:row>
      <xdr:rowOff>24578</xdr:rowOff>
    </xdr:from>
    <xdr:ext cx="534377" cy="259045"/>
    <xdr:sp macro="" textlink="">
      <xdr:nvSpPr>
        <xdr:cNvPr id="324" name="テキスト ボックス 323">
          <a:extLst>
            <a:ext uri="{FF2B5EF4-FFF2-40B4-BE49-F238E27FC236}">
              <a16:creationId xmlns:a16="http://schemas.microsoft.com/office/drawing/2014/main" xmlns="" id="{00000000-0008-0000-0600-000044010000}"/>
            </a:ext>
          </a:extLst>
        </xdr:cNvPr>
        <xdr:cNvSpPr txBox="1"/>
      </xdr:nvSpPr>
      <xdr:spPr>
        <a:xfrm>
          <a:off x="6705111" y="688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xmlns=""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xmlns=""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xmlns=""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xmlns=""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xmlns=""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xmlns=""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xmlns=""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xmlns=""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xmlns=""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xmlns=""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5" name="テキスト ボックス 334">
          <a:extLst>
            <a:ext uri="{FF2B5EF4-FFF2-40B4-BE49-F238E27FC236}">
              <a16:creationId xmlns:a16="http://schemas.microsoft.com/office/drawing/2014/main" xmlns="" id="{00000000-0008-0000-0600-00004F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xmlns="" id="{00000000-0008-0000-06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7" name="テキスト ボックス 336">
          <a:extLst>
            <a:ext uri="{FF2B5EF4-FFF2-40B4-BE49-F238E27FC236}">
              <a16:creationId xmlns:a16="http://schemas.microsoft.com/office/drawing/2014/main" xmlns="" id="{00000000-0008-0000-0600-000051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xmlns="" id="{00000000-0008-0000-06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xmlns="" id="{00000000-0008-0000-06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xmlns="" id="{00000000-0008-0000-06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xmlns="" id="{00000000-0008-0000-06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xmlns="" id="{00000000-0008-0000-06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3" name="テキスト ボックス 342">
          <a:extLst>
            <a:ext uri="{FF2B5EF4-FFF2-40B4-BE49-F238E27FC236}">
              <a16:creationId xmlns:a16="http://schemas.microsoft.com/office/drawing/2014/main" xmlns="" id="{00000000-0008-0000-0600-000057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xmlns="" id="{00000000-0008-0000-06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a:extLst>
            <a:ext uri="{FF2B5EF4-FFF2-40B4-BE49-F238E27FC236}">
              <a16:creationId xmlns:a16="http://schemas.microsoft.com/office/drawing/2014/main" xmlns="" id="{00000000-0008-0000-0600-000059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xmlns=""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xmlns=""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xmlns=""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104331</xdr:rowOff>
    </xdr:from>
    <xdr:to>
      <xdr:col>54</xdr:col>
      <xdr:colOff>189865</xdr:colOff>
      <xdr:row>59</xdr:row>
      <xdr:rowOff>95224</xdr:rowOff>
    </xdr:to>
    <xdr:cxnSp macro="">
      <xdr:nvCxnSpPr>
        <xdr:cNvPr id="349" name="直線コネクタ 348">
          <a:extLst>
            <a:ext uri="{FF2B5EF4-FFF2-40B4-BE49-F238E27FC236}">
              <a16:creationId xmlns:a16="http://schemas.microsoft.com/office/drawing/2014/main" xmlns="" id="{00000000-0008-0000-0600-00005D010000}"/>
            </a:ext>
          </a:extLst>
        </xdr:cNvPr>
        <xdr:cNvCxnSpPr/>
      </xdr:nvCxnSpPr>
      <xdr:spPr>
        <a:xfrm flipV="1">
          <a:off x="10475595" y="8676831"/>
          <a:ext cx="1270" cy="1533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99051</xdr:rowOff>
    </xdr:from>
    <xdr:ext cx="534377" cy="259045"/>
    <xdr:sp macro="" textlink="">
      <xdr:nvSpPr>
        <xdr:cNvPr id="350" name="普通建設事業費最小値テキスト">
          <a:extLst>
            <a:ext uri="{FF2B5EF4-FFF2-40B4-BE49-F238E27FC236}">
              <a16:creationId xmlns:a16="http://schemas.microsoft.com/office/drawing/2014/main" xmlns="" id="{00000000-0008-0000-0600-00005E010000}"/>
            </a:ext>
          </a:extLst>
        </xdr:cNvPr>
        <xdr:cNvSpPr txBox="1"/>
      </xdr:nvSpPr>
      <xdr:spPr>
        <a:xfrm>
          <a:off x="10528300" y="1021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95224</xdr:rowOff>
    </xdr:from>
    <xdr:to>
      <xdr:col>55</xdr:col>
      <xdr:colOff>88900</xdr:colOff>
      <xdr:row>59</xdr:row>
      <xdr:rowOff>95224</xdr:rowOff>
    </xdr:to>
    <xdr:cxnSp macro="">
      <xdr:nvCxnSpPr>
        <xdr:cNvPr id="351" name="直線コネクタ 350">
          <a:extLst>
            <a:ext uri="{FF2B5EF4-FFF2-40B4-BE49-F238E27FC236}">
              <a16:creationId xmlns:a16="http://schemas.microsoft.com/office/drawing/2014/main" xmlns="" id="{00000000-0008-0000-0600-00005F010000}"/>
            </a:ext>
          </a:extLst>
        </xdr:cNvPr>
        <xdr:cNvCxnSpPr/>
      </xdr:nvCxnSpPr>
      <xdr:spPr>
        <a:xfrm>
          <a:off x="10388600" y="10210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51008</xdr:rowOff>
    </xdr:from>
    <xdr:ext cx="599010" cy="259045"/>
    <xdr:sp macro="" textlink="">
      <xdr:nvSpPr>
        <xdr:cNvPr id="352" name="普通建設事業費最大値テキスト">
          <a:extLst>
            <a:ext uri="{FF2B5EF4-FFF2-40B4-BE49-F238E27FC236}">
              <a16:creationId xmlns:a16="http://schemas.microsoft.com/office/drawing/2014/main" xmlns="" id="{00000000-0008-0000-0600-000060010000}"/>
            </a:ext>
          </a:extLst>
        </xdr:cNvPr>
        <xdr:cNvSpPr txBox="1"/>
      </xdr:nvSpPr>
      <xdr:spPr>
        <a:xfrm>
          <a:off x="10528300" y="8452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104331</xdr:rowOff>
    </xdr:from>
    <xdr:to>
      <xdr:col>55</xdr:col>
      <xdr:colOff>88900</xdr:colOff>
      <xdr:row>50</xdr:row>
      <xdr:rowOff>104331</xdr:rowOff>
    </xdr:to>
    <xdr:cxnSp macro="">
      <xdr:nvCxnSpPr>
        <xdr:cNvPr id="353" name="直線コネクタ 352">
          <a:extLst>
            <a:ext uri="{FF2B5EF4-FFF2-40B4-BE49-F238E27FC236}">
              <a16:creationId xmlns:a16="http://schemas.microsoft.com/office/drawing/2014/main" xmlns="" id="{00000000-0008-0000-0600-000061010000}"/>
            </a:ext>
          </a:extLst>
        </xdr:cNvPr>
        <xdr:cNvCxnSpPr/>
      </xdr:nvCxnSpPr>
      <xdr:spPr>
        <a:xfrm>
          <a:off x="10388600" y="867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13056</xdr:rowOff>
    </xdr:from>
    <xdr:to>
      <xdr:col>55</xdr:col>
      <xdr:colOff>0</xdr:colOff>
      <xdr:row>57</xdr:row>
      <xdr:rowOff>40043</xdr:rowOff>
    </xdr:to>
    <xdr:cxnSp macro="">
      <xdr:nvCxnSpPr>
        <xdr:cNvPr id="354" name="直線コネクタ 353">
          <a:extLst>
            <a:ext uri="{FF2B5EF4-FFF2-40B4-BE49-F238E27FC236}">
              <a16:creationId xmlns:a16="http://schemas.microsoft.com/office/drawing/2014/main" xmlns="" id="{00000000-0008-0000-0600-000062010000}"/>
            </a:ext>
          </a:extLst>
        </xdr:cNvPr>
        <xdr:cNvCxnSpPr/>
      </xdr:nvCxnSpPr>
      <xdr:spPr>
        <a:xfrm flipV="1">
          <a:off x="9639300" y="9442806"/>
          <a:ext cx="838200" cy="369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126928</xdr:rowOff>
    </xdr:from>
    <xdr:ext cx="534377" cy="259045"/>
    <xdr:sp macro="" textlink="">
      <xdr:nvSpPr>
        <xdr:cNvPr id="355" name="普通建設事業費平均値テキスト">
          <a:extLst>
            <a:ext uri="{FF2B5EF4-FFF2-40B4-BE49-F238E27FC236}">
              <a16:creationId xmlns:a16="http://schemas.microsoft.com/office/drawing/2014/main" xmlns="" id="{00000000-0008-0000-0600-000063010000}"/>
            </a:ext>
          </a:extLst>
        </xdr:cNvPr>
        <xdr:cNvSpPr txBox="1"/>
      </xdr:nvSpPr>
      <xdr:spPr>
        <a:xfrm>
          <a:off x="10528300" y="9556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148501</xdr:rowOff>
    </xdr:from>
    <xdr:to>
      <xdr:col>55</xdr:col>
      <xdr:colOff>50800</xdr:colOff>
      <xdr:row>56</xdr:row>
      <xdr:rowOff>78651</xdr:rowOff>
    </xdr:to>
    <xdr:sp macro="" textlink="">
      <xdr:nvSpPr>
        <xdr:cNvPr id="356" name="フローチャート: 判断 355">
          <a:extLst>
            <a:ext uri="{FF2B5EF4-FFF2-40B4-BE49-F238E27FC236}">
              <a16:creationId xmlns:a16="http://schemas.microsoft.com/office/drawing/2014/main" xmlns="" id="{00000000-0008-0000-0600-000064010000}"/>
            </a:ext>
          </a:extLst>
        </xdr:cNvPr>
        <xdr:cNvSpPr/>
      </xdr:nvSpPr>
      <xdr:spPr>
        <a:xfrm>
          <a:off x="10426700" y="957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40043</xdr:rowOff>
    </xdr:from>
    <xdr:to>
      <xdr:col>50</xdr:col>
      <xdr:colOff>114300</xdr:colOff>
      <xdr:row>58</xdr:row>
      <xdr:rowOff>116001</xdr:rowOff>
    </xdr:to>
    <xdr:cxnSp macro="">
      <xdr:nvCxnSpPr>
        <xdr:cNvPr id="357" name="直線コネクタ 356">
          <a:extLst>
            <a:ext uri="{FF2B5EF4-FFF2-40B4-BE49-F238E27FC236}">
              <a16:creationId xmlns:a16="http://schemas.microsoft.com/office/drawing/2014/main" xmlns="" id="{00000000-0008-0000-0600-000065010000}"/>
            </a:ext>
          </a:extLst>
        </xdr:cNvPr>
        <xdr:cNvCxnSpPr/>
      </xdr:nvCxnSpPr>
      <xdr:spPr>
        <a:xfrm flipV="1">
          <a:off x="8750300" y="9812693"/>
          <a:ext cx="889000" cy="247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147689</xdr:rowOff>
    </xdr:from>
    <xdr:to>
      <xdr:col>50</xdr:col>
      <xdr:colOff>165100</xdr:colOff>
      <xdr:row>56</xdr:row>
      <xdr:rowOff>77839</xdr:rowOff>
    </xdr:to>
    <xdr:sp macro="" textlink="">
      <xdr:nvSpPr>
        <xdr:cNvPr id="358" name="フローチャート: 判断 357">
          <a:extLst>
            <a:ext uri="{FF2B5EF4-FFF2-40B4-BE49-F238E27FC236}">
              <a16:creationId xmlns:a16="http://schemas.microsoft.com/office/drawing/2014/main" xmlns="" id="{00000000-0008-0000-0600-000066010000}"/>
            </a:ext>
          </a:extLst>
        </xdr:cNvPr>
        <xdr:cNvSpPr/>
      </xdr:nvSpPr>
      <xdr:spPr>
        <a:xfrm>
          <a:off x="9588500" y="9577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94366</xdr:rowOff>
    </xdr:from>
    <xdr:ext cx="534377" cy="259045"/>
    <xdr:sp macro="" textlink="">
      <xdr:nvSpPr>
        <xdr:cNvPr id="359" name="テキスト ボックス 358">
          <a:extLst>
            <a:ext uri="{FF2B5EF4-FFF2-40B4-BE49-F238E27FC236}">
              <a16:creationId xmlns:a16="http://schemas.microsoft.com/office/drawing/2014/main" xmlns="" id="{00000000-0008-0000-0600-000067010000}"/>
            </a:ext>
          </a:extLst>
        </xdr:cNvPr>
        <xdr:cNvSpPr txBox="1"/>
      </xdr:nvSpPr>
      <xdr:spPr>
        <a:xfrm>
          <a:off x="9372111" y="935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116001</xdr:rowOff>
    </xdr:from>
    <xdr:to>
      <xdr:col>45</xdr:col>
      <xdr:colOff>177800</xdr:colOff>
      <xdr:row>59</xdr:row>
      <xdr:rowOff>40932</xdr:rowOff>
    </xdr:to>
    <xdr:cxnSp macro="">
      <xdr:nvCxnSpPr>
        <xdr:cNvPr id="360" name="直線コネクタ 359">
          <a:extLst>
            <a:ext uri="{FF2B5EF4-FFF2-40B4-BE49-F238E27FC236}">
              <a16:creationId xmlns:a16="http://schemas.microsoft.com/office/drawing/2014/main" xmlns="" id="{00000000-0008-0000-0600-000068010000}"/>
            </a:ext>
          </a:extLst>
        </xdr:cNvPr>
        <xdr:cNvCxnSpPr/>
      </xdr:nvCxnSpPr>
      <xdr:spPr>
        <a:xfrm flipV="1">
          <a:off x="7861300" y="10060101"/>
          <a:ext cx="889000" cy="96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167272</xdr:rowOff>
    </xdr:from>
    <xdr:to>
      <xdr:col>46</xdr:col>
      <xdr:colOff>38100</xdr:colOff>
      <xdr:row>56</xdr:row>
      <xdr:rowOff>97422</xdr:rowOff>
    </xdr:to>
    <xdr:sp macro="" textlink="">
      <xdr:nvSpPr>
        <xdr:cNvPr id="361" name="フローチャート: 判断 360">
          <a:extLst>
            <a:ext uri="{FF2B5EF4-FFF2-40B4-BE49-F238E27FC236}">
              <a16:creationId xmlns:a16="http://schemas.microsoft.com/office/drawing/2014/main" xmlns="" id="{00000000-0008-0000-0600-000069010000}"/>
            </a:ext>
          </a:extLst>
        </xdr:cNvPr>
        <xdr:cNvSpPr/>
      </xdr:nvSpPr>
      <xdr:spPr>
        <a:xfrm>
          <a:off x="8699500" y="959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113949</xdr:rowOff>
    </xdr:from>
    <xdr:ext cx="534377" cy="259045"/>
    <xdr:sp macro="" textlink="">
      <xdr:nvSpPr>
        <xdr:cNvPr id="362" name="テキスト ボックス 361">
          <a:extLst>
            <a:ext uri="{FF2B5EF4-FFF2-40B4-BE49-F238E27FC236}">
              <a16:creationId xmlns:a16="http://schemas.microsoft.com/office/drawing/2014/main" xmlns="" id="{00000000-0008-0000-0600-00006A010000}"/>
            </a:ext>
          </a:extLst>
        </xdr:cNvPr>
        <xdr:cNvSpPr txBox="1"/>
      </xdr:nvSpPr>
      <xdr:spPr>
        <a:xfrm>
          <a:off x="8483111" y="937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139611</xdr:rowOff>
    </xdr:from>
    <xdr:to>
      <xdr:col>41</xdr:col>
      <xdr:colOff>50800</xdr:colOff>
      <xdr:row>59</xdr:row>
      <xdr:rowOff>40932</xdr:rowOff>
    </xdr:to>
    <xdr:cxnSp macro="">
      <xdr:nvCxnSpPr>
        <xdr:cNvPr id="363" name="直線コネクタ 362">
          <a:extLst>
            <a:ext uri="{FF2B5EF4-FFF2-40B4-BE49-F238E27FC236}">
              <a16:creationId xmlns:a16="http://schemas.microsoft.com/office/drawing/2014/main" xmlns="" id="{00000000-0008-0000-0600-00006B010000}"/>
            </a:ext>
          </a:extLst>
        </xdr:cNvPr>
        <xdr:cNvCxnSpPr/>
      </xdr:nvCxnSpPr>
      <xdr:spPr>
        <a:xfrm>
          <a:off x="6972300" y="9912261"/>
          <a:ext cx="889000" cy="244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169342</xdr:rowOff>
    </xdr:from>
    <xdr:to>
      <xdr:col>41</xdr:col>
      <xdr:colOff>101600</xdr:colOff>
      <xdr:row>56</xdr:row>
      <xdr:rowOff>99492</xdr:rowOff>
    </xdr:to>
    <xdr:sp macro="" textlink="">
      <xdr:nvSpPr>
        <xdr:cNvPr id="364" name="フローチャート: 判断 363">
          <a:extLst>
            <a:ext uri="{FF2B5EF4-FFF2-40B4-BE49-F238E27FC236}">
              <a16:creationId xmlns:a16="http://schemas.microsoft.com/office/drawing/2014/main" xmlns="" id="{00000000-0008-0000-0600-00006C010000}"/>
            </a:ext>
          </a:extLst>
        </xdr:cNvPr>
        <xdr:cNvSpPr/>
      </xdr:nvSpPr>
      <xdr:spPr>
        <a:xfrm>
          <a:off x="7810500" y="95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116019</xdr:rowOff>
    </xdr:from>
    <xdr:ext cx="534377" cy="259045"/>
    <xdr:sp macro="" textlink="">
      <xdr:nvSpPr>
        <xdr:cNvPr id="365" name="テキスト ボックス 364">
          <a:extLst>
            <a:ext uri="{FF2B5EF4-FFF2-40B4-BE49-F238E27FC236}">
              <a16:creationId xmlns:a16="http://schemas.microsoft.com/office/drawing/2014/main" xmlns="" id="{00000000-0008-0000-0600-00006D010000}"/>
            </a:ext>
          </a:extLst>
        </xdr:cNvPr>
        <xdr:cNvSpPr txBox="1"/>
      </xdr:nvSpPr>
      <xdr:spPr>
        <a:xfrm>
          <a:off x="7594111" y="9374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10351</xdr:rowOff>
    </xdr:from>
    <xdr:to>
      <xdr:col>36</xdr:col>
      <xdr:colOff>165100</xdr:colOff>
      <xdr:row>56</xdr:row>
      <xdr:rowOff>111951</xdr:rowOff>
    </xdr:to>
    <xdr:sp macro="" textlink="">
      <xdr:nvSpPr>
        <xdr:cNvPr id="366" name="フローチャート: 判断 365">
          <a:extLst>
            <a:ext uri="{FF2B5EF4-FFF2-40B4-BE49-F238E27FC236}">
              <a16:creationId xmlns:a16="http://schemas.microsoft.com/office/drawing/2014/main" xmlns="" id="{00000000-0008-0000-0600-00006E010000}"/>
            </a:ext>
          </a:extLst>
        </xdr:cNvPr>
        <xdr:cNvSpPr/>
      </xdr:nvSpPr>
      <xdr:spPr>
        <a:xfrm>
          <a:off x="6921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128478</xdr:rowOff>
    </xdr:from>
    <xdr:ext cx="534377" cy="259045"/>
    <xdr:sp macro="" textlink="">
      <xdr:nvSpPr>
        <xdr:cNvPr id="367" name="テキスト ボックス 366">
          <a:extLst>
            <a:ext uri="{FF2B5EF4-FFF2-40B4-BE49-F238E27FC236}">
              <a16:creationId xmlns:a16="http://schemas.microsoft.com/office/drawing/2014/main" xmlns="" id="{00000000-0008-0000-0600-00006F010000}"/>
            </a:ext>
          </a:extLst>
        </xdr:cNvPr>
        <xdr:cNvSpPr txBox="1"/>
      </xdr:nvSpPr>
      <xdr:spPr>
        <a:xfrm>
          <a:off x="6705111" y="938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xmlns=""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xmlns=""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xmlns=""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xmlns=""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xmlns=""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133706</xdr:rowOff>
    </xdr:from>
    <xdr:to>
      <xdr:col>55</xdr:col>
      <xdr:colOff>50800</xdr:colOff>
      <xdr:row>55</xdr:row>
      <xdr:rowOff>63856</xdr:rowOff>
    </xdr:to>
    <xdr:sp macro="" textlink="">
      <xdr:nvSpPr>
        <xdr:cNvPr id="373" name="楕円 372">
          <a:extLst>
            <a:ext uri="{FF2B5EF4-FFF2-40B4-BE49-F238E27FC236}">
              <a16:creationId xmlns:a16="http://schemas.microsoft.com/office/drawing/2014/main" xmlns="" id="{00000000-0008-0000-0600-000075010000}"/>
            </a:ext>
          </a:extLst>
        </xdr:cNvPr>
        <xdr:cNvSpPr/>
      </xdr:nvSpPr>
      <xdr:spPr>
        <a:xfrm>
          <a:off x="10426700" y="939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156583</xdr:rowOff>
    </xdr:from>
    <xdr:ext cx="534377" cy="259045"/>
    <xdr:sp macro="" textlink="">
      <xdr:nvSpPr>
        <xdr:cNvPr id="374" name="普通建設事業費該当値テキスト">
          <a:extLst>
            <a:ext uri="{FF2B5EF4-FFF2-40B4-BE49-F238E27FC236}">
              <a16:creationId xmlns:a16="http://schemas.microsoft.com/office/drawing/2014/main" xmlns="" id="{00000000-0008-0000-0600-000076010000}"/>
            </a:ext>
          </a:extLst>
        </xdr:cNvPr>
        <xdr:cNvSpPr txBox="1"/>
      </xdr:nvSpPr>
      <xdr:spPr>
        <a:xfrm>
          <a:off x="10528300" y="924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160693</xdr:rowOff>
    </xdr:from>
    <xdr:to>
      <xdr:col>50</xdr:col>
      <xdr:colOff>165100</xdr:colOff>
      <xdr:row>57</xdr:row>
      <xdr:rowOff>90843</xdr:rowOff>
    </xdr:to>
    <xdr:sp macro="" textlink="">
      <xdr:nvSpPr>
        <xdr:cNvPr id="375" name="楕円 374">
          <a:extLst>
            <a:ext uri="{FF2B5EF4-FFF2-40B4-BE49-F238E27FC236}">
              <a16:creationId xmlns:a16="http://schemas.microsoft.com/office/drawing/2014/main" xmlns="" id="{00000000-0008-0000-0600-000077010000}"/>
            </a:ext>
          </a:extLst>
        </xdr:cNvPr>
        <xdr:cNvSpPr/>
      </xdr:nvSpPr>
      <xdr:spPr>
        <a:xfrm>
          <a:off x="9588500" y="9761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81970</xdr:rowOff>
    </xdr:from>
    <xdr:ext cx="534377" cy="259045"/>
    <xdr:sp macro="" textlink="">
      <xdr:nvSpPr>
        <xdr:cNvPr id="376" name="テキスト ボックス 375">
          <a:extLst>
            <a:ext uri="{FF2B5EF4-FFF2-40B4-BE49-F238E27FC236}">
              <a16:creationId xmlns:a16="http://schemas.microsoft.com/office/drawing/2014/main" xmlns="" id="{00000000-0008-0000-0600-000078010000}"/>
            </a:ext>
          </a:extLst>
        </xdr:cNvPr>
        <xdr:cNvSpPr txBox="1"/>
      </xdr:nvSpPr>
      <xdr:spPr>
        <a:xfrm>
          <a:off x="9372111" y="9854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65201</xdr:rowOff>
    </xdr:from>
    <xdr:to>
      <xdr:col>46</xdr:col>
      <xdr:colOff>38100</xdr:colOff>
      <xdr:row>58</xdr:row>
      <xdr:rowOff>166801</xdr:rowOff>
    </xdr:to>
    <xdr:sp macro="" textlink="">
      <xdr:nvSpPr>
        <xdr:cNvPr id="377" name="楕円 376">
          <a:extLst>
            <a:ext uri="{FF2B5EF4-FFF2-40B4-BE49-F238E27FC236}">
              <a16:creationId xmlns:a16="http://schemas.microsoft.com/office/drawing/2014/main" xmlns="" id="{00000000-0008-0000-0600-000079010000}"/>
            </a:ext>
          </a:extLst>
        </xdr:cNvPr>
        <xdr:cNvSpPr/>
      </xdr:nvSpPr>
      <xdr:spPr>
        <a:xfrm>
          <a:off x="8699500" y="10009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157928</xdr:rowOff>
    </xdr:from>
    <xdr:ext cx="534377" cy="259045"/>
    <xdr:sp macro="" textlink="">
      <xdr:nvSpPr>
        <xdr:cNvPr id="378" name="テキスト ボックス 377">
          <a:extLst>
            <a:ext uri="{FF2B5EF4-FFF2-40B4-BE49-F238E27FC236}">
              <a16:creationId xmlns:a16="http://schemas.microsoft.com/office/drawing/2014/main" xmlns="" id="{00000000-0008-0000-0600-00007A010000}"/>
            </a:ext>
          </a:extLst>
        </xdr:cNvPr>
        <xdr:cNvSpPr txBox="1"/>
      </xdr:nvSpPr>
      <xdr:spPr>
        <a:xfrm>
          <a:off x="8483111" y="10102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161582</xdr:rowOff>
    </xdr:from>
    <xdr:to>
      <xdr:col>41</xdr:col>
      <xdr:colOff>101600</xdr:colOff>
      <xdr:row>59</xdr:row>
      <xdr:rowOff>91732</xdr:rowOff>
    </xdr:to>
    <xdr:sp macro="" textlink="">
      <xdr:nvSpPr>
        <xdr:cNvPr id="379" name="楕円 378">
          <a:extLst>
            <a:ext uri="{FF2B5EF4-FFF2-40B4-BE49-F238E27FC236}">
              <a16:creationId xmlns:a16="http://schemas.microsoft.com/office/drawing/2014/main" xmlns="" id="{00000000-0008-0000-0600-00007B010000}"/>
            </a:ext>
          </a:extLst>
        </xdr:cNvPr>
        <xdr:cNvSpPr/>
      </xdr:nvSpPr>
      <xdr:spPr>
        <a:xfrm>
          <a:off x="7810500" y="10105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82859</xdr:rowOff>
    </xdr:from>
    <xdr:ext cx="534377" cy="259045"/>
    <xdr:sp macro="" textlink="">
      <xdr:nvSpPr>
        <xdr:cNvPr id="380" name="テキスト ボックス 379">
          <a:extLst>
            <a:ext uri="{FF2B5EF4-FFF2-40B4-BE49-F238E27FC236}">
              <a16:creationId xmlns:a16="http://schemas.microsoft.com/office/drawing/2014/main" xmlns="" id="{00000000-0008-0000-0600-00007C010000}"/>
            </a:ext>
          </a:extLst>
        </xdr:cNvPr>
        <xdr:cNvSpPr txBox="1"/>
      </xdr:nvSpPr>
      <xdr:spPr>
        <a:xfrm>
          <a:off x="7594111" y="1019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88811</xdr:rowOff>
    </xdr:from>
    <xdr:to>
      <xdr:col>36</xdr:col>
      <xdr:colOff>165100</xdr:colOff>
      <xdr:row>58</xdr:row>
      <xdr:rowOff>18961</xdr:rowOff>
    </xdr:to>
    <xdr:sp macro="" textlink="">
      <xdr:nvSpPr>
        <xdr:cNvPr id="381" name="楕円 380">
          <a:extLst>
            <a:ext uri="{FF2B5EF4-FFF2-40B4-BE49-F238E27FC236}">
              <a16:creationId xmlns:a16="http://schemas.microsoft.com/office/drawing/2014/main" xmlns="" id="{00000000-0008-0000-0600-00007D010000}"/>
            </a:ext>
          </a:extLst>
        </xdr:cNvPr>
        <xdr:cNvSpPr/>
      </xdr:nvSpPr>
      <xdr:spPr>
        <a:xfrm>
          <a:off x="6921500" y="986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10088</xdr:rowOff>
    </xdr:from>
    <xdr:ext cx="534377" cy="259045"/>
    <xdr:sp macro="" textlink="">
      <xdr:nvSpPr>
        <xdr:cNvPr id="382" name="テキスト ボックス 381">
          <a:extLst>
            <a:ext uri="{FF2B5EF4-FFF2-40B4-BE49-F238E27FC236}">
              <a16:creationId xmlns:a16="http://schemas.microsoft.com/office/drawing/2014/main" xmlns="" id="{00000000-0008-0000-0600-00007E010000}"/>
            </a:ext>
          </a:extLst>
        </xdr:cNvPr>
        <xdr:cNvSpPr txBox="1"/>
      </xdr:nvSpPr>
      <xdr:spPr>
        <a:xfrm>
          <a:off x="6705111" y="995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xmlns=""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xmlns=""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xmlns=""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xmlns=""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xmlns=""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xmlns=""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xmlns=""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xmlns=""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xmlns=""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xmlns=""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xmlns="" id="{00000000-0008-0000-06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xmlns="" id="{00000000-0008-0000-06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xmlns="" id="{00000000-0008-0000-06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xmlns="" id="{00000000-0008-0000-06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xmlns="" id="{00000000-0008-0000-06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xmlns="" id="{00000000-0008-0000-06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xmlns="" id="{00000000-0008-0000-06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xmlns="" id="{00000000-0008-0000-06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xmlns="" id="{00000000-0008-0000-06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2" name="テキスト ボックス 401">
          <a:extLst>
            <a:ext uri="{FF2B5EF4-FFF2-40B4-BE49-F238E27FC236}">
              <a16:creationId xmlns:a16="http://schemas.microsoft.com/office/drawing/2014/main" xmlns="" id="{00000000-0008-0000-0600-000092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xmlns=""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a:extLst>
            <a:ext uri="{FF2B5EF4-FFF2-40B4-BE49-F238E27FC236}">
              <a16:creationId xmlns:a16="http://schemas.microsoft.com/office/drawing/2014/main" xmlns="" id="{00000000-0008-0000-0600-00009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xmlns=""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123851</xdr:rowOff>
    </xdr:from>
    <xdr:to>
      <xdr:col>54</xdr:col>
      <xdr:colOff>189865</xdr:colOff>
      <xdr:row>79</xdr:row>
      <xdr:rowOff>42177</xdr:rowOff>
    </xdr:to>
    <xdr:cxnSp macro="">
      <xdr:nvCxnSpPr>
        <xdr:cNvPr id="406" name="直線コネクタ 405">
          <a:extLst>
            <a:ext uri="{FF2B5EF4-FFF2-40B4-BE49-F238E27FC236}">
              <a16:creationId xmlns:a16="http://schemas.microsoft.com/office/drawing/2014/main" xmlns="" id="{00000000-0008-0000-0600-000096010000}"/>
            </a:ext>
          </a:extLst>
        </xdr:cNvPr>
        <xdr:cNvCxnSpPr/>
      </xdr:nvCxnSpPr>
      <xdr:spPr>
        <a:xfrm flipV="1">
          <a:off x="10475595" y="12125351"/>
          <a:ext cx="1270" cy="1461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46004</xdr:rowOff>
    </xdr:from>
    <xdr:ext cx="378565" cy="259045"/>
    <xdr:sp macro="" textlink="">
      <xdr:nvSpPr>
        <xdr:cNvPr id="407" name="普通建設事業費 （ うち新規整備　）最小値テキスト">
          <a:extLst>
            <a:ext uri="{FF2B5EF4-FFF2-40B4-BE49-F238E27FC236}">
              <a16:creationId xmlns:a16="http://schemas.microsoft.com/office/drawing/2014/main" xmlns="" id="{00000000-0008-0000-0600-000097010000}"/>
            </a:ext>
          </a:extLst>
        </xdr:cNvPr>
        <xdr:cNvSpPr txBox="1"/>
      </xdr:nvSpPr>
      <xdr:spPr>
        <a:xfrm>
          <a:off x="10528300" y="13590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42177</xdr:rowOff>
    </xdr:from>
    <xdr:to>
      <xdr:col>55</xdr:col>
      <xdr:colOff>88900</xdr:colOff>
      <xdr:row>79</xdr:row>
      <xdr:rowOff>42177</xdr:rowOff>
    </xdr:to>
    <xdr:cxnSp macro="">
      <xdr:nvCxnSpPr>
        <xdr:cNvPr id="408" name="直線コネクタ 407">
          <a:extLst>
            <a:ext uri="{FF2B5EF4-FFF2-40B4-BE49-F238E27FC236}">
              <a16:creationId xmlns:a16="http://schemas.microsoft.com/office/drawing/2014/main" xmlns="" id="{00000000-0008-0000-0600-000098010000}"/>
            </a:ext>
          </a:extLst>
        </xdr:cNvPr>
        <xdr:cNvCxnSpPr/>
      </xdr:nvCxnSpPr>
      <xdr:spPr>
        <a:xfrm>
          <a:off x="10388600" y="13586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70528</xdr:rowOff>
    </xdr:from>
    <xdr:ext cx="599010" cy="259045"/>
    <xdr:sp macro="" textlink="">
      <xdr:nvSpPr>
        <xdr:cNvPr id="409" name="普通建設事業費 （ うち新規整備　）最大値テキスト">
          <a:extLst>
            <a:ext uri="{FF2B5EF4-FFF2-40B4-BE49-F238E27FC236}">
              <a16:creationId xmlns:a16="http://schemas.microsoft.com/office/drawing/2014/main" xmlns="" id="{00000000-0008-0000-0600-000099010000}"/>
            </a:ext>
          </a:extLst>
        </xdr:cNvPr>
        <xdr:cNvSpPr txBox="1"/>
      </xdr:nvSpPr>
      <xdr:spPr>
        <a:xfrm>
          <a:off x="10528300" y="1190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123851</xdr:rowOff>
    </xdr:from>
    <xdr:to>
      <xdr:col>55</xdr:col>
      <xdr:colOff>88900</xdr:colOff>
      <xdr:row>70</xdr:row>
      <xdr:rowOff>123851</xdr:rowOff>
    </xdr:to>
    <xdr:cxnSp macro="">
      <xdr:nvCxnSpPr>
        <xdr:cNvPr id="410" name="直線コネクタ 409">
          <a:extLst>
            <a:ext uri="{FF2B5EF4-FFF2-40B4-BE49-F238E27FC236}">
              <a16:creationId xmlns:a16="http://schemas.microsoft.com/office/drawing/2014/main" xmlns="" id="{00000000-0008-0000-0600-00009A010000}"/>
            </a:ext>
          </a:extLst>
        </xdr:cNvPr>
        <xdr:cNvCxnSpPr/>
      </xdr:nvCxnSpPr>
      <xdr:spPr>
        <a:xfrm>
          <a:off x="10388600" y="1212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134176</xdr:rowOff>
    </xdr:from>
    <xdr:to>
      <xdr:col>55</xdr:col>
      <xdr:colOff>0</xdr:colOff>
      <xdr:row>77</xdr:row>
      <xdr:rowOff>45022</xdr:rowOff>
    </xdr:to>
    <xdr:cxnSp macro="">
      <xdr:nvCxnSpPr>
        <xdr:cNvPr id="411" name="直線コネクタ 410">
          <a:extLst>
            <a:ext uri="{FF2B5EF4-FFF2-40B4-BE49-F238E27FC236}">
              <a16:creationId xmlns:a16="http://schemas.microsoft.com/office/drawing/2014/main" xmlns="" id="{00000000-0008-0000-0600-00009B010000}"/>
            </a:ext>
          </a:extLst>
        </xdr:cNvPr>
        <xdr:cNvCxnSpPr/>
      </xdr:nvCxnSpPr>
      <xdr:spPr>
        <a:xfrm flipV="1">
          <a:off x="9639300" y="12992926"/>
          <a:ext cx="838200" cy="25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103636</xdr:rowOff>
    </xdr:from>
    <xdr:ext cx="534377" cy="259045"/>
    <xdr:sp macro="" textlink="">
      <xdr:nvSpPr>
        <xdr:cNvPr id="412" name="普通建設事業費 （ うち新規整備　）平均値テキスト">
          <a:extLst>
            <a:ext uri="{FF2B5EF4-FFF2-40B4-BE49-F238E27FC236}">
              <a16:creationId xmlns:a16="http://schemas.microsoft.com/office/drawing/2014/main" xmlns="" id="{00000000-0008-0000-0600-00009C010000}"/>
            </a:ext>
          </a:extLst>
        </xdr:cNvPr>
        <xdr:cNvSpPr txBox="1"/>
      </xdr:nvSpPr>
      <xdr:spPr>
        <a:xfrm>
          <a:off x="10528300" y="13305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125209</xdr:rowOff>
    </xdr:from>
    <xdr:to>
      <xdr:col>55</xdr:col>
      <xdr:colOff>50800</xdr:colOff>
      <xdr:row>78</xdr:row>
      <xdr:rowOff>55359</xdr:rowOff>
    </xdr:to>
    <xdr:sp macro="" textlink="">
      <xdr:nvSpPr>
        <xdr:cNvPr id="413" name="フローチャート: 判断 412">
          <a:extLst>
            <a:ext uri="{FF2B5EF4-FFF2-40B4-BE49-F238E27FC236}">
              <a16:creationId xmlns:a16="http://schemas.microsoft.com/office/drawing/2014/main" xmlns="" id="{00000000-0008-0000-0600-00009D010000}"/>
            </a:ext>
          </a:extLst>
        </xdr:cNvPr>
        <xdr:cNvSpPr/>
      </xdr:nvSpPr>
      <xdr:spPr>
        <a:xfrm>
          <a:off x="10426700" y="13326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45022</xdr:rowOff>
    </xdr:from>
    <xdr:to>
      <xdr:col>50</xdr:col>
      <xdr:colOff>114300</xdr:colOff>
      <xdr:row>78</xdr:row>
      <xdr:rowOff>110147</xdr:rowOff>
    </xdr:to>
    <xdr:cxnSp macro="">
      <xdr:nvCxnSpPr>
        <xdr:cNvPr id="414" name="直線コネクタ 413">
          <a:extLst>
            <a:ext uri="{FF2B5EF4-FFF2-40B4-BE49-F238E27FC236}">
              <a16:creationId xmlns:a16="http://schemas.microsoft.com/office/drawing/2014/main" xmlns="" id="{00000000-0008-0000-0600-00009E010000}"/>
            </a:ext>
          </a:extLst>
        </xdr:cNvPr>
        <xdr:cNvCxnSpPr/>
      </xdr:nvCxnSpPr>
      <xdr:spPr>
        <a:xfrm flipV="1">
          <a:off x="8750300" y="13246672"/>
          <a:ext cx="889000" cy="236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125997</xdr:rowOff>
    </xdr:from>
    <xdr:to>
      <xdr:col>50</xdr:col>
      <xdr:colOff>165100</xdr:colOff>
      <xdr:row>78</xdr:row>
      <xdr:rowOff>56147</xdr:rowOff>
    </xdr:to>
    <xdr:sp macro="" textlink="">
      <xdr:nvSpPr>
        <xdr:cNvPr id="415" name="フローチャート: 判断 414">
          <a:extLst>
            <a:ext uri="{FF2B5EF4-FFF2-40B4-BE49-F238E27FC236}">
              <a16:creationId xmlns:a16="http://schemas.microsoft.com/office/drawing/2014/main" xmlns="" id="{00000000-0008-0000-0600-00009F010000}"/>
            </a:ext>
          </a:extLst>
        </xdr:cNvPr>
        <xdr:cNvSpPr/>
      </xdr:nvSpPr>
      <xdr:spPr>
        <a:xfrm>
          <a:off x="9588500" y="1332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47274</xdr:rowOff>
    </xdr:from>
    <xdr:ext cx="534377" cy="259045"/>
    <xdr:sp macro="" textlink="">
      <xdr:nvSpPr>
        <xdr:cNvPr id="416" name="テキスト ボックス 415">
          <a:extLst>
            <a:ext uri="{FF2B5EF4-FFF2-40B4-BE49-F238E27FC236}">
              <a16:creationId xmlns:a16="http://schemas.microsoft.com/office/drawing/2014/main" xmlns="" id="{00000000-0008-0000-0600-0000A0010000}"/>
            </a:ext>
          </a:extLst>
        </xdr:cNvPr>
        <xdr:cNvSpPr txBox="1"/>
      </xdr:nvSpPr>
      <xdr:spPr>
        <a:xfrm>
          <a:off x="9372111" y="13420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110147</xdr:rowOff>
    </xdr:from>
    <xdr:to>
      <xdr:col>45</xdr:col>
      <xdr:colOff>177800</xdr:colOff>
      <xdr:row>79</xdr:row>
      <xdr:rowOff>9703</xdr:rowOff>
    </xdr:to>
    <xdr:cxnSp macro="">
      <xdr:nvCxnSpPr>
        <xdr:cNvPr id="417" name="直線コネクタ 416">
          <a:extLst>
            <a:ext uri="{FF2B5EF4-FFF2-40B4-BE49-F238E27FC236}">
              <a16:creationId xmlns:a16="http://schemas.microsoft.com/office/drawing/2014/main" xmlns="" id="{00000000-0008-0000-0600-0000A1010000}"/>
            </a:ext>
          </a:extLst>
        </xdr:cNvPr>
        <xdr:cNvCxnSpPr/>
      </xdr:nvCxnSpPr>
      <xdr:spPr>
        <a:xfrm flipV="1">
          <a:off x="7861300" y="13483247"/>
          <a:ext cx="889000" cy="7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107328</xdr:rowOff>
    </xdr:from>
    <xdr:to>
      <xdr:col>46</xdr:col>
      <xdr:colOff>38100</xdr:colOff>
      <xdr:row>78</xdr:row>
      <xdr:rowOff>37478</xdr:rowOff>
    </xdr:to>
    <xdr:sp macro="" textlink="">
      <xdr:nvSpPr>
        <xdr:cNvPr id="418" name="フローチャート: 判断 417">
          <a:extLst>
            <a:ext uri="{FF2B5EF4-FFF2-40B4-BE49-F238E27FC236}">
              <a16:creationId xmlns:a16="http://schemas.microsoft.com/office/drawing/2014/main" xmlns="" id="{00000000-0008-0000-0600-0000A2010000}"/>
            </a:ext>
          </a:extLst>
        </xdr:cNvPr>
        <xdr:cNvSpPr/>
      </xdr:nvSpPr>
      <xdr:spPr>
        <a:xfrm>
          <a:off x="8699500" y="1330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54005</xdr:rowOff>
    </xdr:from>
    <xdr:ext cx="534377" cy="259045"/>
    <xdr:sp macro="" textlink="">
      <xdr:nvSpPr>
        <xdr:cNvPr id="419" name="テキスト ボックス 418">
          <a:extLst>
            <a:ext uri="{FF2B5EF4-FFF2-40B4-BE49-F238E27FC236}">
              <a16:creationId xmlns:a16="http://schemas.microsoft.com/office/drawing/2014/main" xmlns="" id="{00000000-0008-0000-0600-0000A3010000}"/>
            </a:ext>
          </a:extLst>
        </xdr:cNvPr>
        <xdr:cNvSpPr txBox="1"/>
      </xdr:nvSpPr>
      <xdr:spPr>
        <a:xfrm>
          <a:off x="8483111" y="1308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90830</xdr:rowOff>
    </xdr:from>
    <xdr:to>
      <xdr:col>41</xdr:col>
      <xdr:colOff>50800</xdr:colOff>
      <xdr:row>79</xdr:row>
      <xdr:rowOff>9703</xdr:rowOff>
    </xdr:to>
    <xdr:cxnSp macro="">
      <xdr:nvCxnSpPr>
        <xdr:cNvPr id="420" name="直線コネクタ 419">
          <a:extLst>
            <a:ext uri="{FF2B5EF4-FFF2-40B4-BE49-F238E27FC236}">
              <a16:creationId xmlns:a16="http://schemas.microsoft.com/office/drawing/2014/main" xmlns="" id="{00000000-0008-0000-0600-0000A4010000}"/>
            </a:ext>
          </a:extLst>
        </xdr:cNvPr>
        <xdr:cNvCxnSpPr/>
      </xdr:nvCxnSpPr>
      <xdr:spPr>
        <a:xfrm>
          <a:off x="6972300" y="13463930"/>
          <a:ext cx="889000" cy="90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121946</xdr:rowOff>
    </xdr:from>
    <xdr:to>
      <xdr:col>41</xdr:col>
      <xdr:colOff>101600</xdr:colOff>
      <xdr:row>78</xdr:row>
      <xdr:rowOff>52096</xdr:rowOff>
    </xdr:to>
    <xdr:sp macro="" textlink="">
      <xdr:nvSpPr>
        <xdr:cNvPr id="421" name="フローチャート: 判断 420">
          <a:extLst>
            <a:ext uri="{FF2B5EF4-FFF2-40B4-BE49-F238E27FC236}">
              <a16:creationId xmlns:a16="http://schemas.microsoft.com/office/drawing/2014/main" xmlns="" id="{00000000-0008-0000-0600-0000A5010000}"/>
            </a:ext>
          </a:extLst>
        </xdr:cNvPr>
        <xdr:cNvSpPr/>
      </xdr:nvSpPr>
      <xdr:spPr>
        <a:xfrm>
          <a:off x="7810500" y="133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68623</xdr:rowOff>
    </xdr:from>
    <xdr:ext cx="534377" cy="259045"/>
    <xdr:sp macro="" textlink="">
      <xdr:nvSpPr>
        <xdr:cNvPr id="422" name="テキスト ボックス 421">
          <a:extLst>
            <a:ext uri="{FF2B5EF4-FFF2-40B4-BE49-F238E27FC236}">
              <a16:creationId xmlns:a16="http://schemas.microsoft.com/office/drawing/2014/main" xmlns="" id="{00000000-0008-0000-0600-0000A6010000}"/>
            </a:ext>
          </a:extLst>
        </xdr:cNvPr>
        <xdr:cNvSpPr txBox="1"/>
      </xdr:nvSpPr>
      <xdr:spPr>
        <a:xfrm>
          <a:off x="7594111" y="1309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76112</xdr:rowOff>
    </xdr:from>
    <xdr:to>
      <xdr:col>36</xdr:col>
      <xdr:colOff>165100</xdr:colOff>
      <xdr:row>78</xdr:row>
      <xdr:rowOff>6262</xdr:rowOff>
    </xdr:to>
    <xdr:sp macro="" textlink="">
      <xdr:nvSpPr>
        <xdr:cNvPr id="423" name="フローチャート: 判断 422">
          <a:extLst>
            <a:ext uri="{FF2B5EF4-FFF2-40B4-BE49-F238E27FC236}">
              <a16:creationId xmlns:a16="http://schemas.microsoft.com/office/drawing/2014/main" xmlns="" id="{00000000-0008-0000-0600-0000A7010000}"/>
            </a:ext>
          </a:extLst>
        </xdr:cNvPr>
        <xdr:cNvSpPr/>
      </xdr:nvSpPr>
      <xdr:spPr>
        <a:xfrm>
          <a:off x="6921500" y="1327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22789</xdr:rowOff>
    </xdr:from>
    <xdr:ext cx="534377" cy="259045"/>
    <xdr:sp macro="" textlink="">
      <xdr:nvSpPr>
        <xdr:cNvPr id="424" name="テキスト ボックス 423">
          <a:extLst>
            <a:ext uri="{FF2B5EF4-FFF2-40B4-BE49-F238E27FC236}">
              <a16:creationId xmlns:a16="http://schemas.microsoft.com/office/drawing/2014/main" xmlns="" id="{00000000-0008-0000-0600-0000A8010000}"/>
            </a:ext>
          </a:extLst>
        </xdr:cNvPr>
        <xdr:cNvSpPr txBox="1"/>
      </xdr:nvSpPr>
      <xdr:spPr>
        <a:xfrm>
          <a:off x="6705111" y="1305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xmlns=""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xmlns=""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xmlns=""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xmlns=""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xmlns=""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83376</xdr:rowOff>
    </xdr:from>
    <xdr:to>
      <xdr:col>55</xdr:col>
      <xdr:colOff>50800</xdr:colOff>
      <xdr:row>76</xdr:row>
      <xdr:rowOff>13525</xdr:rowOff>
    </xdr:to>
    <xdr:sp macro="" textlink="">
      <xdr:nvSpPr>
        <xdr:cNvPr id="430" name="楕円 429">
          <a:extLst>
            <a:ext uri="{FF2B5EF4-FFF2-40B4-BE49-F238E27FC236}">
              <a16:creationId xmlns:a16="http://schemas.microsoft.com/office/drawing/2014/main" xmlns="" id="{00000000-0008-0000-0600-0000AE010000}"/>
            </a:ext>
          </a:extLst>
        </xdr:cNvPr>
        <xdr:cNvSpPr/>
      </xdr:nvSpPr>
      <xdr:spPr>
        <a:xfrm>
          <a:off x="10426700" y="1294212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106253</xdr:rowOff>
    </xdr:from>
    <xdr:ext cx="534377" cy="259045"/>
    <xdr:sp macro="" textlink="">
      <xdr:nvSpPr>
        <xdr:cNvPr id="431" name="普通建設事業費 （ うち新規整備　）該当値テキスト">
          <a:extLst>
            <a:ext uri="{FF2B5EF4-FFF2-40B4-BE49-F238E27FC236}">
              <a16:creationId xmlns:a16="http://schemas.microsoft.com/office/drawing/2014/main" xmlns="" id="{00000000-0008-0000-0600-0000AF010000}"/>
            </a:ext>
          </a:extLst>
        </xdr:cNvPr>
        <xdr:cNvSpPr txBox="1"/>
      </xdr:nvSpPr>
      <xdr:spPr>
        <a:xfrm>
          <a:off x="10528300" y="1279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165672</xdr:rowOff>
    </xdr:from>
    <xdr:to>
      <xdr:col>50</xdr:col>
      <xdr:colOff>165100</xdr:colOff>
      <xdr:row>77</xdr:row>
      <xdr:rowOff>95822</xdr:rowOff>
    </xdr:to>
    <xdr:sp macro="" textlink="">
      <xdr:nvSpPr>
        <xdr:cNvPr id="432" name="楕円 431">
          <a:extLst>
            <a:ext uri="{FF2B5EF4-FFF2-40B4-BE49-F238E27FC236}">
              <a16:creationId xmlns:a16="http://schemas.microsoft.com/office/drawing/2014/main" xmlns="" id="{00000000-0008-0000-0600-0000B0010000}"/>
            </a:ext>
          </a:extLst>
        </xdr:cNvPr>
        <xdr:cNvSpPr/>
      </xdr:nvSpPr>
      <xdr:spPr>
        <a:xfrm>
          <a:off x="9588500" y="1319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112349</xdr:rowOff>
    </xdr:from>
    <xdr:ext cx="534377" cy="259045"/>
    <xdr:sp macro="" textlink="">
      <xdr:nvSpPr>
        <xdr:cNvPr id="433" name="テキスト ボックス 432">
          <a:extLst>
            <a:ext uri="{FF2B5EF4-FFF2-40B4-BE49-F238E27FC236}">
              <a16:creationId xmlns:a16="http://schemas.microsoft.com/office/drawing/2014/main" xmlns="" id="{00000000-0008-0000-0600-0000B1010000}"/>
            </a:ext>
          </a:extLst>
        </xdr:cNvPr>
        <xdr:cNvSpPr txBox="1"/>
      </xdr:nvSpPr>
      <xdr:spPr>
        <a:xfrm>
          <a:off x="9372111" y="12971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59347</xdr:rowOff>
    </xdr:from>
    <xdr:to>
      <xdr:col>46</xdr:col>
      <xdr:colOff>38100</xdr:colOff>
      <xdr:row>78</xdr:row>
      <xdr:rowOff>160947</xdr:rowOff>
    </xdr:to>
    <xdr:sp macro="" textlink="">
      <xdr:nvSpPr>
        <xdr:cNvPr id="434" name="楕円 433">
          <a:extLst>
            <a:ext uri="{FF2B5EF4-FFF2-40B4-BE49-F238E27FC236}">
              <a16:creationId xmlns:a16="http://schemas.microsoft.com/office/drawing/2014/main" xmlns="" id="{00000000-0008-0000-0600-0000B2010000}"/>
            </a:ext>
          </a:extLst>
        </xdr:cNvPr>
        <xdr:cNvSpPr/>
      </xdr:nvSpPr>
      <xdr:spPr>
        <a:xfrm>
          <a:off x="8699500" y="1343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152074</xdr:rowOff>
    </xdr:from>
    <xdr:ext cx="469744" cy="259045"/>
    <xdr:sp macro="" textlink="">
      <xdr:nvSpPr>
        <xdr:cNvPr id="435" name="テキスト ボックス 434">
          <a:extLst>
            <a:ext uri="{FF2B5EF4-FFF2-40B4-BE49-F238E27FC236}">
              <a16:creationId xmlns:a16="http://schemas.microsoft.com/office/drawing/2014/main" xmlns="" id="{00000000-0008-0000-0600-0000B3010000}"/>
            </a:ext>
          </a:extLst>
        </xdr:cNvPr>
        <xdr:cNvSpPr txBox="1"/>
      </xdr:nvSpPr>
      <xdr:spPr>
        <a:xfrm>
          <a:off x="8515428" y="13525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130353</xdr:rowOff>
    </xdr:from>
    <xdr:to>
      <xdr:col>41</xdr:col>
      <xdr:colOff>101600</xdr:colOff>
      <xdr:row>79</xdr:row>
      <xdr:rowOff>60503</xdr:rowOff>
    </xdr:to>
    <xdr:sp macro="" textlink="">
      <xdr:nvSpPr>
        <xdr:cNvPr id="436" name="楕円 435">
          <a:extLst>
            <a:ext uri="{FF2B5EF4-FFF2-40B4-BE49-F238E27FC236}">
              <a16:creationId xmlns:a16="http://schemas.microsoft.com/office/drawing/2014/main" xmlns="" id="{00000000-0008-0000-0600-0000B4010000}"/>
            </a:ext>
          </a:extLst>
        </xdr:cNvPr>
        <xdr:cNvSpPr/>
      </xdr:nvSpPr>
      <xdr:spPr>
        <a:xfrm>
          <a:off x="7810500" y="1350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51630</xdr:rowOff>
    </xdr:from>
    <xdr:ext cx="469744" cy="259045"/>
    <xdr:sp macro="" textlink="">
      <xdr:nvSpPr>
        <xdr:cNvPr id="437" name="テキスト ボックス 436">
          <a:extLst>
            <a:ext uri="{FF2B5EF4-FFF2-40B4-BE49-F238E27FC236}">
              <a16:creationId xmlns:a16="http://schemas.microsoft.com/office/drawing/2014/main" xmlns="" id="{00000000-0008-0000-0600-0000B5010000}"/>
            </a:ext>
          </a:extLst>
        </xdr:cNvPr>
        <xdr:cNvSpPr txBox="1"/>
      </xdr:nvSpPr>
      <xdr:spPr>
        <a:xfrm>
          <a:off x="7626428" y="13596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40030</xdr:rowOff>
    </xdr:from>
    <xdr:to>
      <xdr:col>36</xdr:col>
      <xdr:colOff>165100</xdr:colOff>
      <xdr:row>78</xdr:row>
      <xdr:rowOff>141630</xdr:rowOff>
    </xdr:to>
    <xdr:sp macro="" textlink="">
      <xdr:nvSpPr>
        <xdr:cNvPr id="438" name="楕円 437">
          <a:extLst>
            <a:ext uri="{FF2B5EF4-FFF2-40B4-BE49-F238E27FC236}">
              <a16:creationId xmlns:a16="http://schemas.microsoft.com/office/drawing/2014/main" xmlns="" id="{00000000-0008-0000-0600-0000B6010000}"/>
            </a:ext>
          </a:extLst>
        </xdr:cNvPr>
        <xdr:cNvSpPr/>
      </xdr:nvSpPr>
      <xdr:spPr>
        <a:xfrm>
          <a:off x="6921500" y="1341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132757</xdr:rowOff>
    </xdr:from>
    <xdr:ext cx="469744" cy="259045"/>
    <xdr:sp macro="" textlink="">
      <xdr:nvSpPr>
        <xdr:cNvPr id="439" name="テキスト ボックス 438">
          <a:extLst>
            <a:ext uri="{FF2B5EF4-FFF2-40B4-BE49-F238E27FC236}">
              <a16:creationId xmlns:a16="http://schemas.microsoft.com/office/drawing/2014/main" xmlns="" id="{00000000-0008-0000-0600-0000B7010000}"/>
            </a:ext>
          </a:extLst>
        </xdr:cNvPr>
        <xdr:cNvSpPr txBox="1"/>
      </xdr:nvSpPr>
      <xdr:spPr>
        <a:xfrm>
          <a:off x="6737428" y="13505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xmlns=""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xmlns=""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xmlns=""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xmlns=""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xmlns=""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xmlns=""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xmlns=""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xmlns=""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xmlns=""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xmlns=""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a:extLst>
            <a:ext uri="{FF2B5EF4-FFF2-40B4-BE49-F238E27FC236}">
              <a16:creationId xmlns:a16="http://schemas.microsoft.com/office/drawing/2014/main" xmlns="" id="{00000000-0008-0000-0600-0000C2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a:extLst>
            <a:ext uri="{FF2B5EF4-FFF2-40B4-BE49-F238E27FC236}">
              <a16:creationId xmlns:a16="http://schemas.microsoft.com/office/drawing/2014/main" xmlns="" id="{00000000-0008-0000-0600-0000C3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a:extLst>
            <a:ext uri="{FF2B5EF4-FFF2-40B4-BE49-F238E27FC236}">
              <a16:creationId xmlns:a16="http://schemas.microsoft.com/office/drawing/2014/main" xmlns="" id="{00000000-0008-0000-0600-0000C4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a:extLst>
            <a:ext uri="{FF2B5EF4-FFF2-40B4-BE49-F238E27FC236}">
              <a16:creationId xmlns:a16="http://schemas.microsoft.com/office/drawing/2014/main" xmlns="" id="{00000000-0008-0000-0600-0000C5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a:extLst>
            <a:ext uri="{FF2B5EF4-FFF2-40B4-BE49-F238E27FC236}">
              <a16:creationId xmlns:a16="http://schemas.microsoft.com/office/drawing/2014/main" xmlns="" id="{00000000-0008-0000-0600-0000C6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a:extLst>
            <a:ext uri="{FF2B5EF4-FFF2-40B4-BE49-F238E27FC236}">
              <a16:creationId xmlns:a16="http://schemas.microsoft.com/office/drawing/2014/main" xmlns="" id="{00000000-0008-0000-0600-0000C7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a:extLst>
            <a:ext uri="{FF2B5EF4-FFF2-40B4-BE49-F238E27FC236}">
              <a16:creationId xmlns:a16="http://schemas.microsoft.com/office/drawing/2014/main" xmlns="" id="{00000000-0008-0000-0600-0000C8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a:extLst>
            <a:ext uri="{FF2B5EF4-FFF2-40B4-BE49-F238E27FC236}">
              <a16:creationId xmlns:a16="http://schemas.microsoft.com/office/drawing/2014/main" xmlns="" id="{00000000-0008-0000-0600-0000C9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a:extLst>
            <a:ext uri="{FF2B5EF4-FFF2-40B4-BE49-F238E27FC236}">
              <a16:creationId xmlns:a16="http://schemas.microsoft.com/office/drawing/2014/main" xmlns="" id="{00000000-0008-0000-0600-0000CA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9" name="テキスト ボックス 458">
          <a:extLst>
            <a:ext uri="{FF2B5EF4-FFF2-40B4-BE49-F238E27FC236}">
              <a16:creationId xmlns:a16="http://schemas.microsoft.com/office/drawing/2014/main" xmlns="" id="{00000000-0008-0000-0600-0000CB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a:extLst>
            <a:ext uri="{FF2B5EF4-FFF2-40B4-BE49-F238E27FC236}">
              <a16:creationId xmlns:a16="http://schemas.microsoft.com/office/drawing/2014/main" xmlns="" id="{00000000-0008-0000-0600-0000CC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a:extLst>
            <a:ext uri="{FF2B5EF4-FFF2-40B4-BE49-F238E27FC236}">
              <a16:creationId xmlns:a16="http://schemas.microsoft.com/office/drawing/2014/main" xmlns="" id="{00000000-0008-0000-0600-0000CD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xmlns="" id="{00000000-0008-0000-06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xmlns="" id="{00000000-0008-0000-06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a:extLst>
            <a:ext uri="{FF2B5EF4-FFF2-40B4-BE49-F238E27FC236}">
              <a16:creationId xmlns:a16="http://schemas.microsoft.com/office/drawing/2014/main" xmlns="" id="{00000000-0008-0000-06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21334</xdr:rowOff>
    </xdr:from>
    <xdr:to>
      <xdr:col>54</xdr:col>
      <xdr:colOff>189865</xdr:colOff>
      <xdr:row>98</xdr:row>
      <xdr:rowOff>49991</xdr:rowOff>
    </xdr:to>
    <xdr:cxnSp macro="">
      <xdr:nvCxnSpPr>
        <xdr:cNvPr id="465" name="直線コネクタ 464">
          <a:extLst>
            <a:ext uri="{FF2B5EF4-FFF2-40B4-BE49-F238E27FC236}">
              <a16:creationId xmlns:a16="http://schemas.microsoft.com/office/drawing/2014/main" xmlns="" id="{00000000-0008-0000-0600-0000D1010000}"/>
            </a:ext>
          </a:extLst>
        </xdr:cNvPr>
        <xdr:cNvCxnSpPr/>
      </xdr:nvCxnSpPr>
      <xdr:spPr>
        <a:xfrm flipV="1">
          <a:off x="10475595" y="15623284"/>
          <a:ext cx="1270" cy="1228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53818</xdr:rowOff>
    </xdr:from>
    <xdr:ext cx="534377" cy="259045"/>
    <xdr:sp macro="" textlink="">
      <xdr:nvSpPr>
        <xdr:cNvPr id="466" name="普通建設事業費 （ うち更新整備　）最小値テキスト">
          <a:extLst>
            <a:ext uri="{FF2B5EF4-FFF2-40B4-BE49-F238E27FC236}">
              <a16:creationId xmlns:a16="http://schemas.microsoft.com/office/drawing/2014/main" xmlns="" id="{00000000-0008-0000-0600-0000D2010000}"/>
            </a:ext>
          </a:extLst>
        </xdr:cNvPr>
        <xdr:cNvSpPr txBox="1"/>
      </xdr:nvSpPr>
      <xdr:spPr>
        <a:xfrm>
          <a:off x="10528300" y="16855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49991</xdr:rowOff>
    </xdr:from>
    <xdr:to>
      <xdr:col>55</xdr:col>
      <xdr:colOff>88900</xdr:colOff>
      <xdr:row>98</xdr:row>
      <xdr:rowOff>49991</xdr:rowOff>
    </xdr:to>
    <xdr:cxnSp macro="">
      <xdr:nvCxnSpPr>
        <xdr:cNvPr id="467" name="直線コネクタ 466">
          <a:extLst>
            <a:ext uri="{FF2B5EF4-FFF2-40B4-BE49-F238E27FC236}">
              <a16:creationId xmlns:a16="http://schemas.microsoft.com/office/drawing/2014/main" xmlns="" id="{00000000-0008-0000-0600-0000D3010000}"/>
            </a:ext>
          </a:extLst>
        </xdr:cNvPr>
        <xdr:cNvCxnSpPr/>
      </xdr:nvCxnSpPr>
      <xdr:spPr>
        <a:xfrm>
          <a:off x="10388600" y="16852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139461</xdr:rowOff>
    </xdr:from>
    <xdr:ext cx="534377" cy="259045"/>
    <xdr:sp macro="" textlink="">
      <xdr:nvSpPr>
        <xdr:cNvPr id="468" name="普通建設事業費 （ うち更新整備　）最大値テキスト">
          <a:extLst>
            <a:ext uri="{FF2B5EF4-FFF2-40B4-BE49-F238E27FC236}">
              <a16:creationId xmlns:a16="http://schemas.microsoft.com/office/drawing/2014/main" xmlns="" id="{00000000-0008-0000-0600-0000D4010000}"/>
            </a:ext>
          </a:extLst>
        </xdr:cNvPr>
        <xdr:cNvSpPr txBox="1"/>
      </xdr:nvSpPr>
      <xdr:spPr>
        <a:xfrm>
          <a:off x="10528300" y="15398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21334</xdr:rowOff>
    </xdr:from>
    <xdr:to>
      <xdr:col>55</xdr:col>
      <xdr:colOff>88900</xdr:colOff>
      <xdr:row>91</xdr:row>
      <xdr:rowOff>21334</xdr:rowOff>
    </xdr:to>
    <xdr:cxnSp macro="">
      <xdr:nvCxnSpPr>
        <xdr:cNvPr id="469" name="直線コネクタ 468">
          <a:extLst>
            <a:ext uri="{FF2B5EF4-FFF2-40B4-BE49-F238E27FC236}">
              <a16:creationId xmlns:a16="http://schemas.microsoft.com/office/drawing/2014/main" xmlns="" id="{00000000-0008-0000-0600-0000D5010000}"/>
            </a:ext>
          </a:extLst>
        </xdr:cNvPr>
        <xdr:cNvCxnSpPr/>
      </xdr:nvCxnSpPr>
      <xdr:spPr>
        <a:xfrm>
          <a:off x="10388600" y="15623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19276</xdr:rowOff>
    </xdr:from>
    <xdr:to>
      <xdr:col>55</xdr:col>
      <xdr:colOff>0</xdr:colOff>
      <xdr:row>97</xdr:row>
      <xdr:rowOff>65095</xdr:rowOff>
    </xdr:to>
    <xdr:cxnSp macro="">
      <xdr:nvCxnSpPr>
        <xdr:cNvPr id="470" name="直線コネクタ 469">
          <a:extLst>
            <a:ext uri="{FF2B5EF4-FFF2-40B4-BE49-F238E27FC236}">
              <a16:creationId xmlns:a16="http://schemas.microsoft.com/office/drawing/2014/main" xmlns="" id="{00000000-0008-0000-0600-0000D6010000}"/>
            </a:ext>
          </a:extLst>
        </xdr:cNvPr>
        <xdr:cNvCxnSpPr/>
      </xdr:nvCxnSpPr>
      <xdr:spPr>
        <a:xfrm flipV="1">
          <a:off x="9639300" y="16649926"/>
          <a:ext cx="838200" cy="4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78075</xdr:rowOff>
    </xdr:from>
    <xdr:ext cx="534377" cy="259045"/>
    <xdr:sp macro="" textlink="">
      <xdr:nvSpPr>
        <xdr:cNvPr id="471" name="普通建設事業費 （ うち更新整備　）平均値テキスト">
          <a:extLst>
            <a:ext uri="{FF2B5EF4-FFF2-40B4-BE49-F238E27FC236}">
              <a16:creationId xmlns:a16="http://schemas.microsoft.com/office/drawing/2014/main" xmlns="" id="{00000000-0008-0000-0600-0000D7010000}"/>
            </a:ext>
          </a:extLst>
        </xdr:cNvPr>
        <xdr:cNvSpPr txBox="1"/>
      </xdr:nvSpPr>
      <xdr:spPr>
        <a:xfrm>
          <a:off x="10528300" y="161943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55198</xdr:rowOff>
    </xdr:from>
    <xdr:to>
      <xdr:col>55</xdr:col>
      <xdr:colOff>50800</xdr:colOff>
      <xdr:row>95</xdr:row>
      <xdr:rowOff>156798</xdr:rowOff>
    </xdr:to>
    <xdr:sp macro="" textlink="">
      <xdr:nvSpPr>
        <xdr:cNvPr id="472" name="フローチャート: 判断 471">
          <a:extLst>
            <a:ext uri="{FF2B5EF4-FFF2-40B4-BE49-F238E27FC236}">
              <a16:creationId xmlns:a16="http://schemas.microsoft.com/office/drawing/2014/main" xmlns="" id="{00000000-0008-0000-0600-0000D8010000}"/>
            </a:ext>
          </a:extLst>
        </xdr:cNvPr>
        <xdr:cNvSpPr/>
      </xdr:nvSpPr>
      <xdr:spPr>
        <a:xfrm>
          <a:off x="10426700" y="1634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65030</xdr:rowOff>
    </xdr:from>
    <xdr:to>
      <xdr:col>50</xdr:col>
      <xdr:colOff>114300</xdr:colOff>
      <xdr:row>97</xdr:row>
      <xdr:rowOff>65095</xdr:rowOff>
    </xdr:to>
    <xdr:cxnSp macro="">
      <xdr:nvCxnSpPr>
        <xdr:cNvPr id="473" name="直線コネクタ 472">
          <a:extLst>
            <a:ext uri="{FF2B5EF4-FFF2-40B4-BE49-F238E27FC236}">
              <a16:creationId xmlns:a16="http://schemas.microsoft.com/office/drawing/2014/main" xmlns="" id="{00000000-0008-0000-0600-0000D9010000}"/>
            </a:ext>
          </a:extLst>
        </xdr:cNvPr>
        <xdr:cNvCxnSpPr/>
      </xdr:nvCxnSpPr>
      <xdr:spPr>
        <a:xfrm>
          <a:off x="8750300" y="16695680"/>
          <a:ext cx="8890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35179</xdr:rowOff>
    </xdr:from>
    <xdr:to>
      <xdr:col>50</xdr:col>
      <xdr:colOff>165100</xdr:colOff>
      <xdr:row>95</xdr:row>
      <xdr:rowOff>136779</xdr:rowOff>
    </xdr:to>
    <xdr:sp macro="" textlink="">
      <xdr:nvSpPr>
        <xdr:cNvPr id="474" name="フローチャート: 判断 473">
          <a:extLst>
            <a:ext uri="{FF2B5EF4-FFF2-40B4-BE49-F238E27FC236}">
              <a16:creationId xmlns:a16="http://schemas.microsoft.com/office/drawing/2014/main" xmlns="" id="{00000000-0008-0000-0600-0000DA010000}"/>
            </a:ext>
          </a:extLst>
        </xdr:cNvPr>
        <xdr:cNvSpPr/>
      </xdr:nvSpPr>
      <xdr:spPr>
        <a:xfrm>
          <a:off x="9588500" y="16322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153306</xdr:rowOff>
    </xdr:from>
    <xdr:ext cx="534377" cy="259045"/>
    <xdr:sp macro="" textlink="">
      <xdr:nvSpPr>
        <xdr:cNvPr id="475" name="テキスト ボックス 474">
          <a:extLst>
            <a:ext uri="{FF2B5EF4-FFF2-40B4-BE49-F238E27FC236}">
              <a16:creationId xmlns:a16="http://schemas.microsoft.com/office/drawing/2014/main" xmlns="" id="{00000000-0008-0000-0600-0000DB010000}"/>
            </a:ext>
          </a:extLst>
        </xdr:cNvPr>
        <xdr:cNvSpPr txBox="1"/>
      </xdr:nvSpPr>
      <xdr:spPr>
        <a:xfrm>
          <a:off x="9372111" y="16098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65030</xdr:rowOff>
    </xdr:from>
    <xdr:to>
      <xdr:col>45</xdr:col>
      <xdr:colOff>177800</xdr:colOff>
      <xdr:row>98</xdr:row>
      <xdr:rowOff>4728</xdr:rowOff>
    </xdr:to>
    <xdr:cxnSp macro="">
      <xdr:nvCxnSpPr>
        <xdr:cNvPr id="476" name="直線コネクタ 475">
          <a:extLst>
            <a:ext uri="{FF2B5EF4-FFF2-40B4-BE49-F238E27FC236}">
              <a16:creationId xmlns:a16="http://schemas.microsoft.com/office/drawing/2014/main" xmlns="" id="{00000000-0008-0000-0600-0000DC010000}"/>
            </a:ext>
          </a:extLst>
        </xdr:cNvPr>
        <xdr:cNvCxnSpPr/>
      </xdr:nvCxnSpPr>
      <xdr:spPr>
        <a:xfrm flipV="1">
          <a:off x="7861300" y="16695680"/>
          <a:ext cx="889000" cy="11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68441</xdr:rowOff>
    </xdr:from>
    <xdr:to>
      <xdr:col>46</xdr:col>
      <xdr:colOff>38100</xdr:colOff>
      <xdr:row>95</xdr:row>
      <xdr:rowOff>170041</xdr:rowOff>
    </xdr:to>
    <xdr:sp macro="" textlink="">
      <xdr:nvSpPr>
        <xdr:cNvPr id="477" name="フローチャート: 判断 476">
          <a:extLst>
            <a:ext uri="{FF2B5EF4-FFF2-40B4-BE49-F238E27FC236}">
              <a16:creationId xmlns:a16="http://schemas.microsoft.com/office/drawing/2014/main" xmlns="" id="{00000000-0008-0000-0600-0000DD010000}"/>
            </a:ext>
          </a:extLst>
        </xdr:cNvPr>
        <xdr:cNvSpPr/>
      </xdr:nvSpPr>
      <xdr:spPr>
        <a:xfrm>
          <a:off x="8699500" y="1635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15118</xdr:rowOff>
    </xdr:from>
    <xdr:ext cx="534377" cy="259045"/>
    <xdr:sp macro="" textlink="">
      <xdr:nvSpPr>
        <xdr:cNvPr id="478" name="テキスト ボックス 477">
          <a:extLst>
            <a:ext uri="{FF2B5EF4-FFF2-40B4-BE49-F238E27FC236}">
              <a16:creationId xmlns:a16="http://schemas.microsoft.com/office/drawing/2014/main" xmlns="" id="{00000000-0008-0000-0600-0000DE010000}"/>
            </a:ext>
          </a:extLst>
        </xdr:cNvPr>
        <xdr:cNvSpPr txBox="1"/>
      </xdr:nvSpPr>
      <xdr:spPr>
        <a:xfrm>
          <a:off x="8483111" y="16131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85457</xdr:rowOff>
    </xdr:from>
    <xdr:to>
      <xdr:col>41</xdr:col>
      <xdr:colOff>50800</xdr:colOff>
      <xdr:row>98</xdr:row>
      <xdr:rowOff>4728</xdr:rowOff>
    </xdr:to>
    <xdr:cxnSp macro="">
      <xdr:nvCxnSpPr>
        <xdr:cNvPr id="479" name="直線コネクタ 478">
          <a:extLst>
            <a:ext uri="{FF2B5EF4-FFF2-40B4-BE49-F238E27FC236}">
              <a16:creationId xmlns:a16="http://schemas.microsoft.com/office/drawing/2014/main" xmlns="" id="{00000000-0008-0000-0600-0000DF010000}"/>
            </a:ext>
          </a:extLst>
        </xdr:cNvPr>
        <xdr:cNvCxnSpPr/>
      </xdr:nvCxnSpPr>
      <xdr:spPr>
        <a:xfrm>
          <a:off x="6972300" y="16716107"/>
          <a:ext cx="889000" cy="90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76637</xdr:rowOff>
    </xdr:from>
    <xdr:to>
      <xdr:col>41</xdr:col>
      <xdr:colOff>101600</xdr:colOff>
      <xdr:row>96</xdr:row>
      <xdr:rowOff>6787</xdr:rowOff>
    </xdr:to>
    <xdr:sp macro="" textlink="">
      <xdr:nvSpPr>
        <xdr:cNvPr id="480" name="フローチャート: 判断 479">
          <a:extLst>
            <a:ext uri="{FF2B5EF4-FFF2-40B4-BE49-F238E27FC236}">
              <a16:creationId xmlns:a16="http://schemas.microsoft.com/office/drawing/2014/main" xmlns="" id="{00000000-0008-0000-0600-0000E0010000}"/>
            </a:ext>
          </a:extLst>
        </xdr:cNvPr>
        <xdr:cNvSpPr/>
      </xdr:nvSpPr>
      <xdr:spPr>
        <a:xfrm>
          <a:off x="7810500" y="16364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23314</xdr:rowOff>
    </xdr:from>
    <xdr:ext cx="534377" cy="259045"/>
    <xdr:sp macro="" textlink="">
      <xdr:nvSpPr>
        <xdr:cNvPr id="481" name="テキスト ボックス 480">
          <a:extLst>
            <a:ext uri="{FF2B5EF4-FFF2-40B4-BE49-F238E27FC236}">
              <a16:creationId xmlns:a16="http://schemas.microsoft.com/office/drawing/2014/main" xmlns="" id="{00000000-0008-0000-0600-0000E1010000}"/>
            </a:ext>
          </a:extLst>
        </xdr:cNvPr>
        <xdr:cNvSpPr txBox="1"/>
      </xdr:nvSpPr>
      <xdr:spPr>
        <a:xfrm>
          <a:off x="7594111" y="1613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132269</xdr:rowOff>
    </xdr:from>
    <xdr:to>
      <xdr:col>36</xdr:col>
      <xdr:colOff>165100</xdr:colOff>
      <xdr:row>96</xdr:row>
      <xdr:rowOff>62419</xdr:rowOff>
    </xdr:to>
    <xdr:sp macro="" textlink="">
      <xdr:nvSpPr>
        <xdr:cNvPr id="482" name="フローチャート: 判断 481">
          <a:extLst>
            <a:ext uri="{FF2B5EF4-FFF2-40B4-BE49-F238E27FC236}">
              <a16:creationId xmlns:a16="http://schemas.microsoft.com/office/drawing/2014/main" xmlns="" id="{00000000-0008-0000-0600-0000E2010000}"/>
            </a:ext>
          </a:extLst>
        </xdr:cNvPr>
        <xdr:cNvSpPr/>
      </xdr:nvSpPr>
      <xdr:spPr>
        <a:xfrm>
          <a:off x="6921500" y="16420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78946</xdr:rowOff>
    </xdr:from>
    <xdr:ext cx="534377" cy="259045"/>
    <xdr:sp macro="" textlink="">
      <xdr:nvSpPr>
        <xdr:cNvPr id="483" name="テキスト ボックス 482">
          <a:extLst>
            <a:ext uri="{FF2B5EF4-FFF2-40B4-BE49-F238E27FC236}">
              <a16:creationId xmlns:a16="http://schemas.microsoft.com/office/drawing/2014/main" xmlns="" id="{00000000-0008-0000-0600-0000E3010000}"/>
            </a:ext>
          </a:extLst>
        </xdr:cNvPr>
        <xdr:cNvSpPr txBox="1"/>
      </xdr:nvSpPr>
      <xdr:spPr>
        <a:xfrm>
          <a:off x="6705111" y="16195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xmlns="" id="{00000000-0008-0000-06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xmlns="" id="{00000000-0008-0000-06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xmlns="" id="{00000000-0008-0000-06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xmlns="" id="{00000000-0008-0000-06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xmlns="" id="{00000000-0008-0000-06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139926</xdr:rowOff>
    </xdr:from>
    <xdr:to>
      <xdr:col>55</xdr:col>
      <xdr:colOff>50800</xdr:colOff>
      <xdr:row>97</xdr:row>
      <xdr:rowOff>70076</xdr:rowOff>
    </xdr:to>
    <xdr:sp macro="" textlink="">
      <xdr:nvSpPr>
        <xdr:cNvPr id="489" name="楕円 488">
          <a:extLst>
            <a:ext uri="{FF2B5EF4-FFF2-40B4-BE49-F238E27FC236}">
              <a16:creationId xmlns:a16="http://schemas.microsoft.com/office/drawing/2014/main" xmlns="" id="{00000000-0008-0000-0600-0000E9010000}"/>
            </a:ext>
          </a:extLst>
        </xdr:cNvPr>
        <xdr:cNvSpPr/>
      </xdr:nvSpPr>
      <xdr:spPr>
        <a:xfrm>
          <a:off x="10426700" y="1659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118353</xdr:rowOff>
    </xdr:from>
    <xdr:ext cx="534377" cy="259045"/>
    <xdr:sp macro="" textlink="">
      <xdr:nvSpPr>
        <xdr:cNvPr id="490" name="普通建設事業費 （ うち更新整備　）該当値テキスト">
          <a:extLst>
            <a:ext uri="{FF2B5EF4-FFF2-40B4-BE49-F238E27FC236}">
              <a16:creationId xmlns:a16="http://schemas.microsoft.com/office/drawing/2014/main" xmlns="" id="{00000000-0008-0000-0600-0000EA010000}"/>
            </a:ext>
          </a:extLst>
        </xdr:cNvPr>
        <xdr:cNvSpPr txBox="1"/>
      </xdr:nvSpPr>
      <xdr:spPr>
        <a:xfrm>
          <a:off x="10528300" y="16577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14295</xdr:rowOff>
    </xdr:from>
    <xdr:to>
      <xdr:col>50</xdr:col>
      <xdr:colOff>165100</xdr:colOff>
      <xdr:row>97</xdr:row>
      <xdr:rowOff>115895</xdr:rowOff>
    </xdr:to>
    <xdr:sp macro="" textlink="">
      <xdr:nvSpPr>
        <xdr:cNvPr id="491" name="楕円 490">
          <a:extLst>
            <a:ext uri="{FF2B5EF4-FFF2-40B4-BE49-F238E27FC236}">
              <a16:creationId xmlns:a16="http://schemas.microsoft.com/office/drawing/2014/main" xmlns="" id="{00000000-0008-0000-0600-0000EB010000}"/>
            </a:ext>
          </a:extLst>
        </xdr:cNvPr>
        <xdr:cNvSpPr/>
      </xdr:nvSpPr>
      <xdr:spPr>
        <a:xfrm>
          <a:off x="9588500" y="1664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107022</xdr:rowOff>
    </xdr:from>
    <xdr:ext cx="534377" cy="259045"/>
    <xdr:sp macro="" textlink="">
      <xdr:nvSpPr>
        <xdr:cNvPr id="492" name="テキスト ボックス 491">
          <a:extLst>
            <a:ext uri="{FF2B5EF4-FFF2-40B4-BE49-F238E27FC236}">
              <a16:creationId xmlns:a16="http://schemas.microsoft.com/office/drawing/2014/main" xmlns="" id="{00000000-0008-0000-0600-0000EC010000}"/>
            </a:ext>
          </a:extLst>
        </xdr:cNvPr>
        <xdr:cNvSpPr txBox="1"/>
      </xdr:nvSpPr>
      <xdr:spPr>
        <a:xfrm>
          <a:off x="9372111" y="16737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14230</xdr:rowOff>
    </xdr:from>
    <xdr:to>
      <xdr:col>46</xdr:col>
      <xdr:colOff>38100</xdr:colOff>
      <xdr:row>97</xdr:row>
      <xdr:rowOff>115830</xdr:rowOff>
    </xdr:to>
    <xdr:sp macro="" textlink="">
      <xdr:nvSpPr>
        <xdr:cNvPr id="493" name="楕円 492">
          <a:extLst>
            <a:ext uri="{FF2B5EF4-FFF2-40B4-BE49-F238E27FC236}">
              <a16:creationId xmlns:a16="http://schemas.microsoft.com/office/drawing/2014/main" xmlns="" id="{00000000-0008-0000-0600-0000ED010000}"/>
            </a:ext>
          </a:extLst>
        </xdr:cNvPr>
        <xdr:cNvSpPr/>
      </xdr:nvSpPr>
      <xdr:spPr>
        <a:xfrm>
          <a:off x="8699500" y="1664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106957</xdr:rowOff>
    </xdr:from>
    <xdr:ext cx="534377" cy="259045"/>
    <xdr:sp macro="" textlink="">
      <xdr:nvSpPr>
        <xdr:cNvPr id="494" name="テキスト ボックス 493">
          <a:extLst>
            <a:ext uri="{FF2B5EF4-FFF2-40B4-BE49-F238E27FC236}">
              <a16:creationId xmlns:a16="http://schemas.microsoft.com/office/drawing/2014/main" xmlns="" id="{00000000-0008-0000-0600-0000EE010000}"/>
            </a:ext>
          </a:extLst>
        </xdr:cNvPr>
        <xdr:cNvSpPr txBox="1"/>
      </xdr:nvSpPr>
      <xdr:spPr>
        <a:xfrm>
          <a:off x="8483111" y="1673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125378</xdr:rowOff>
    </xdr:from>
    <xdr:to>
      <xdr:col>41</xdr:col>
      <xdr:colOff>101600</xdr:colOff>
      <xdr:row>98</xdr:row>
      <xdr:rowOff>55528</xdr:rowOff>
    </xdr:to>
    <xdr:sp macro="" textlink="">
      <xdr:nvSpPr>
        <xdr:cNvPr id="495" name="楕円 494">
          <a:extLst>
            <a:ext uri="{FF2B5EF4-FFF2-40B4-BE49-F238E27FC236}">
              <a16:creationId xmlns:a16="http://schemas.microsoft.com/office/drawing/2014/main" xmlns="" id="{00000000-0008-0000-0600-0000EF010000}"/>
            </a:ext>
          </a:extLst>
        </xdr:cNvPr>
        <xdr:cNvSpPr/>
      </xdr:nvSpPr>
      <xdr:spPr>
        <a:xfrm>
          <a:off x="7810500" y="1675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46655</xdr:rowOff>
    </xdr:from>
    <xdr:ext cx="534377" cy="259045"/>
    <xdr:sp macro="" textlink="">
      <xdr:nvSpPr>
        <xdr:cNvPr id="496" name="テキスト ボックス 495">
          <a:extLst>
            <a:ext uri="{FF2B5EF4-FFF2-40B4-BE49-F238E27FC236}">
              <a16:creationId xmlns:a16="http://schemas.microsoft.com/office/drawing/2014/main" xmlns="" id="{00000000-0008-0000-0600-0000F0010000}"/>
            </a:ext>
          </a:extLst>
        </xdr:cNvPr>
        <xdr:cNvSpPr txBox="1"/>
      </xdr:nvSpPr>
      <xdr:spPr>
        <a:xfrm>
          <a:off x="7594111" y="1684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34657</xdr:rowOff>
    </xdr:from>
    <xdr:to>
      <xdr:col>36</xdr:col>
      <xdr:colOff>165100</xdr:colOff>
      <xdr:row>97</xdr:row>
      <xdr:rowOff>136257</xdr:rowOff>
    </xdr:to>
    <xdr:sp macro="" textlink="">
      <xdr:nvSpPr>
        <xdr:cNvPr id="497" name="楕円 496">
          <a:extLst>
            <a:ext uri="{FF2B5EF4-FFF2-40B4-BE49-F238E27FC236}">
              <a16:creationId xmlns:a16="http://schemas.microsoft.com/office/drawing/2014/main" xmlns="" id="{00000000-0008-0000-0600-0000F1010000}"/>
            </a:ext>
          </a:extLst>
        </xdr:cNvPr>
        <xdr:cNvSpPr/>
      </xdr:nvSpPr>
      <xdr:spPr>
        <a:xfrm>
          <a:off x="6921500" y="1666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127384</xdr:rowOff>
    </xdr:from>
    <xdr:ext cx="534377" cy="259045"/>
    <xdr:sp macro="" textlink="">
      <xdr:nvSpPr>
        <xdr:cNvPr id="498" name="テキスト ボックス 497">
          <a:extLst>
            <a:ext uri="{FF2B5EF4-FFF2-40B4-BE49-F238E27FC236}">
              <a16:creationId xmlns:a16="http://schemas.microsoft.com/office/drawing/2014/main" xmlns="" id="{00000000-0008-0000-0600-0000F2010000}"/>
            </a:ext>
          </a:extLst>
        </xdr:cNvPr>
        <xdr:cNvSpPr txBox="1"/>
      </xdr:nvSpPr>
      <xdr:spPr>
        <a:xfrm>
          <a:off x="6705111" y="16758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xmlns="" id="{00000000-0008-0000-06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xmlns="" id="{00000000-0008-0000-06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xmlns="" id="{00000000-0008-0000-06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xmlns="" id="{00000000-0008-0000-06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xmlns="" id="{00000000-0008-0000-06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xmlns="" id="{00000000-0008-0000-06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xmlns="" id="{00000000-0008-0000-06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xmlns="" id="{00000000-0008-0000-06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xmlns="" id="{00000000-0008-0000-06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xmlns="" id="{00000000-0008-0000-06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xmlns="" id="{00000000-0008-0000-06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0" name="テキスト ボックス 509">
          <a:extLst>
            <a:ext uri="{FF2B5EF4-FFF2-40B4-BE49-F238E27FC236}">
              <a16:creationId xmlns:a16="http://schemas.microsoft.com/office/drawing/2014/main" xmlns="" id="{00000000-0008-0000-0600-0000FE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xmlns="" id="{00000000-0008-0000-06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xmlns="" id="{00000000-0008-0000-06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xmlns="" id="{00000000-0008-0000-06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xmlns="" id="{00000000-0008-0000-06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xmlns="" id="{00000000-0008-0000-06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xmlns="" id="{00000000-0008-0000-06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xmlns="" id="{00000000-0008-0000-06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xmlns="" id="{00000000-0008-0000-06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xmlns="" id="{00000000-0008-0000-06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0" name="テキスト ボックス 519">
          <a:extLst>
            <a:ext uri="{FF2B5EF4-FFF2-40B4-BE49-F238E27FC236}">
              <a16:creationId xmlns:a16="http://schemas.microsoft.com/office/drawing/2014/main" xmlns="" id="{00000000-0008-0000-0600-000008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a:extLst>
            <a:ext uri="{FF2B5EF4-FFF2-40B4-BE49-F238E27FC236}">
              <a16:creationId xmlns:a16="http://schemas.microsoft.com/office/drawing/2014/main" xmlns="" id="{00000000-0008-0000-06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121279</xdr:rowOff>
    </xdr:from>
    <xdr:to>
      <xdr:col>85</xdr:col>
      <xdr:colOff>126364</xdr:colOff>
      <xdr:row>39</xdr:row>
      <xdr:rowOff>44450</xdr:rowOff>
    </xdr:to>
    <xdr:cxnSp macro="">
      <xdr:nvCxnSpPr>
        <xdr:cNvPr id="522" name="直線コネクタ 521">
          <a:extLst>
            <a:ext uri="{FF2B5EF4-FFF2-40B4-BE49-F238E27FC236}">
              <a16:creationId xmlns:a16="http://schemas.microsoft.com/office/drawing/2014/main" xmlns="" id="{00000000-0008-0000-0600-00000A020000}"/>
            </a:ext>
          </a:extLst>
        </xdr:cNvPr>
        <xdr:cNvCxnSpPr/>
      </xdr:nvCxnSpPr>
      <xdr:spPr>
        <a:xfrm flipV="1">
          <a:off x="16317595" y="5436229"/>
          <a:ext cx="1269" cy="1294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3" name="災害復旧事業費最小値テキスト">
          <a:extLst>
            <a:ext uri="{FF2B5EF4-FFF2-40B4-BE49-F238E27FC236}">
              <a16:creationId xmlns:a16="http://schemas.microsoft.com/office/drawing/2014/main" xmlns="" id="{00000000-0008-0000-0600-00000B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4" name="直線コネクタ 523">
          <a:extLst>
            <a:ext uri="{FF2B5EF4-FFF2-40B4-BE49-F238E27FC236}">
              <a16:creationId xmlns:a16="http://schemas.microsoft.com/office/drawing/2014/main" xmlns="" id="{00000000-0008-0000-0600-00000C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67956</xdr:rowOff>
    </xdr:from>
    <xdr:ext cx="534377" cy="259045"/>
    <xdr:sp macro="" textlink="">
      <xdr:nvSpPr>
        <xdr:cNvPr id="525" name="災害復旧事業費最大値テキスト">
          <a:extLst>
            <a:ext uri="{FF2B5EF4-FFF2-40B4-BE49-F238E27FC236}">
              <a16:creationId xmlns:a16="http://schemas.microsoft.com/office/drawing/2014/main" xmlns="" id="{00000000-0008-0000-0600-00000D020000}"/>
            </a:ext>
          </a:extLst>
        </xdr:cNvPr>
        <xdr:cNvSpPr txBox="1"/>
      </xdr:nvSpPr>
      <xdr:spPr>
        <a:xfrm>
          <a:off x="16370300" y="5211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121279</xdr:rowOff>
    </xdr:from>
    <xdr:to>
      <xdr:col>86</xdr:col>
      <xdr:colOff>25400</xdr:colOff>
      <xdr:row>31</xdr:row>
      <xdr:rowOff>121279</xdr:rowOff>
    </xdr:to>
    <xdr:cxnSp macro="">
      <xdr:nvCxnSpPr>
        <xdr:cNvPr id="526" name="直線コネクタ 525">
          <a:extLst>
            <a:ext uri="{FF2B5EF4-FFF2-40B4-BE49-F238E27FC236}">
              <a16:creationId xmlns:a16="http://schemas.microsoft.com/office/drawing/2014/main" xmlns="" id="{00000000-0008-0000-0600-00000E020000}"/>
            </a:ext>
          </a:extLst>
        </xdr:cNvPr>
        <xdr:cNvCxnSpPr/>
      </xdr:nvCxnSpPr>
      <xdr:spPr>
        <a:xfrm>
          <a:off x="16230600" y="5436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18790</xdr:rowOff>
    </xdr:from>
    <xdr:to>
      <xdr:col>85</xdr:col>
      <xdr:colOff>127000</xdr:colOff>
      <xdr:row>39</xdr:row>
      <xdr:rowOff>27743</xdr:rowOff>
    </xdr:to>
    <xdr:cxnSp macro="">
      <xdr:nvCxnSpPr>
        <xdr:cNvPr id="527" name="直線コネクタ 526">
          <a:extLst>
            <a:ext uri="{FF2B5EF4-FFF2-40B4-BE49-F238E27FC236}">
              <a16:creationId xmlns:a16="http://schemas.microsoft.com/office/drawing/2014/main" xmlns="" id="{00000000-0008-0000-0600-00000F020000}"/>
            </a:ext>
          </a:extLst>
        </xdr:cNvPr>
        <xdr:cNvCxnSpPr/>
      </xdr:nvCxnSpPr>
      <xdr:spPr>
        <a:xfrm flipV="1">
          <a:off x="15481300" y="6705340"/>
          <a:ext cx="838200" cy="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50760</xdr:rowOff>
    </xdr:from>
    <xdr:ext cx="469744" cy="259045"/>
    <xdr:sp macro="" textlink="">
      <xdr:nvSpPr>
        <xdr:cNvPr id="528" name="災害復旧事業費平均値テキスト">
          <a:extLst>
            <a:ext uri="{FF2B5EF4-FFF2-40B4-BE49-F238E27FC236}">
              <a16:creationId xmlns:a16="http://schemas.microsoft.com/office/drawing/2014/main" xmlns="" id="{00000000-0008-0000-0600-000010020000}"/>
            </a:ext>
          </a:extLst>
        </xdr:cNvPr>
        <xdr:cNvSpPr txBox="1"/>
      </xdr:nvSpPr>
      <xdr:spPr>
        <a:xfrm>
          <a:off x="16370300" y="63944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27883</xdr:rowOff>
    </xdr:from>
    <xdr:to>
      <xdr:col>85</xdr:col>
      <xdr:colOff>177800</xdr:colOff>
      <xdr:row>38</xdr:row>
      <xdr:rowOff>129483</xdr:rowOff>
    </xdr:to>
    <xdr:sp macro="" textlink="">
      <xdr:nvSpPr>
        <xdr:cNvPr id="529" name="フローチャート: 判断 528">
          <a:extLst>
            <a:ext uri="{FF2B5EF4-FFF2-40B4-BE49-F238E27FC236}">
              <a16:creationId xmlns:a16="http://schemas.microsoft.com/office/drawing/2014/main" xmlns="" id="{00000000-0008-0000-0600-000011020000}"/>
            </a:ext>
          </a:extLst>
        </xdr:cNvPr>
        <xdr:cNvSpPr/>
      </xdr:nvSpPr>
      <xdr:spPr>
        <a:xfrm>
          <a:off x="16268700" y="654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145529</xdr:rowOff>
    </xdr:from>
    <xdr:to>
      <xdr:col>81</xdr:col>
      <xdr:colOff>50800</xdr:colOff>
      <xdr:row>39</xdr:row>
      <xdr:rowOff>27743</xdr:rowOff>
    </xdr:to>
    <xdr:cxnSp macro="">
      <xdr:nvCxnSpPr>
        <xdr:cNvPr id="530" name="直線コネクタ 529">
          <a:extLst>
            <a:ext uri="{FF2B5EF4-FFF2-40B4-BE49-F238E27FC236}">
              <a16:creationId xmlns:a16="http://schemas.microsoft.com/office/drawing/2014/main" xmlns="" id="{00000000-0008-0000-0600-000012020000}"/>
            </a:ext>
          </a:extLst>
        </xdr:cNvPr>
        <xdr:cNvCxnSpPr/>
      </xdr:nvCxnSpPr>
      <xdr:spPr>
        <a:xfrm>
          <a:off x="14592300" y="6660629"/>
          <a:ext cx="889000" cy="5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146641</xdr:rowOff>
    </xdr:from>
    <xdr:to>
      <xdr:col>81</xdr:col>
      <xdr:colOff>101600</xdr:colOff>
      <xdr:row>38</xdr:row>
      <xdr:rowOff>76791</xdr:rowOff>
    </xdr:to>
    <xdr:sp macro="" textlink="">
      <xdr:nvSpPr>
        <xdr:cNvPr id="531" name="フローチャート: 判断 530">
          <a:extLst>
            <a:ext uri="{FF2B5EF4-FFF2-40B4-BE49-F238E27FC236}">
              <a16:creationId xmlns:a16="http://schemas.microsoft.com/office/drawing/2014/main" xmlns="" id="{00000000-0008-0000-0600-000013020000}"/>
            </a:ext>
          </a:extLst>
        </xdr:cNvPr>
        <xdr:cNvSpPr/>
      </xdr:nvSpPr>
      <xdr:spPr>
        <a:xfrm>
          <a:off x="15430500" y="649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93318</xdr:rowOff>
    </xdr:from>
    <xdr:ext cx="469744" cy="259045"/>
    <xdr:sp macro="" textlink="">
      <xdr:nvSpPr>
        <xdr:cNvPr id="532" name="テキスト ボックス 531">
          <a:extLst>
            <a:ext uri="{FF2B5EF4-FFF2-40B4-BE49-F238E27FC236}">
              <a16:creationId xmlns:a16="http://schemas.microsoft.com/office/drawing/2014/main" xmlns="" id="{00000000-0008-0000-0600-000014020000}"/>
            </a:ext>
          </a:extLst>
        </xdr:cNvPr>
        <xdr:cNvSpPr txBox="1"/>
      </xdr:nvSpPr>
      <xdr:spPr>
        <a:xfrm>
          <a:off x="15246428" y="6265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145529</xdr:rowOff>
    </xdr:from>
    <xdr:to>
      <xdr:col>76</xdr:col>
      <xdr:colOff>114300</xdr:colOff>
      <xdr:row>38</xdr:row>
      <xdr:rowOff>147377</xdr:rowOff>
    </xdr:to>
    <xdr:cxnSp macro="">
      <xdr:nvCxnSpPr>
        <xdr:cNvPr id="533" name="直線コネクタ 532">
          <a:extLst>
            <a:ext uri="{FF2B5EF4-FFF2-40B4-BE49-F238E27FC236}">
              <a16:creationId xmlns:a16="http://schemas.microsoft.com/office/drawing/2014/main" xmlns="" id="{00000000-0008-0000-0600-000015020000}"/>
            </a:ext>
          </a:extLst>
        </xdr:cNvPr>
        <xdr:cNvCxnSpPr/>
      </xdr:nvCxnSpPr>
      <xdr:spPr>
        <a:xfrm flipV="1">
          <a:off x="13703300" y="6660629"/>
          <a:ext cx="889000" cy="1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16681</xdr:rowOff>
    </xdr:from>
    <xdr:to>
      <xdr:col>76</xdr:col>
      <xdr:colOff>165100</xdr:colOff>
      <xdr:row>38</xdr:row>
      <xdr:rowOff>118281</xdr:rowOff>
    </xdr:to>
    <xdr:sp macro="" textlink="">
      <xdr:nvSpPr>
        <xdr:cNvPr id="534" name="フローチャート: 判断 533">
          <a:extLst>
            <a:ext uri="{FF2B5EF4-FFF2-40B4-BE49-F238E27FC236}">
              <a16:creationId xmlns:a16="http://schemas.microsoft.com/office/drawing/2014/main" xmlns="" id="{00000000-0008-0000-0600-000016020000}"/>
            </a:ext>
          </a:extLst>
        </xdr:cNvPr>
        <xdr:cNvSpPr/>
      </xdr:nvSpPr>
      <xdr:spPr>
        <a:xfrm>
          <a:off x="14541500" y="653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134809</xdr:rowOff>
    </xdr:from>
    <xdr:ext cx="469744" cy="259045"/>
    <xdr:sp macro="" textlink="">
      <xdr:nvSpPr>
        <xdr:cNvPr id="535" name="テキスト ボックス 534">
          <a:extLst>
            <a:ext uri="{FF2B5EF4-FFF2-40B4-BE49-F238E27FC236}">
              <a16:creationId xmlns:a16="http://schemas.microsoft.com/office/drawing/2014/main" xmlns="" id="{00000000-0008-0000-0600-000017020000}"/>
            </a:ext>
          </a:extLst>
        </xdr:cNvPr>
        <xdr:cNvSpPr txBox="1"/>
      </xdr:nvSpPr>
      <xdr:spPr>
        <a:xfrm>
          <a:off x="14357428" y="630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147377</xdr:rowOff>
    </xdr:from>
    <xdr:to>
      <xdr:col>71</xdr:col>
      <xdr:colOff>177800</xdr:colOff>
      <xdr:row>38</xdr:row>
      <xdr:rowOff>161817</xdr:rowOff>
    </xdr:to>
    <xdr:cxnSp macro="">
      <xdr:nvCxnSpPr>
        <xdr:cNvPr id="536" name="直線コネクタ 535">
          <a:extLst>
            <a:ext uri="{FF2B5EF4-FFF2-40B4-BE49-F238E27FC236}">
              <a16:creationId xmlns:a16="http://schemas.microsoft.com/office/drawing/2014/main" xmlns="" id="{00000000-0008-0000-0600-000018020000}"/>
            </a:ext>
          </a:extLst>
        </xdr:cNvPr>
        <xdr:cNvCxnSpPr/>
      </xdr:nvCxnSpPr>
      <xdr:spPr>
        <a:xfrm flipV="1">
          <a:off x="12814300" y="6662477"/>
          <a:ext cx="889000" cy="14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17291</xdr:rowOff>
    </xdr:from>
    <xdr:to>
      <xdr:col>72</xdr:col>
      <xdr:colOff>38100</xdr:colOff>
      <xdr:row>38</xdr:row>
      <xdr:rowOff>118891</xdr:rowOff>
    </xdr:to>
    <xdr:sp macro="" textlink="">
      <xdr:nvSpPr>
        <xdr:cNvPr id="537" name="フローチャート: 判断 536">
          <a:extLst>
            <a:ext uri="{FF2B5EF4-FFF2-40B4-BE49-F238E27FC236}">
              <a16:creationId xmlns:a16="http://schemas.microsoft.com/office/drawing/2014/main" xmlns="" id="{00000000-0008-0000-0600-000019020000}"/>
            </a:ext>
          </a:extLst>
        </xdr:cNvPr>
        <xdr:cNvSpPr/>
      </xdr:nvSpPr>
      <xdr:spPr>
        <a:xfrm>
          <a:off x="13652500" y="6532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135418</xdr:rowOff>
    </xdr:from>
    <xdr:ext cx="469744" cy="259045"/>
    <xdr:sp macro="" textlink="">
      <xdr:nvSpPr>
        <xdr:cNvPr id="538" name="テキスト ボックス 537">
          <a:extLst>
            <a:ext uri="{FF2B5EF4-FFF2-40B4-BE49-F238E27FC236}">
              <a16:creationId xmlns:a16="http://schemas.microsoft.com/office/drawing/2014/main" xmlns="" id="{00000000-0008-0000-0600-00001A020000}"/>
            </a:ext>
          </a:extLst>
        </xdr:cNvPr>
        <xdr:cNvSpPr txBox="1"/>
      </xdr:nvSpPr>
      <xdr:spPr>
        <a:xfrm>
          <a:off x="13468428" y="6307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52934</xdr:rowOff>
    </xdr:from>
    <xdr:to>
      <xdr:col>67</xdr:col>
      <xdr:colOff>101600</xdr:colOff>
      <xdr:row>38</xdr:row>
      <xdr:rowOff>154534</xdr:rowOff>
    </xdr:to>
    <xdr:sp macro="" textlink="">
      <xdr:nvSpPr>
        <xdr:cNvPr id="539" name="フローチャート: 判断 538">
          <a:extLst>
            <a:ext uri="{FF2B5EF4-FFF2-40B4-BE49-F238E27FC236}">
              <a16:creationId xmlns:a16="http://schemas.microsoft.com/office/drawing/2014/main" xmlns="" id="{00000000-0008-0000-0600-00001B020000}"/>
            </a:ext>
          </a:extLst>
        </xdr:cNvPr>
        <xdr:cNvSpPr/>
      </xdr:nvSpPr>
      <xdr:spPr>
        <a:xfrm>
          <a:off x="12763500" y="6568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171061</xdr:rowOff>
    </xdr:from>
    <xdr:ext cx="469744" cy="259045"/>
    <xdr:sp macro="" textlink="">
      <xdr:nvSpPr>
        <xdr:cNvPr id="540" name="テキスト ボックス 539">
          <a:extLst>
            <a:ext uri="{FF2B5EF4-FFF2-40B4-BE49-F238E27FC236}">
              <a16:creationId xmlns:a16="http://schemas.microsoft.com/office/drawing/2014/main" xmlns="" id="{00000000-0008-0000-0600-00001C020000}"/>
            </a:ext>
          </a:extLst>
        </xdr:cNvPr>
        <xdr:cNvSpPr txBox="1"/>
      </xdr:nvSpPr>
      <xdr:spPr>
        <a:xfrm>
          <a:off x="12579428" y="6343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xmlns="" id="{00000000-0008-0000-06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xmlns="" id="{00000000-0008-0000-06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xmlns="" id="{00000000-0008-0000-06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xmlns="" id="{00000000-0008-0000-06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xmlns="" id="{00000000-0008-0000-06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139440</xdr:rowOff>
    </xdr:from>
    <xdr:to>
      <xdr:col>85</xdr:col>
      <xdr:colOff>177800</xdr:colOff>
      <xdr:row>39</xdr:row>
      <xdr:rowOff>69590</xdr:rowOff>
    </xdr:to>
    <xdr:sp macro="" textlink="">
      <xdr:nvSpPr>
        <xdr:cNvPr id="546" name="楕円 545">
          <a:extLst>
            <a:ext uri="{FF2B5EF4-FFF2-40B4-BE49-F238E27FC236}">
              <a16:creationId xmlns:a16="http://schemas.microsoft.com/office/drawing/2014/main" xmlns="" id="{00000000-0008-0000-0600-000022020000}"/>
            </a:ext>
          </a:extLst>
        </xdr:cNvPr>
        <xdr:cNvSpPr/>
      </xdr:nvSpPr>
      <xdr:spPr>
        <a:xfrm>
          <a:off x="16268700" y="6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54367</xdr:rowOff>
    </xdr:from>
    <xdr:ext cx="469744" cy="259045"/>
    <xdr:sp macro="" textlink="">
      <xdr:nvSpPr>
        <xdr:cNvPr id="547" name="災害復旧事業費該当値テキスト">
          <a:extLst>
            <a:ext uri="{FF2B5EF4-FFF2-40B4-BE49-F238E27FC236}">
              <a16:creationId xmlns:a16="http://schemas.microsoft.com/office/drawing/2014/main" xmlns="" id="{00000000-0008-0000-0600-000023020000}"/>
            </a:ext>
          </a:extLst>
        </xdr:cNvPr>
        <xdr:cNvSpPr txBox="1"/>
      </xdr:nvSpPr>
      <xdr:spPr>
        <a:xfrm>
          <a:off x="16370300" y="656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148393</xdr:rowOff>
    </xdr:from>
    <xdr:to>
      <xdr:col>81</xdr:col>
      <xdr:colOff>101600</xdr:colOff>
      <xdr:row>39</xdr:row>
      <xdr:rowOff>78543</xdr:rowOff>
    </xdr:to>
    <xdr:sp macro="" textlink="">
      <xdr:nvSpPr>
        <xdr:cNvPr id="548" name="楕円 547">
          <a:extLst>
            <a:ext uri="{FF2B5EF4-FFF2-40B4-BE49-F238E27FC236}">
              <a16:creationId xmlns:a16="http://schemas.microsoft.com/office/drawing/2014/main" xmlns="" id="{00000000-0008-0000-0600-000024020000}"/>
            </a:ext>
          </a:extLst>
        </xdr:cNvPr>
        <xdr:cNvSpPr/>
      </xdr:nvSpPr>
      <xdr:spPr>
        <a:xfrm>
          <a:off x="15430500" y="666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69670</xdr:rowOff>
    </xdr:from>
    <xdr:ext cx="378565" cy="259045"/>
    <xdr:sp macro="" textlink="">
      <xdr:nvSpPr>
        <xdr:cNvPr id="549" name="テキスト ボックス 548">
          <a:extLst>
            <a:ext uri="{FF2B5EF4-FFF2-40B4-BE49-F238E27FC236}">
              <a16:creationId xmlns:a16="http://schemas.microsoft.com/office/drawing/2014/main" xmlns="" id="{00000000-0008-0000-0600-000025020000}"/>
            </a:ext>
          </a:extLst>
        </xdr:cNvPr>
        <xdr:cNvSpPr txBox="1"/>
      </xdr:nvSpPr>
      <xdr:spPr>
        <a:xfrm>
          <a:off x="15292017" y="6756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94729</xdr:rowOff>
    </xdr:from>
    <xdr:to>
      <xdr:col>76</xdr:col>
      <xdr:colOff>165100</xdr:colOff>
      <xdr:row>39</xdr:row>
      <xdr:rowOff>24879</xdr:rowOff>
    </xdr:to>
    <xdr:sp macro="" textlink="">
      <xdr:nvSpPr>
        <xdr:cNvPr id="550" name="楕円 549">
          <a:extLst>
            <a:ext uri="{FF2B5EF4-FFF2-40B4-BE49-F238E27FC236}">
              <a16:creationId xmlns:a16="http://schemas.microsoft.com/office/drawing/2014/main" xmlns="" id="{00000000-0008-0000-0600-000026020000}"/>
            </a:ext>
          </a:extLst>
        </xdr:cNvPr>
        <xdr:cNvSpPr/>
      </xdr:nvSpPr>
      <xdr:spPr>
        <a:xfrm>
          <a:off x="14541500" y="6609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16006</xdr:rowOff>
    </xdr:from>
    <xdr:ext cx="469744" cy="259045"/>
    <xdr:sp macro="" textlink="">
      <xdr:nvSpPr>
        <xdr:cNvPr id="551" name="テキスト ボックス 550">
          <a:extLst>
            <a:ext uri="{FF2B5EF4-FFF2-40B4-BE49-F238E27FC236}">
              <a16:creationId xmlns:a16="http://schemas.microsoft.com/office/drawing/2014/main" xmlns="" id="{00000000-0008-0000-0600-000027020000}"/>
            </a:ext>
          </a:extLst>
        </xdr:cNvPr>
        <xdr:cNvSpPr txBox="1"/>
      </xdr:nvSpPr>
      <xdr:spPr>
        <a:xfrm>
          <a:off x="14357428" y="6702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96577</xdr:rowOff>
    </xdr:from>
    <xdr:to>
      <xdr:col>72</xdr:col>
      <xdr:colOff>38100</xdr:colOff>
      <xdr:row>39</xdr:row>
      <xdr:rowOff>26727</xdr:rowOff>
    </xdr:to>
    <xdr:sp macro="" textlink="">
      <xdr:nvSpPr>
        <xdr:cNvPr id="552" name="楕円 551">
          <a:extLst>
            <a:ext uri="{FF2B5EF4-FFF2-40B4-BE49-F238E27FC236}">
              <a16:creationId xmlns:a16="http://schemas.microsoft.com/office/drawing/2014/main" xmlns="" id="{00000000-0008-0000-0600-000028020000}"/>
            </a:ext>
          </a:extLst>
        </xdr:cNvPr>
        <xdr:cNvSpPr/>
      </xdr:nvSpPr>
      <xdr:spPr>
        <a:xfrm>
          <a:off x="13652500" y="661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17854</xdr:rowOff>
    </xdr:from>
    <xdr:ext cx="469744" cy="259045"/>
    <xdr:sp macro="" textlink="">
      <xdr:nvSpPr>
        <xdr:cNvPr id="553" name="テキスト ボックス 552">
          <a:extLst>
            <a:ext uri="{FF2B5EF4-FFF2-40B4-BE49-F238E27FC236}">
              <a16:creationId xmlns:a16="http://schemas.microsoft.com/office/drawing/2014/main" xmlns="" id="{00000000-0008-0000-0600-000029020000}"/>
            </a:ext>
          </a:extLst>
        </xdr:cNvPr>
        <xdr:cNvSpPr txBox="1"/>
      </xdr:nvSpPr>
      <xdr:spPr>
        <a:xfrm>
          <a:off x="13468428" y="6704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111017</xdr:rowOff>
    </xdr:from>
    <xdr:to>
      <xdr:col>67</xdr:col>
      <xdr:colOff>101600</xdr:colOff>
      <xdr:row>39</xdr:row>
      <xdr:rowOff>41167</xdr:rowOff>
    </xdr:to>
    <xdr:sp macro="" textlink="">
      <xdr:nvSpPr>
        <xdr:cNvPr id="554" name="楕円 553">
          <a:extLst>
            <a:ext uri="{FF2B5EF4-FFF2-40B4-BE49-F238E27FC236}">
              <a16:creationId xmlns:a16="http://schemas.microsoft.com/office/drawing/2014/main" xmlns="" id="{00000000-0008-0000-0600-00002A020000}"/>
            </a:ext>
          </a:extLst>
        </xdr:cNvPr>
        <xdr:cNvSpPr/>
      </xdr:nvSpPr>
      <xdr:spPr>
        <a:xfrm>
          <a:off x="12763500" y="662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32294</xdr:rowOff>
    </xdr:from>
    <xdr:ext cx="469744" cy="259045"/>
    <xdr:sp macro="" textlink="">
      <xdr:nvSpPr>
        <xdr:cNvPr id="555" name="テキスト ボックス 554">
          <a:extLst>
            <a:ext uri="{FF2B5EF4-FFF2-40B4-BE49-F238E27FC236}">
              <a16:creationId xmlns:a16="http://schemas.microsoft.com/office/drawing/2014/main" xmlns="" id="{00000000-0008-0000-0600-00002B020000}"/>
            </a:ext>
          </a:extLst>
        </xdr:cNvPr>
        <xdr:cNvSpPr txBox="1"/>
      </xdr:nvSpPr>
      <xdr:spPr>
        <a:xfrm>
          <a:off x="12579428" y="6718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xmlns="" id="{00000000-0008-0000-06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xmlns="" id="{00000000-0008-0000-06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xmlns="" id="{00000000-0008-0000-06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xmlns="" id="{00000000-0008-0000-06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xmlns="" id="{00000000-0008-0000-06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xmlns="" id="{00000000-0008-0000-06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xmlns="" id="{00000000-0008-0000-06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xmlns="" id="{00000000-0008-0000-06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xmlns="" id="{00000000-0008-0000-06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xmlns="" id="{00000000-0008-0000-06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xmlns="" id="{00000000-0008-0000-06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a:extLst>
            <a:ext uri="{FF2B5EF4-FFF2-40B4-BE49-F238E27FC236}">
              <a16:creationId xmlns:a16="http://schemas.microsoft.com/office/drawing/2014/main" xmlns="" id="{00000000-0008-0000-0600-00003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xmlns="" id="{00000000-0008-0000-06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a:extLst>
            <a:ext uri="{FF2B5EF4-FFF2-40B4-BE49-F238E27FC236}">
              <a16:creationId xmlns:a16="http://schemas.microsoft.com/office/drawing/2014/main" xmlns="" id="{00000000-0008-0000-0600-00003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a:extLst>
            <a:ext uri="{FF2B5EF4-FFF2-40B4-BE49-F238E27FC236}">
              <a16:creationId xmlns:a16="http://schemas.microsoft.com/office/drawing/2014/main" xmlns="" id="{00000000-0008-0000-06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a:extLst>
            <a:ext uri="{FF2B5EF4-FFF2-40B4-BE49-F238E27FC236}">
              <a16:creationId xmlns:a16="http://schemas.microsoft.com/office/drawing/2014/main" xmlns="" id="{00000000-0008-0000-0600-00003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a:extLst>
            <a:ext uri="{FF2B5EF4-FFF2-40B4-BE49-F238E27FC236}">
              <a16:creationId xmlns:a16="http://schemas.microsoft.com/office/drawing/2014/main" xmlns="" id="{00000000-0008-0000-0600-00003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xmlns=""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a:extLst>
            <a:ext uri="{FF2B5EF4-FFF2-40B4-BE49-F238E27FC236}">
              <a16:creationId xmlns:a16="http://schemas.microsoft.com/office/drawing/2014/main" xmlns="" id="{00000000-0008-0000-0600-00003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xmlns=""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a:extLst>
            <a:ext uri="{FF2B5EF4-FFF2-40B4-BE49-F238E27FC236}">
              <a16:creationId xmlns:a16="http://schemas.microsoft.com/office/drawing/2014/main" xmlns="" id="{00000000-0008-0000-0600-00004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a:extLst>
            <a:ext uri="{FF2B5EF4-FFF2-40B4-BE49-F238E27FC236}">
              <a16:creationId xmlns:a16="http://schemas.microsoft.com/office/drawing/2014/main" xmlns="" id="{00000000-0008-0000-0600-00004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a:extLst>
            <a:ext uri="{FF2B5EF4-FFF2-40B4-BE49-F238E27FC236}">
              <a16:creationId xmlns:a16="http://schemas.microsoft.com/office/drawing/2014/main" xmlns="" id="{00000000-0008-0000-0600-00004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a:extLst>
            <a:ext uri="{FF2B5EF4-FFF2-40B4-BE49-F238E27FC236}">
              <a16:creationId xmlns:a16="http://schemas.microsoft.com/office/drawing/2014/main" xmlns="" id="{00000000-0008-0000-0600-00004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a:extLst>
            <a:ext uri="{FF2B5EF4-FFF2-40B4-BE49-F238E27FC236}">
              <a16:creationId xmlns:a16="http://schemas.microsoft.com/office/drawing/2014/main" xmlns="" id="{00000000-0008-0000-0600-00004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xmlns="" id="{00000000-0008-0000-0600-00004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a:extLst>
            <a:ext uri="{FF2B5EF4-FFF2-40B4-BE49-F238E27FC236}">
              <a16:creationId xmlns:a16="http://schemas.microsoft.com/office/drawing/2014/main" xmlns="" id="{00000000-0008-0000-0600-00004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a:extLst>
            <a:ext uri="{FF2B5EF4-FFF2-40B4-BE49-F238E27FC236}">
              <a16:creationId xmlns:a16="http://schemas.microsoft.com/office/drawing/2014/main" xmlns="" id="{00000000-0008-0000-0600-00004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xmlns="" id="{00000000-0008-0000-0600-00004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a:extLst>
            <a:ext uri="{FF2B5EF4-FFF2-40B4-BE49-F238E27FC236}">
              <a16:creationId xmlns:a16="http://schemas.microsoft.com/office/drawing/2014/main" xmlns="" id="{00000000-0008-0000-0600-00004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a:extLst>
            <a:ext uri="{FF2B5EF4-FFF2-40B4-BE49-F238E27FC236}">
              <a16:creationId xmlns:a16="http://schemas.microsoft.com/office/drawing/2014/main" xmlns="" id="{00000000-0008-0000-0600-00004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xmlns="" id="{00000000-0008-0000-0600-00004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a:extLst>
            <a:ext uri="{FF2B5EF4-FFF2-40B4-BE49-F238E27FC236}">
              <a16:creationId xmlns:a16="http://schemas.microsoft.com/office/drawing/2014/main" xmlns="" id="{00000000-0008-0000-0600-00004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xmlns="" id="{00000000-0008-0000-0600-00004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xmlns="" id="{00000000-0008-0000-06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xmlns="" id="{00000000-0008-0000-06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xmlns="" id="{00000000-0008-0000-06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xmlns="" id="{00000000-0008-0000-06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xmlns="" id="{00000000-0008-0000-06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a:extLst>
            <a:ext uri="{FF2B5EF4-FFF2-40B4-BE49-F238E27FC236}">
              <a16:creationId xmlns:a16="http://schemas.microsoft.com/office/drawing/2014/main" xmlns="" id="{00000000-0008-0000-0600-00005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a:extLst>
            <a:ext uri="{FF2B5EF4-FFF2-40B4-BE49-F238E27FC236}">
              <a16:creationId xmlns:a16="http://schemas.microsoft.com/office/drawing/2014/main" xmlns="" id="{00000000-0008-0000-0600-00005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a:extLst>
            <a:ext uri="{FF2B5EF4-FFF2-40B4-BE49-F238E27FC236}">
              <a16:creationId xmlns:a16="http://schemas.microsoft.com/office/drawing/2014/main" xmlns="" id="{00000000-0008-0000-0600-00005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xmlns="" id="{00000000-0008-0000-0600-00005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a:extLst>
            <a:ext uri="{FF2B5EF4-FFF2-40B4-BE49-F238E27FC236}">
              <a16:creationId xmlns:a16="http://schemas.microsoft.com/office/drawing/2014/main" xmlns="" id="{00000000-0008-0000-0600-00005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xmlns="" id="{00000000-0008-0000-0600-00005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a:extLst>
            <a:ext uri="{FF2B5EF4-FFF2-40B4-BE49-F238E27FC236}">
              <a16:creationId xmlns:a16="http://schemas.microsoft.com/office/drawing/2014/main" xmlns="" id="{00000000-0008-0000-0600-00005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xmlns="" id="{00000000-0008-0000-0600-00005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a:extLst>
            <a:ext uri="{FF2B5EF4-FFF2-40B4-BE49-F238E27FC236}">
              <a16:creationId xmlns:a16="http://schemas.microsoft.com/office/drawing/2014/main" xmlns="" id="{00000000-0008-0000-0600-00005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xmlns="" id="{00000000-0008-0000-0600-00005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xmlns="" id="{00000000-0008-0000-06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xmlns="" id="{00000000-0008-0000-06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xmlns="" id="{00000000-0008-0000-06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xmlns="" id="{00000000-0008-0000-06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xmlns="" id="{00000000-0008-0000-06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xmlns="" id="{00000000-0008-0000-06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xmlns="" id="{00000000-0008-0000-06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xmlns="" id="{00000000-0008-0000-06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xmlns="" id="{00000000-0008-0000-06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xmlns="" id="{00000000-0008-0000-06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5" name="テキスト ボックス 614">
          <a:extLst>
            <a:ext uri="{FF2B5EF4-FFF2-40B4-BE49-F238E27FC236}">
              <a16:creationId xmlns:a16="http://schemas.microsoft.com/office/drawing/2014/main" xmlns="" id="{00000000-0008-0000-0600-000067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6" name="直線コネクタ 615">
          <a:extLst>
            <a:ext uri="{FF2B5EF4-FFF2-40B4-BE49-F238E27FC236}">
              <a16:creationId xmlns:a16="http://schemas.microsoft.com/office/drawing/2014/main" xmlns="" id="{00000000-0008-0000-0600-000068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7" name="テキスト ボックス 616">
          <a:extLst>
            <a:ext uri="{FF2B5EF4-FFF2-40B4-BE49-F238E27FC236}">
              <a16:creationId xmlns:a16="http://schemas.microsoft.com/office/drawing/2014/main" xmlns="" id="{00000000-0008-0000-0600-000069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8" name="直線コネクタ 617">
          <a:extLst>
            <a:ext uri="{FF2B5EF4-FFF2-40B4-BE49-F238E27FC236}">
              <a16:creationId xmlns:a16="http://schemas.microsoft.com/office/drawing/2014/main" xmlns="" id="{00000000-0008-0000-0600-00006A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9" name="テキスト ボックス 618">
          <a:extLst>
            <a:ext uri="{FF2B5EF4-FFF2-40B4-BE49-F238E27FC236}">
              <a16:creationId xmlns:a16="http://schemas.microsoft.com/office/drawing/2014/main" xmlns="" id="{00000000-0008-0000-0600-00006B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0" name="直線コネクタ 619">
          <a:extLst>
            <a:ext uri="{FF2B5EF4-FFF2-40B4-BE49-F238E27FC236}">
              <a16:creationId xmlns:a16="http://schemas.microsoft.com/office/drawing/2014/main" xmlns="" id="{00000000-0008-0000-0600-00006C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1" name="テキスト ボックス 620">
          <a:extLst>
            <a:ext uri="{FF2B5EF4-FFF2-40B4-BE49-F238E27FC236}">
              <a16:creationId xmlns:a16="http://schemas.microsoft.com/office/drawing/2014/main" xmlns="" id="{00000000-0008-0000-0600-00006D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2" name="直線コネクタ 621">
          <a:extLst>
            <a:ext uri="{FF2B5EF4-FFF2-40B4-BE49-F238E27FC236}">
              <a16:creationId xmlns:a16="http://schemas.microsoft.com/office/drawing/2014/main" xmlns="" id="{00000000-0008-0000-0600-00006E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3" name="テキスト ボックス 622">
          <a:extLst>
            <a:ext uri="{FF2B5EF4-FFF2-40B4-BE49-F238E27FC236}">
              <a16:creationId xmlns:a16="http://schemas.microsoft.com/office/drawing/2014/main" xmlns="" id="{00000000-0008-0000-0600-00006F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4" name="直線コネクタ 623">
          <a:extLst>
            <a:ext uri="{FF2B5EF4-FFF2-40B4-BE49-F238E27FC236}">
              <a16:creationId xmlns:a16="http://schemas.microsoft.com/office/drawing/2014/main" xmlns="" id="{00000000-0008-0000-0600-000070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5" name="テキスト ボックス 624">
          <a:extLst>
            <a:ext uri="{FF2B5EF4-FFF2-40B4-BE49-F238E27FC236}">
              <a16:creationId xmlns:a16="http://schemas.microsoft.com/office/drawing/2014/main" xmlns="" id="{00000000-0008-0000-0600-000071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6" name="直線コネクタ 625">
          <a:extLst>
            <a:ext uri="{FF2B5EF4-FFF2-40B4-BE49-F238E27FC236}">
              <a16:creationId xmlns:a16="http://schemas.microsoft.com/office/drawing/2014/main" xmlns="" id="{00000000-0008-0000-0600-000072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7" name="テキスト ボックス 626">
          <a:extLst>
            <a:ext uri="{FF2B5EF4-FFF2-40B4-BE49-F238E27FC236}">
              <a16:creationId xmlns:a16="http://schemas.microsoft.com/office/drawing/2014/main" xmlns="" id="{00000000-0008-0000-0600-000073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xmlns="" id="{00000000-0008-0000-06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xmlns="" id="{00000000-0008-0000-06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公債費グラフ枠">
          <a:extLst>
            <a:ext uri="{FF2B5EF4-FFF2-40B4-BE49-F238E27FC236}">
              <a16:creationId xmlns:a16="http://schemas.microsoft.com/office/drawing/2014/main" xmlns="" id="{00000000-0008-0000-06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125347</xdr:rowOff>
    </xdr:from>
    <xdr:to>
      <xdr:col>85</xdr:col>
      <xdr:colOff>126364</xdr:colOff>
      <xdr:row>78</xdr:row>
      <xdr:rowOff>135781</xdr:rowOff>
    </xdr:to>
    <xdr:cxnSp macro="">
      <xdr:nvCxnSpPr>
        <xdr:cNvPr id="631" name="直線コネクタ 630">
          <a:extLst>
            <a:ext uri="{FF2B5EF4-FFF2-40B4-BE49-F238E27FC236}">
              <a16:creationId xmlns:a16="http://schemas.microsoft.com/office/drawing/2014/main" xmlns="" id="{00000000-0008-0000-0600-000077020000}"/>
            </a:ext>
          </a:extLst>
        </xdr:cNvPr>
        <xdr:cNvCxnSpPr/>
      </xdr:nvCxnSpPr>
      <xdr:spPr>
        <a:xfrm flipV="1">
          <a:off x="16317595" y="11955397"/>
          <a:ext cx="1269" cy="1553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139608</xdr:rowOff>
    </xdr:from>
    <xdr:ext cx="534377" cy="259045"/>
    <xdr:sp macro="" textlink="">
      <xdr:nvSpPr>
        <xdr:cNvPr id="632" name="公債費最小値テキスト">
          <a:extLst>
            <a:ext uri="{FF2B5EF4-FFF2-40B4-BE49-F238E27FC236}">
              <a16:creationId xmlns:a16="http://schemas.microsoft.com/office/drawing/2014/main" xmlns="" id="{00000000-0008-0000-0600-000078020000}"/>
            </a:ext>
          </a:extLst>
        </xdr:cNvPr>
        <xdr:cNvSpPr txBox="1"/>
      </xdr:nvSpPr>
      <xdr:spPr>
        <a:xfrm>
          <a:off x="16370300" y="13512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135781</xdr:rowOff>
    </xdr:from>
    <xdr:to>
      <xdr:col>86</xdr:col>
      <xdr:colOff>25400</xdr:colOff>
      <xdr:row>78</xdr:row>
      <xdr:rowOff>135781</xdr:rowOff>
    </xdr:to>
    <xdr:cxnSp macro="">
      <xdr:nvCxnSpPr>
        <xdr:cNvPr id="633" name="直線コネクタ 632">
          <a:extLst>
            <a:ext uri="{FF2B5EF4-FFF2-40B4-BE49-F238E27FC236}">
              <a16:creationId xmlns:a16="http://schemas.microsoft.com/office/drawing/2014/main" xmlns="" id="{00000000-0008-0000-0600-000079020000}"/>
            </a:ext>
          </a:extLst>
        </xdr:cNvPr>
        <xdr:cNvCxnSpPr/>
      </xdr:nvCxnSpPr>
      <xdr:spPr>
        <a:xfrm>
          <a:off x="16230600" y="13508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72024</xdr:rowOff>
    </xdr:from>
    <xdr:ext cx="599010" cy="259045"/>
    <xdr:sp macro="" textlink="">
      <xdr:nvSpPr>
        <xdr:cNvPr id="634" name="公債費最大値テキスト">
          <a:extLst>
            <a:ext uri="{FF2B5EF4-FFF2-40B4-BE49-F238E27FC236}">
              <a16:creationId xmlns:a16="http://schemas.microsoft.com/office/drawing/2014/main" xmlns="" id="{00000000-0008-0000-0600-00007A020000}"/>
            </a:ext>
          </a:extLst>
        </xdr:cNvPr>
        <xdr:cNvSpPr txBox="1"/>
      </xdr:nvSpPr>
      <xdr:spPr>
        <a:xfrm>
          <a:off x="16370300" y="11730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125347</xdr:rowOff>
    </xdr:from>
    <xdr:to>
      <xdr:col>86</xdr:col>
      <xdr:colOff>25400</xdr:colOff>
      <xdr:row>69</xdr:row>
      <xdr:rowOff>125347</xdr:rowOff>
    </xdr:to>
    <xdr:cxnSp macro="">
      <xdr:nvCxnSpPr>
        <xdr:cNvPr id="635" name="直線コネクタ 634">
          <a:extLst>
            <a:ext uri="{FF2B5EF4-FFF2-40B4-BE49-F238E27FC236}">
              <a16:creationId xmlns:a16="http://schemas.microsoft.com/office/drawing/2014/main" xmlns="" id="{00000000-0008-0000-0600-00007B020000}"/>
            </a:ext>
          </a:extLst>
        </xdr:cNvPr>
        <xdr:cNvCxnSpPr/>
      </xdr:nvCxnSpPr>
      <xdr:spPr>
        <a:xfrm>
          <a:off x="16230600" y="11955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113770</xdr:rowOff>
    </xdr:from>
    <xdr:to>
      <xdr:col>85</xdr:col>
      <xdr:colOff>127000</xdr:colOff>
      <xdr:row>78</xdr:row>
      <xdr:rowOff>125020</xdr:rowOff>
    </xdr:to>
    <xdr:cxnSp macro="">
      <xdr:nvCxnSpPr>
        <xdr:cNvPr id="636" name="直線コネクタ 635">
          <a:extLst>
            <a:ext uri="{FF2B5EF4-FFF2-40B4-BE49-F238E27FC236}">
              <a16:creationId xmlns:a16="http://schemas.microsoft.com/office/drawing/2014/main" xmlns="" id="{00000000-0008-0000-0600-00007C020000}"/>
            </a:ext>
          </a:extLst>
        </xdr:cNvPr>
        <xdr:cNvCxnSpPr/>
      </xdr:nvCxnSpPr>
      <xdr:spPr>
        <a:xfrm flipV="1">
          <a:off x="15481300" y="13486870"/>
          <a:ext cx="838200" cy="11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57860</xdr:rowOff>
    </xdr:from>
    <xdr:ext cx="534377" cy="259045"/>
    <xdr:sp macro="" textlink="">
      <xdr:nvSpPr>
        <xdr:cNvPr id="637" name="公債費平均値テキスト">
          <a:extLst>
            <a:ext uri="{FF2B5EF4-FFF2-40B4-BE49-F238E27FC236}">
              <a16:creationId xmlns:a16="http://schemas.microsoft.com/office/drawing/2014/main" xmlns="" id="{00000000-0008-0000-0600-00007D020000}"/>
            </a:ext>
          </a:extLst>
        </xdr:cNvPr>
        <xdr:cNvSpPr txBox="1"/>
      </xdr:nvSpPr>
      <xdr:spPr>
        <a:xfrm>
          <a:off x="16370300" y="12745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34983</xdr:rowOff>
    </xdr:from>
    <xdr:to>
      <xdr:col>85</xdr:col>
      <xdr:colOff>177800</xdr:colOff>
      <xdr:row>75</xdr:row>
      <xdr:rowOff>136583</xdr:rowOff>
    </xdr:to>
    <xdr:sp macro="" textlink="">
      <xdr:nvSpPr>
        <xdr:cNvPr id="638" name="フローチャート: 判断 637">
          <a:extLst>
            <a:ext uri="{FF2B5EF4-FFF2-40B4-BE49-F238E27FC236}">
              <a16:creationId xmlns:a16="http://schemas.microsoft.com/office/drawing/2014/main" xmlns="" id="{00000000-0008-0000-0600-00007E020000}"/>
            </a:ext>
          </a:extLst>
        </xdr:cNvPr>
        <xdr:cNvSpPr/>
      </xdr:nvSpPr>
      <xdr:spPr>
        <a:xfrm>
          <a:off x="16268700" y="12893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120383</xdr:rowOff>
    </xdr:from>
    <xdr:to>
      <xdr:col>81</xdr:col>
      <xdr:colOff>50800</xdr:colOff>
      <xdr:row>78</xdr:row>
      <xdr:rowOff>125020</xdr:rowOff>
    </xdr:to>
    <xdr:cxnSp macro="">
      <xdr:nvCxnSpPr>
        <xdr:cNvPr id="639" name="直線コネクタ 638">
          <a:extLst>
            <a:ext uri="{FF2B5EF4-FFF2-40B4-BE49-F238E27FC236}">
              <a16:creationId xmlns:a16="http://schemas.microsoft.com/office/drawing/2014/main" xmlns="" id="{00000000-0008-0000-0600-00007F020000}"/>
            </a:ext>
          </a:extLst>
        </xdr:cNvPr>
        <xdr:cNvCxnSpPr/>
      </xdr:nvCxnSpPr>
      <xdr:spPr>
        <a:xfrm>
          <a:off x="14592300" y="13493483"/>
          <a:ext cx="889000" cy="4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34820</xdr:rowOff>
    </xdr:from>
    <xdr:to>
      <xdr:col>81</xdr:col>
      <xdr:colOff>101600</xdr:colOff>
      <xdr:row>75</xdr:row>
      <xdr:rowOff>136420</xdr:rowOff>
    </xdr:to>
    <xdr:sp macro="" textlink="">
      <xdr:nvSpPr>
        <xdr:cNvPr id="640" name="フローチャート: 判断 639">
          <a:extLst>
            <a:ext uri="{FF2B5EF4-FFF2-40B4-BE49-F238E27FC236}">
              <a16:creationId xmlns:a16="http://schemas.microsoft.com/office/drawing/2014/main" xmlns="" id="{00000000-0008-0000-0600-000080020000}"/>
            </a:ext>
          </a:extLst>
        </xdr:cNvPr>
        <xdr:cNvSpPr/>
      </xdr:nvSpPr>
      <xdr:spPr>
        <a:xfrm>
          <a:off x="15430500" y="1289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152947</xdr:rowOff>
    </xdr:from>
    <xdr:ext cx="534377" cy="259045"/>
    <xdr:sp macro="" textlink="">
      <xdr:nvSpPr>
        <xdr:cNvPr id="641" name="テキスト ボックス 640">
          <a:extLst>
            <a:ext uri="{FF2B5EF4-FFF2-40B4-BE49-F238E27FC236}">
              <a16:creationId xmlns:a16="http://schemas.microsoft.com/office/drawing/2014/main" xmlns="" id="{00000000-0008-0000-0600-000081020000}"/>
            </a:ext>
          </a:extLst>
        </xdr:cNvPr>
        <xdr:cNvSpPr txBox="1"/>
      </xdr:nvSpPr>
      <xdr:spPr>
        <a:xfrm>
          <a:off x="15214111" y="1266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27197</xdr:rowOff>
    </xdr:from>
    <xdr:to>
      <xdr:col>76</xdr:col>
      <xdr:colOff>114300</xdr:colOff>
      <xdr:row>78</xdr:row>
      <xdr:rowOff>120383</xdr:rowOff>
    </xdr:to>
    <xdr:cxnSp macro="">
      <xdr:nvCxnSpPr>
        <xdr:cNvPr id="642" name="直線コネクタ 641">
          <a:extLst>
            <a:ext uri="{FF2B5EF4-FFF2-40B4-BE49-F238E27FC236}">
              <a16:creationId xmlns:a16="http://schemas.microsoft.com/office/drawing/2014/main" xmlns="" id="{00000000-0008-0000-0600-000082020000}"/>
            </a:ext>
          </a:extLst>
        </xdr:cNvPr>
        <xdr:cNvCxnSpPr/>
      </xdr:nvCxnSpPr>
      <xdr:spPr>
        <a:xfrm>
          <a:off x="13703300" y="13400297"/>
          <a:ext cx="889000" cy="93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164795</xdr:rowOff>
    </xdr:from>
    <xdr:to>
      <xdr:col>76</xdr:col>
      <xdr:colOff>165100</xdr:colOff>
      <xdr:row>76</xdr:row>
      <xdr:rowOff>94945</xdr:rowOff>
    </xdr:to>
    <xdr:sp macro="" textlink="">
      <xdr:nvSpPr>
        <xdr:cNvPr id="643" name="フローチャート: 判断 642">
          <a:extLst>
            <a:ext uri="{FF2B5EF4-FFF2-40B4-BE49-F238E27FC236}">
              <a16:creationId xmlns:a16="http://schemas.microsoft.com/office/drawing/2014/main" xmlns="" id="{00000000-0008-0000-0600-000083020000}"/>
            </a:ext>
          </a:extLst>
        </xdr:cNvPr>
        <xdr:cNvSpPr/>
      </xdr:nvSpPr>
      <xdr:spPr>
        <a:xfrm>
          <a:off x="14541500" y="130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111472</xdr:rowOff>
    </xdr:from>
    <xdr:ext cx="534377" cy="259045"/>
    <xdr:sp macro="" textlink="">
      <xdr:nvSpPr>
        <xdr:cNvPr id="644" name="テキスト ボックス 643">
          <a:extLst>
            <a:ext uri="{FF2B5EF4-FFF2-40B4-BE49-F238E27FC236}">
              <a16:creationId xmlns:a16="http://schemas.microsoft.com/office/drawing/2014/main" xmlns="" id="{00000000-0008-0000-0600-000084020000}"/>
            </a:ext>
          </a:extLst>
        </xdr:cNvPr>
        <xdr:cNvSpPr txBox="1"/>
      </xdr:nvSpPr>
      <xdr:spPr>
        <a:xfrm>
          <a:off x="14325111" y="12798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27197</xdr:rowOff>
    </xdr:from>
    <xdr:to>
      <xdr:col>71</xdr:col>
      <xdr:colOff>177800</xdr:colOff>
      <xdr:row>78</xdr:row>
      <xdr:rowOff>123028</xdr:rowOff>
    </xdr:to>
    <xdr:cxnSp macro="">
      <xdr:nvCxnSpPr>
        <xdr:cNvPr id="645" name="直線コネクタ 644">
          <a:extLst>
            <a:ext uri="{FF2B5EF4-FFF2-40B4-BE49-F238E27FC236}">
              <a16:creationId xmlns:a16="http://schemas.microsoft.com/office/drawing/2014/main" xmlns="" id="{00000000-0008-0000-0600-000085020000}"/>
            </a:ext>
          </a:extLst>
        </xdr:cNvPr>
        <xdr:cNvCxnSpPr/>
      </xdr:nvCxnSpPr>
      <xdr:spPr>
        <a:xfrm flipV="1">
          <a:off x="12814300" y="13400297"/>
          <a:ext cx="889000" cy="95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169694</xdr:rowOff>
    </xdr:from>
    <xdr:to>
      <xdr:col>72</xdr:col>
      <xdr:colOff>38100</xdr:colOff>
      <xdr:row>76</xdr:row>
      <xdr:rowOff>99844</xdr:rowOff>
    </xdr:to>
    <xdr:sp macro="" textlink="">
      <xdr:nvSpPr>
        <xdr:cNvPr id="646" name="フローチャート: 判断 645">
          <a:extLst>
            <a:ext uri="{FF2B5EF4-FFF2-40B4-BE49-F238E27FC236}">
              <a16:creationId xmlns:a16="http://schemas.microsoft.com/office/drawing/2014/main" xmlns="" id="{00000000-0008-0000-0600-000086020000}"/>
            </a:ext>
          </a:extLst>
        </xdr:cNvPr>
        <xdr:cNvSpPr/>
      </xdr:nvSpPr>
      <xdr:spPr>
        <a:xfrm>
          <a:off x="13652500" y="13028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116371</xdr:rowOff>
    </xdr:from>
    <xdr:ext cx="534377" cy="259045"/>
    <xdr:sp macro="" textlink="">
      <xdr:nvSpPr>
        <xdr:cNvPr id="647" name="テキスト ボックス 646">
          <a:extLst>
            <a:ext uri="{FF2B5EF4-FFF2-40B4-BE49-F238E27FC236}">
              <a16:creationId xmlns:a16="http://schemas.microsoft.com/office/drawing/2014/main" xmlns="" id="{00000000-0008-0000-0600-000087020000}"/>
            </a:ext>
          </a:extLst>
        </xdr:cNvPr>
        <xdr:cNvSpPr txBox="1"/>
      </xdr:nvSpPr>
      <xdr:spPr>
        <a:xfrm>
          <a:off x="13436111" y="12803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3715</xdr:rowOff>
    </xdr:from>
    <xdr:to>
      <xdr:col>67</xdr:col>
      <xdr:colOff>101600</xdr:colOff>
      <xdr:row>76</xdr:row>
      <xdr:rowOff>105315</xdr:rowOff>
    </xdr:to>
    <xdr:sp macro="" textlink="">
      <xdr:nvSpPr>
        <xdr:cNvPr id="648" name="フローチャート: 判断 647">
          <a:extLst>
            <a:ext uri="{FF2B5EF4-FFF2-40B4-BE49-F238E27FC236}">
              <a16:creationId xmlns:a16="http://schemas.microsoft.com/office/drawing/2014/main" xmlns="" id="{00000000-0008-0000-0600-000088020000}"/>
            </a:ext>
          </a:extLst>
        </xdr:cNvPr>
        <xdr:cNvSpPr/>
      </xdr:nvSpPr>
      <xdr:spPr>
        <a:xfrm>
          <a:off x="12763500" y="13033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121841</xdr:rowOff>
    </xdr:from>
    <xdr:ext cx="534377" cy="259045"/>
    <xdr:sp macro="" textlink="">
      <xdr:nvSpPr>
        <xdr:cNvPr id="649" name="テキスト ボックス 648">
          <a:extLst>
            <a:ext uri="{FF2B5EF4-FFF2-40B4-BE49-F238E27FC236}">
              <a16:creationId xmlns:a16="http://schemas.microsoft.com/office/drawing/2014/main" xmlns="" id="{00000000-0008-0000-0600-000089020000}"/>
            </a:ext>
          </a:extLst>
        </xdr:cNvPr>
        <xdr:cNvSpPr txBox="1"/>
      </xdr:nvSpPr>
      <xdr:spPr>
        <a:xfrm>
          <a:off x="12547111" y="1280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xmlns="" id="{00000000-0008-0000-06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xmlns="" id="{00000000-0008-0000-06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xmlns="" id="{00000000-0008-0000-06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xmlns="" id="{00000000-0008-0000-06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xmlns="" id="{00000000-0008-0000-06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62970</xdr:rowOff>
    </xdr:from>
    <xdr:to>
      <xdr:col>85</xdr:col>
      <xdr:colOff>177800</xdr:colOff>
      <xdr:row>78</xdr:row>
      <xdr:rowOff>164570</xdr:rowOff>
    </xdr:to>
    <xdr:sp macro="" textlink="">
      <xdr:nvSpPr>
        <xdr:cNvPr id="655" name="楕円 654">
          <a:extLst>
            <a:ext uri="{FF2B5EF4-FFF2-40B4-BE49-F238E27FC236}">
              <a16:creationId xmlns:a16="http://schemas.microsoft.com/office/drawing/2014/main" xmlns="" id="{00000000-0008-0000-0600-00008F020000}"/>
            </a:ext>
          </a:extLst>
        </xdr:cNvPr>
        <xdr:cNvSpPr/>
      </xdr:nvSpPr>
      <xdr:spPr>
        <a:xfrm>
          <a:off x="16268700" y="1343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149347</xdr:rowOff>
    </xdr:from>
    <xdr:ext cx="534377" cy="259045"/>
    <xdr:sp macro="" textlink="">
      <xdr:nvSpPr>
        <xdr:cNvPr id="656" name="公債費該当値テキスト">
          <a:extLst>
            <a:ext uri="{FF2B5EF4-FFF2-40B4-BE49-F238E27FC236}">
              <a16:creationId xmlns:a16="http://schemas.microsoft.com/office/drawing/2014/main" xmlns="" id="{00000000-0008-0000-0600-000090020000}"/>
            </a:ext>
          </a:extLst>
        </xdr:cNvPr>
        <xdr:cNvSpPr txBox="1"/>
      </xdr:nvSpPr>
      <xdr:spPr>
        <a:xfrm>
          <a:off x="16370300" y="13350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74220</xdr:rowOff>
    </xdr:from>
    <xdr:to>
      <xdr:col>81</xdr:col>
      <xdr:colOff>101600</xdr:colOff>
      <xdr:row>79</xdr:row>
      <xdr:rowOff>4370</xdr:rowOff>
    </xdr:to>
    <xdr:sp macro="" textlink="">
      <xdr:nvSpPr>
        <xdr:cNvPr id="657" name="楕円 656">
          <a:extLst>
            <a:ext uri="{FF2B5EF4-FFF2-40B4-BE49-F238E27FC236}">
              <a16:creationId xmlns:a16="http://schemas.microsoft.com/office/drawing/2014/main" xmlns="" id="{00000000-0008-0000-0600-000091020000}"/>
            </a:ext>
          </a:extLst>
        </xdr:cNvPr>
        <xdr:cNvSpPr/>
      </xdr:nvSpPr>
      <xdr:spPr>
        <a:xfrm>
          <a:off x="15430500" y="134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166947</xdr:rowOff>
    </xdr:from>
    <xdr:ext cx="534377" cy="259045"/>
    <xdr:sp macro="" textlink="">
      <xdr:nvSpPr>
        <xdr:cNvPr id="658" name="テキスト ボックス 657">
          <a:extLst>
            <a:ext uri="{FF2B5EF4-FFF2-40B4-BE49-F238E27FC236}">
              <a16:creationId xmlns:a16="http://schemas.microsoft.com/office/drawing/2014/main" xmlns="" id="{00000000-0008-0000-0600-000092020000}"/>
            </a:ext>
          </a:extLst>
        </xdr:cNvPr>
        <xdr:cNvSpPr txBox="1"/>
      </xdr:nvSpPr>
      <xdr:spPr>
        <a:xfrm>
          <a:off x="15214111" y="1354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69583</xdr:rowOff>
    </xdr:from>
    <xdr:to>
      <xdr:col>76</xdr:col>
      <xdr:colOff>165100</xdr:colOff>
      <xdr:row>78</xdr:row>
      <xdr:rowOff>171183</xdr:rowOff>
    </xdr:to>
    <xdr:sp macro="" textlink="">
      <xdr:nvSpPr>
        <xdr:cNvPr id="659" name="楕円 658">
          <a:extLst>
            <a:ext uri="{FF2B5EF4-FFF2-40B4-BE49-F238E27FC236}">
              <a16:creationId xmlns:a16="http://schemas.microsoft.com/office/drawing/2014/main" xmlns="" id="{00000000-0008-0000-0600-000093020000}"/>
            </a:ext>
          </a:extLst>
        </xdr:cNvPr>
        <xdr:cNvSpPr/>
      </xdr:nvSpPr>
      <xdr:spPr>
        <a:xfrm>
          <a:off x="14541500" y="1344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162310</xdr:rowOff>
    </xdr:from>
    <xdr:ext cx="534377" cy="259045"/>
    <xdr:sp macro="" textlink="">
      <xdr:nvSpPr>
        <xdr:cNvPr id="660" name="テキスト ボックス 659">
          <a:extLst>
            <a:ext uri="{FF2B5EF4-FFF2-40B4-BE49-F238E27FC236}">
              <a16:creationId xmlns:a16="http://schemas.microsoft.com/office/drawing/2014/main" xmlns="" id="{00000000-0008-0000-0600-000094020000}"/>
            </a:ext>
          </a:extLst>
        </xdr:cNvPr>
        <xdr:cNvSpPr txBox="1"/>
      </xdr:nvSpPr>
      <xdr:spPr>
        <a:xfrm>
          <a:off x="14325111" y="13535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147847</xdr:rowOff>
    </xdr:from>
    <xdr:to>
      <xdr:col>72</xdr:col>
      <xdr:colOff>38100</xdr:colOff>
      <xdr:row>78</xdr:row>
      <xdr:rowOff>77997</xdr:rowOff>
    </xdr:to>
    <xdr:sp macro="" textlink="">
      <xdr:nvSpPr>
        <xdr:cNvPr id="661" name="楕円 660">
          <a:extLst>
            <a:ext uri="{FF2B5EF4-FFF2-40B4-BE49-F238E27FC236}">
              <a16:creationId xmlns:a16="http://schemas.microsoft.com/office/drawing/2014/main" xmlns="" id="{00000000-0008-0000-0600-000095020000}"/>
            </a:ext>
          </a:extLst>
        </xdr:cNvPr>
        <xdr:cNvSpPr/>
      </xdr:nvSpPr>
      <xdr:spPr>
        <a:xfrm>
          <a:off x="13652500" y="13349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69124</xdr:rowOff>
    </xdr:from>
    <xdr:ext cx="534377" cy="259045"/>
    <xdr:sp macro="" textlink="">
      <xdr:nvSpPr>
        <xdr:cNvPr id="662" name="テキスト ボックス 661">
          <a:extLst>
            <a:ext uri="{FF2B5EF4-FFF2-40B4-BE49-F238E27FC236}">
              <a16:creationId xmlns:a16="http://schemas.microsoft.com/office/drawing/2014/main" xmlns="" id="{00000000-0008-0000-0600-000096020000}"/>
            </a:ext>
          </a:extLst>
        </xdr:cNvPr>
        <xdr:cNvSpPr txBox="1"/>
      </xdr:nvSpPr>
      <xdr:spPr>
        <a:xfrm>
          <a:off x="13436111" y="1344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72228</xdr:rowOff>
    </xdr:from>
    <xdr:to>
      <xdr:col>67</xdr:col>
      <xdr:colOff>101600</xdr:colOff>
      <xdr:row>79</xdr:row>
      <xdr:rowOff>2378</xdr:rowOff>
    </xdr:to>
    <xdr:sp macro="" textlink="">
      <xdr:nvSpPr>
        <xdr:cNvPr id="663" name="楕円 662">
          <a:extLst>
            <a:ext uri="{FF2B5EF4-FFF2-40B4-BE49-F238E27FC236}">
              <a16:creationId xmlns:a16="http://schemas.microsoft.com/office/drawing/2014/main" xmlns="" id="{00000000-0008-0000-0600-000097020000}"/>
            </a:ext>
          </a:extLst>
        </xdr:cNvPr>
        <xdr:cNvSpPr/>
      </xdr:nvSpPr>
      <xdr:spPr>
        <a:xfrm>
          <a:off x="12763500" y="1344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164955</xdr:rowOff>
    </xdr:from>
    <xdr:ext cx="534377" cy="259045"/>
    <xdr:sp macro="" textlink="">
      <xdr:nvSpPr>
        <xdr:cNvPr id="664" name="テキスト ボックス 663">
          <a:extLst>
            <a:ext uri="{FF2B5EF4-FFF2-40B4-BE49-F238E27FC236}">
              <a16:creationId xmlns:a16="http://schemas.microsoft.com/office/drawing/2014/main" xmlns="" id="{00000000-0008-0000-0600-000098020000}"/>
            </a:ext>
          </a:extLst>
        </xdr:cNvPr>
        <xdr:cNvSpPr txBox="1"/>
      </xdr:nvSpPr>
      <xdr:spPr>
        <a:xfrm>
          <a:off x="12547111" y="13538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xmlns="" id="{00000000-0008-0000-06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xmlns="" id="{00000000-0008-0000-06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xmlns="" id="{00000000-0008-0000-06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xmlns="" id="{00000000-0008-0000-06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xmlns="" id="{00000000-0008-0000-06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xmlns="" id="{00000000-0008-0000-06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xmlns="" id="{00000000-0008-0000-06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xmlns="" id="{00000000-0008-0000-06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xmlns="" id="{00000000-0008-0000-06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xmlns="" id="{00000000-0008-0000-06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xmlns="" id="{00000000-0008-0000-06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xmlns="" id="{00000000-0008-0000-06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xmlns="" id="{00000000-0008-0000-06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xmlns="" id="{00000000-0008-0000-06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xmlns="" id="{00000000-0008-0000-06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xmlns="" id="{00000000-0008-0000-06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xmlns="" id="{00000000-0008-0000-06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xmlns="" id="{00000000-0008-0000-06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xmlns="" id="{00000000-0008-0000-06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4" name="テキスト ボックス 683">
          <a:extLst>
            <a:ext uri="{FF2B5EF4-FFF2-40B4-BE49-F238E27FC236}">
              <a16:creationId xmlns:a16="http://schemas.microsoft.com/office/drawing/2014/main" xmlns="" id="{00000000-0008-0000-0600-0000AC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xmlns="" id="{00000000-0008-0000-06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xmlns="" id="{00000000-0008-0000-06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積立金グラフ枠">
          <a:extLst>
            <a:ext uri="{FF2B5EF4-FFF2-40B4-BE49-F238E27FC236}">
              <a16:creationId xmlns:a16="http://schemas.microsoft.com/office/drawing/2014/main" xmlns="" id="{00000000-0008-0000-06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16370</xdr:rowOff>
    </xdr:from>
    <xdr:to>
      <xdr:col>85</xdr:col>
      <xdr:colOff>126364</xdr:colOff>
      <xdr:row>99</xdr:row>
      <xdr:rowOff>10179</xdr:rowOff>
    </xdr:to>
    <xdr:cxnSp macro="">
      <xdr:nvCxnSpPr>
        <xdr:cNvPr id="688" name="直線コネクタ 687">
          <a:extLst>
            <a:ext uri="{FF2B5EF4-FFF2-40B4-BE49-F238E27FC236}">
              <a16:creationId xmlns:a16="http://schemas.microsoft.com/office/drawing/2014/main" xmlns="" id="{00000000-0008-0000-0600-0000B0020000}"/>
            </a:ext>
          </a:extLst>
        </xdr:cNvPr>
        <xdr:cNvCxnSpPr/>
      </xdr:nvCxnSpPr>
      <xdr:spPr>
        <a:xfrm flipV="1">
          <a:off x="16317595" y="15618320"/>
          <a:ext cx="1269" cy="1365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14006</xdr:rowOff>
    </xdr:from>
    <xdr:ext cx="469744" cy="259045"/>
    <xdr:sp macro="" textlink="">
      <xdr:nvSpPr>
        <xdr:cNvPr id="689" name="積立金最小値テキスト">
          <a:extLst>
            <a:ext uri="{FF2B5EF4-FFF2-40B4-BE49-F238E27FC236}">
              <a16:creationId xmlns:a16="http://schemas.microsoft.com/office/drawing/2014/main" xmlns="" id="{00000000-0008-0000-0600-0000B1020000}"/>
            </a:ext>
          </a:extLst>
        </xdr:cNvPr>
        <xdr:cNvSpPr txBox="1"/>
      </xdr:nvSpPr>
      <xdr:spPr>
        <a:xfrm>
          <a:off x="16370300" y="1698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10179</xdr:rowOff>
    </xdr:from>
    <xdr:to>
      <xdr:col>86</xdr:col>
      <xdr:colOff>25400</xdr:colOff>
      <xdr:row>99</xdr:row>
      <xdr:rowOff>10179</xdr:rowOff>
    </xdr:to>
    <xdr:cxnSp macro="">
      <xdr:nvCxnSpPr>
        <xdr:cNvPr id="690" name="直線コネクタ 689">
          <a:extLst>
            <a:ext uri="{FF2B5EF4-FFF2-40B4-BE49-F238E27FC236}">
              <a16:creationId xmlns:a16="http://schemas.microsoft.com/office/drawing/2014/main" xmlns="" id="{00000000-0008-0000-0600-0000B2020000}"/>
            </a:ext>
          </a:extLst>
        </xdr:cNvPr>
        <xdr:cNvCxnSpPr/>
      </xdr:nvCxnSpPr>
      <xdr:spPr>
        <a:xfrm>
          <a:off x="16230600" y="16983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134497</xdr:rowOff>
    </xdr:from>
    <xdr:ext cx="534377" cy="259045"/>
    <xdr:sp macro="" textlink="">
      <xdr:nvSpPr>
        <xdr:cNvPr id="691" name="積立金最大値テキスト">
          <a:extLst>
            <a:ext uri="{FF2B5EF4-FFF2-40B4-BE49-F238E27FC236}">
              <a16:creationId xmlns:a16="http://schemas.microsoft.com/office/drawing/2014/main" xmlns="" id="{00000000-0008-0000-0600-0000B3020000}"/>
            </a:ext>
          </a:extLst>
        </xdr:cNvPr>
        <xdr:cNvSpPr txBox="1"/>
      </xdr:nvSpPr>
      <xdr:spPr>
        <a:xfrm>
          <a:off x="16370300" y="1539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16370</xdr:rowOff>
    </xdr:from>
    <xdr:to>
      <xdr:col>86</xdr:col>
      <xdr:colOff>25400</xdr:colOff>
      <xdr:row>91</xdr:row>
      <xdr:rowOff>16370</xdr:rowOff>
    </xdr:to>
    <xdr:cxnSp macro="">
      <xdr:nvCxnSpPr>
        <xdr:cNvPr id="692" name="直線コネクタ 691">
          <a:extLst>
            <a:ext uri="{FF2B5EF4-FFF2-40B4-BE49-F238E27FC236}">
              <a16:creationId xmlns:a16="http://schemas.microsoft.com/office/drawing/2014/main" xmlns="" id="{00000000-0008-0000-0600-0000B4020000}"/>
            </a:ext>
          </a:extLst>
        </xdr:cNvPr>
        <xdr:cNvCxnSpPr/>
      </xdr:nvCxnSpPr>
      <xdr:spPr>
        <a:xfrm>
          <a:off x="16230600" y="1561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164312</xdr:rowOff>
    </xdr:from>
    <xdr:to>
      <xdr:col>85</xdr:col>
      <xdr:colOff>127000</xdr:colOff>
      <xdr:row>95</xdr:row>
      <xdr:rowOff>13512</xdr:rowOff>
    </xdr:to>
    <xdr:cxnSp macro="">
      <xdr:nvCxnSpPr>
        <xdr:cNvPr id="693" name="直線コネクタ 692">
          <a:extLst>
            <a:ext uri="{FF2B5EF4-FFF2-40B4-BE49-F238E27FC236}">
              <a16:creationId xmlns:a16="http://schemas.microsoft.com/office/drawing/2014/main" xmlns="" id="{00000000-0008-0000-0600-0000B5020000}"/>
            </a:ext>
          </a:extLst>
        </xdr:cNvPr>
        <xdr:cNvCxnSpPr/>
      </xdr:nvCxnSpPr>
      <xdr:spPr>
        <a:xfrm>
          <a:off x="15481300" y="16280612"/>
          <a:ext cx="838200" cy="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148956</xdr:rowOff>
    </xdr:from>
    <xdr:ext cx="534377" cy="259045"/>
    <xdr:sp macro="" textlink="">
      <xdr:nvSpPr>
        <xdr:cNvPr id="694" name="積立金平均値テキスト">
          <a:extLst>
            <a:ext uri="{FF2B5EF4-FFF2-40B4-BE49-F238E27FC236}">
              <a16:creationId xmlns:a16="http://schemas.microsoft.com/office/drawing/2014/main" xmlns="" id="{00000000-0008-0000-0600-0000B6020000}"/>
            </a:ext>
          </a:extLst>
        </xdr:cNvPr>
        <xdr:cNvSpPr txBox="1"/>
      </xdr:nvSpPr>
      <xdr:spPr>
        <a:xfrm>
          <a:off x="16370300" y="164367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170529</xdr:rowOff>
    </xdr:from>
    <xdr:to>
      <xdr:col>85</xdr:col>
      <xdr:colOff>177800</xdr:colOff>
      <xdr:row>96</xdr:row>
      <xdr:rowOff>100679</xdr:rowOff>
    </xdr:to>
    <xdr:sp macro="" textlink="">
      <xdr:nvSpPr>
        <xdr:cNvPr id="695" name="フローチャート: 判断 694">
          <a:extLst>
            <a:ext uri="{FF2B5EF4-FFF2-40B4-BE49-F238E27FC236}">
              <a16:creationId xmlns:a16="http://schemas.microsoft.com/office/drawing/2014/main" xmlns="" id="{00000000-0008-0000-0600-0000B7020000}"/>
            </a:ext>
          </a:extLst>
        </xdr:cNvPr>
        <xdr:cNvSpPr/>
      </xdr:nvSpPr>
      <xdr:spPr>
        <a:xfrm>
          <a:off x="16268700" y="1645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164312</xdr:rowOff>
    </xdr:from>
    <xdr:to>
      <xdr:col>81</xdr:col>
      <xdr:colOff>50800</xdr:colOff>
      <xdr:row>97</xdr:row>
      <xdr:rowOff>76340</xdr:rowOff>
    </xdr:to>
    <xdr:cxnSp macro="">
      <xdr:nvCxnSpPr>
        <xdr:cNvPr id="696" name="直線コネクタ 695">
          <a:extLst>
            <a:ext uri="{FF2B5EF4-FFF2-40B4-BE49-F238E27FC236}">
              <a16:creationId xmlns:a16="http://schemas.microsoft.com/office/drawing/2014/main" xmlns="" id="{00000000-0008-0000-0600-0000B8020000}"/>
            </a:ext>
          </a:extLst>
        </xdr:cNvPr>
        <xdr:cNvCxnSpPr/>
      </xdr:nvCxnSpPr>
      <xdr:spPr>
        <a:xfrm flipV="1">
          <a:off x="14592300" y="16280612"/>
          <a:ext cx="889000" cy="426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82938</xdr:rowOff>
    </xdr:from>
    <xdr:to>
      <xdr:col>81</xdr:col>
      <xdr:colOff>101600</xdr:colOff>
      <xdr:row>96</xdr:row>
      <xdr:rowOff>13088</xdr:rowOff>
    </xdr:to>
    <xdr:sp macro="" textlink="">
      <xdr:nvSpPr>
        <xdr:cNvPr id="697" name="フローチャート: 判断 696">
          <a:extLst>
            <a:ext uri="{FF2B5EF4-FFF2-40B4-BE49-F238E27FC236}">
              <a16:creationId xmlns:a16="http://schemas.microsoft.com/office/drawing/2014/main" xmlns="" id="{00000000-0008-0000-0600-0000B9020000}"/>
            </a:ext>
          </a:extLst>
        </xdr:cNvPr>
        <xdr:cNvSpPr/>
      </xdr:nvSpPr>
      <xdr:spPr>
        <a:xfrm>
          <a:off x="15430500" y="1637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4215</xdr:rowOff>
    </xdr:from>
    <xdr:ext cx="534377" cy="259045"/>
    <xdr:sp macro="" textlink="">
      <xdr:nvSpPr>
        <xdr:cNvPr id="698" name="テキスト ボックス 697">
          <a:extLst>
            <a:ext uri="{FF2B5EF4-FFF2-40B4-BE49-F238E27FC236}">
              <a16:creationId xmlns:a16="http://schemas.microsoft.com/office/drawing/2014/main" xmlns="" id="{00000000-0008-0000-0600-0000BA020000}"/>
            </a:ext>
          </a:extLst>
        </xdr:cNvPr>
        <xdr:cNvSpPr txBox="1"/>
      </xdr:nvSpPr>
      <xdr:spPr>
        <a:xfrm>
          <a:off x="15214111" y="1646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76340</xdr:rowOff>
    </xdr:from>
    <xdr:to>
      <xdr:col>76</xdr:col>
      <xdr:colOff>114300</xdr:colOff>
      <xdr:row>97</xdr:row>
      <xdr:rowOff>162007</xdr:rowOff>
    </xdr:to>
    <xdr:cxnSp macro="">
      <xdr:nvCxnSpPr>
        <xdr:cNvPr id="699" name="直線コネクタ 698">
          <a:extLst>
            <a:ext uri="{FF2B5EF4-FFF2-40B4-BE49-F238E27FC236}">
              <a16:creationId xmlns:a16="http://schemas.microsoft.com/office/drawing/2014/main" xmlns="" id="{00000000-0008-0000-0600-0000BB020000}"/>
            </a:ext>
          </a:extLst>
        </xdr:cNvPr>
        <xdr:cNvCxnSpPr/>
      </xdr:nvCxnSpPr>
      <xdr:spPr>
        <a:xfrm flipV="1">
          <a:off x="13703300" y="16706990"/>
          <a:ext cx="889000" cy="85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35083</xdr:rowOff>
    </xdr:from>
    <xdr:to>
      <xdr:col>76</xdr:col>
      <xdr:colOff>165100</xdr:colOff>
      <xdr:row>97</xdr:row>
      <xdr:rowOff>136683</xdr:rowOff>
    </xdr:to>
    <xdr:sp macro="" textlink="">
      <xdr:nvSpPr>
        <xdr:cNvPr id="700" name="フローチャート: 判断 699">
          <a:extLst>
            <a:ext uri="{FF2B5EF4-FFF2-40B4-BE49-F238E27FC236}">
              <a16:creationId xmlns:a16="http://schemas.microsoft.com/office/drawing/2014/main" xmlns="" id="{00000000-0008-0000-0600-0000BC020000}"/>
            </a:ext>
          </a:extLst>
        </xdr:cNvPr>
        <xdr:cNvSpPr/>
      </xdr:nvSpPr>
      <xdr:spPr>
        <a:xfrm>
          <a:off x="14541500" y="16665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127810</xdr:rowOff>
    </xdr:from>
    <xdr:ext cx="534377" cy="259045"/>
    <xdr:sp macro="" textlink="">
      <xdr:nvSpPr>
        <xdr:cNvPr id="701" name="テキスト ボックス 700">
          <a:extLst>
            <a:ext uri="{FF2B5EF4-FFF2-40B4-BE49-F238E27FC236}">
              <a16:creationId xmlns:a16="http://schemas.microsoft.com/office/drawing/2014/main" xmlns="" id="{00000000-0008-0000-0600-0000BD020000}"/>
            </a:ext>
          </a:extLst>
        </xdr:cNvPr>
        <xdr:cNvSpPr txBox="1"/>
      </xdr:nvSpPr>
      <xdr:spPr>
        <a:xfrm>
          <a:off x="14325111" y="1675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43287</xdr:rowOff>
    </xdr:from>
    <xdr:to>
      <xdr:col>71</xdr:col>
      <xdr:colOff>177800</xdr:colOff>
      <xdr:row>97</xdr:row>
      <xdr:rowOff>162007</xdr:rowOff>
    </xdr:to>
    <xdr:cxnSp macro="">
      <xdr:nvCxnSpPr>
        <xdr:cNvPr id="702" name="直線コネクタ 701">
          <a:extLst>
            <a:ext uri="{FF2B5EF4-FFF2-40B4-BE49-F238E27FC236}">
              <a16:creationId xmlns:a16="http://schemas.microsoft.com/office/drawing/2014/main" xmlns="" id="{00000000-0008-0000-0600-0000BE020000}"/>
            </a:ext>
          </a:extLst>
        </xdr:cNvPr>
        <xdr:cNvCxnSpPr/>
      </xdr:nvCxnSpPr>
      <xdr:spPr>
        <a:xfrm>
          <a:off x="12814300" y="16673937"/>
          <a:ext cx="889000" cy="118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59582</xdr:rowOff>
    </xdr:from>
    <xdr:to>
      <xdr:col>72</xdr:col>
      <xdr:colOff>38100</xdr:colOff>
      <xdr:row>97</xdr:row>
      <xdr:rowOff>161182</xdr:rowOff>
    </xdr:to>
    <xdr:sp macro="" textlink="">
      <xdr:nvSpPr>
        <xdr:cNvPr id="703" name="フローチャート: 判断 702">
          <a:extLst>
            <a:ext uri="{FF2B5EF4-FFF2-40B4-BE49-F238E27FC236}">
              <a16:creationId xmlns:a16="http://schemas.microsoft.com/office/drawing/2014/main" xmlns="" id="{00000000-0008-0000-0600-0000BF020000}"/>
            </a:ext>
          </a:extLst>
        </xdr:cNvPr>
        <xdr:cNvSpPr/>
      </xdr:nvSpPr>
      <xdr:spPr>
        <a:xfrm>
          <a:off x="13652500" y="1669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6259</xdr:rowOff>
    </xdr:from>
    <xdr:ext cx="534377" cy="259045"/>
    <xdr:sp macro="" textlink="">
      <xdr:nvSpPr>
        <xdr:cNvPr id="704" name="テキスト ボックス 703">
          <a:extLst>
            <a:ext uri="{FF2B5EF4-FFF2-40B4-BE49-F238E27FC236}">
              <a16:creationId xmlns:a16="http://schemas.microsoft.com/office/drawing/2014/main" xmlns="" id="{00000000-0008-0000-0600-0000C0020000}"/>
            </a:ext>
          </a:extLst>
        </xdr:cNvPr>
        <xdr:cNvSpPr txBox="1"/>
      </xdr:nvSpPr>
      <xdr:spPr>
        <a:xfrm>
          <a:off x="13436111" y="1646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53487</xdr:rowOff>
    </xdr:from>
    <xdr:to>
      <xdr:col>67</xdr:col>
      <xdr:colOff>101600</xdr:colOff>
      <xdr:row>97</xdr:row>
      <xdr:rowOff>155087</xdr:rowOff>
    </xdr:to>
    <xdr:sp macro="" textlink="">
      <xdr:nvSpPr>
        <xdr:cNvPr id="705" name="フローチャート: 判断 704">
          <a:extLst>
            <a:ext uri="{FF2B5EF4-FFF2-40B4-BE49-F238E27FC236}">
              <a16:creationId xmlns:a16="http://schemas.microsoft.com/office/drawing/2014/main" xmlns="" id="{00000000-0008-0000-0600-0000C1020000}"/>
            </a:ext>
          </a:extLst>
        </xdr:cNvPr>
        <xdr:cNvSpPr/>
      </xdr:nvSpPr>
      <xdr:spPr>
        <a:xfrm>
          <a:off x="12763500" y="1668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146214</xdr:rowOff>
    </xdr:from>
    <xdr:ext cx="534377" cy="259045"/>
    <xdr:sp macro="" textlink="">
      <xdr:nvSpPr>
        <xdr:cNvPr id="706" name="テキスト ボックス 705">
          <a:extLst>
            <a:ext uri="{FF2B5EF4-FFF2-40B4-BE49-F238E27FC236}">
              <a16:creationId xmlns:a16="http://schemas.microsoft.com/office/drawing/2014/main" xmlns="" id="{00000000-0008-0000-0600-0000C2020000}"/>
            </a:ext>
          </a:extLst>
        </xdr:cNvPr>
        <xdr:cNvSpPr txBox="1"/>
      </xdr:nvSpPr>
      <xdr:spPr>
        <a:xfrm>
          <a:off x="12547111" y="1677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xmlns="" id="{00000000-0008-0000-06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xmlns="" id="{00000000-0008-0000-06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xmlns="" id="{00000000-0008-0000-06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xmlns="" id="{00000000-0008-0000-06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xmlns="" id="{00000000-0008-0000-06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134162</xdr:rowOff>
    </xdr:from>
    <xdr:to>
      <xdr:col>85</xdr:col>
      <xdr:colOff>177800</xdr:colOff>
      <xdr:row>95</xdr:row>
      <xdr:rowOff>64312</xdr:rowOff>
    </xdr:to>
    <xdr:sp macro="" textlink="">
      <xdr:nvSpPr>
        <xdr:cNvPr id="712" name="楕円 711">
          <a:extLst>
            <a:ext uri="{FF2B5EF4-FFF2-40B4-BE49-F238E27FC236}">
              <a16:creationId xmlns:a16="http://schemas.microsoft.com/office/drawing/2014/main" xmlns="" id="{00000000-0008-0000-0600-0000C8020000}"/>
            </a:ext>
          </a:extLst>
        </xdr:cNvPr>
        <xdr:cNvSpPr/>
      </xdr:nvSpPr>
      <xdr:spPr>
        <a:xfrm>
          <a:off x="16268700" y="16250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157039</xdr:rowOff>
    </xdr:from>
    <xdr:ext cx="534377" cy="259045"/>
    <xdr:sp macro="" textlink="">
      <xdr:nvSpPr>
        <xdr:cNvPr id="713" name="積立金該当値テキスト">
          <a:extLst>
            <a:ext uri="{FF2B5EF4-FFF2-40B4-BE49-F238E27FC236}">
              <a16:creationId xmlns:a16="http://schemas.microsoft.com/office/drawing/2014/main" xmlns="" id="{00000000-0008-0000-0600-0000C9020000}"/>
            </a:ext>
          </a:extLst>
        </xdr:cNvPr>
        <xdr:cNvSpPr txBox="1"/>
      </xdr:nvSpPr>
      <xdr:spPr>
        <a:xfrm>
          <a:off x="16370300" y="1610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113512</xdr:rowOff>
    </xdr:from>
    <xdr:to>
      <xdr:col>81</xdr:col>
      <xdr:colOff>101600</xdr:colOff>
      <xdr:row>95</xdr:row>
      <xdr:rowOff>43662</xdr:rowOff>
    </xdr:to>
    <xdr:sp macro="" textlink="">
      <xdr:nvSpPr>
        <xdr:cNvPr id="714" name="楕円 713">
          <a:extLst>
            <a:ext uri="{FF2B5EF4-FFF2-40B4-BE49-F238E27FC236}">
              <a16:creationId xmlns:a16="http://schemas.microsoft.com/office/drawing/2014/main" xmlns="" id="{00000000-0008-0000-0600-0000CA020000}"/>
            </a:ext>
          </a:extLst>
        </xdr:cNvPr>
        <xdr:cNvSpPr/>
      </xdr:nvSpPr>
      <xdr:spPr>
        <a:xfrm>
          <a:off x="15430500" y="16229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60189</xdr:rowOff>
    </xdr:from>
    <xdr:ext cx="534377" cy="259045"/>
    <xdr:sp macro="" textlink="">
      <xdr:nvSpPr>
        <xdr:cNvPr id="715" name="テキスト ボックス 714">
          <a:extLst>
            <a:ext uri="{FF2B5EF4-FFF2-40B4-BE49-F238E27FC236}">
              <a16:creationId xmlns:a16="http://schemas.microsoft.com/office/drawing/2014/main" xmlns="" id="{00000000-0008-0000-0600-0000CB020000}"/>
            </a:ext>
          </a:extLst>
        </xdr:cNvPr>
        <xdr:cNvSpPr txBox="1"/>
      </xdr:nvSpPr>
      <xdr:spPr>
        <a:xfrm>
          <a:off x="15214111" y="1600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25540</xdr:rowOff>
    </xdr:from>
    <xdr:to>
      <xdr:col>76</xdr:col>
      <xdr:colOff>165100</xdr:colOff>
      <xdr:row>97</xdr:row>
      <xdr:rowOff>127140</xdr:rowOff>
    </xdr:to>
    <xdr:sp macro="" textlink="">
      <xdr:nvSpPr>
        <xdr:cNvPr id="716" name="楕円 715">
          <a:extLst>
            <a:ext uri="{FF2B5EF4-FFF2-40B4-BE49-F238E27FC236}">
              <a16:creationId xmlns:a16="http://schemas.microsoft.com/office/drawing/2014/main" xmlns="" id="{00000000-0008-0000-0600-0000CC020000}"/>
            </a:ext>
          </a:extLst>
        </xdr:cNvPr>
        <xdr:cNvSpPr/>
      </xdr:nvSpPr>
      <xdr:spPr>
        <a:xfrm>
          <a:off x="14541500" y="1665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143667</xdr:rowOff>
    </xdr:from>
    <xdr:ext cx="534377" cy="259045"/>
    <xdr:sp macro="" textlink="">
      <xdr:nvSpPr>
        <xdr:cNvPr id="717" name="テキスト ボックス 716">
          <a:extLst>
            <a:ext uri="{FF2B5EF4-FFF2-40B4-BE49-F238E27FC236}">
              <a16:creationId xmlns:a16="http://schemas.microsoft.com/office/drawing/2014/main" xmlns="" id="{00000000-0008-0000-0600-0000CD020000}"/>
            </a:ext>
          </a:extLst>
        </xdr:cNvPr>
        <xdr:cNvSpPr txBox="1"/>
      </xdr:nvSpPr>
      <xdr:spPr>
        <a:xfrm>
          <a:off x="14325111" y="1643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111207</xdr:rowOff>
    </xdr:from>
    <xdr:to>
      <xdr:col>72</xdr:col>
      <xdr:colOff>38100</xdr:colOff>
      <xdr:row>98</xdr:row>
      <xdr:rowOff>41357</xdr:rowOff>
    </xdr:to>
    <xdr:sp macro="" textlink="">
      <xdr:nvSpPr>
        <xdr:cNvPr id="718" name="楕円 717">
          <a:extLst>
            <a:ext uri="{FF2B5EF4-FFF2-40B4-BE49-F238E27FC236}">
              <a16:creationId xmlns:a16="http://schemas.microsoft.com/office/drawing/2014/main" xmlns="" id="{00000000-0008-0000-0600-0000CE020000}"/>
            </a:ext>
          </a:extLst>
        </xdr:cNvPr>
        <xdr:cNvSpPr/>
      </xdr:nvSpPr>
      <xdr:spPr>
        <a:xfrm>
          <a:off x="13652500" y="1674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32484</xdr:rowOff>
    </xdr:from>
    <xdr:ext cx="534377" cy="259045"/>
    <xdr:sp macro="" textlink="">
      <xdr:nvSpPr>
        <xdr:cNvPr id="719" name="テキスト ボックス 718">
          <a:extLst>
            <a:ext uri="{FF2B5EF4-FFF2-40B4-BE49-F238E27FC236}">
              <a16:creationId xmlns:a16="http://schemas.microsoft.com/office/drawing/2014/main" xmlns="" id="{00000000-0008-0000-0600-0000CF020000}"/>
            </a:ext>
          </a:extLst>
        </xdr:cNvPr>
        <xdr:cNvSpPr txBox="1"/>
      </xdr:nvSpPr>
      <xdr:spPr>
        <a:xfrm>
          <a:off x="13436111" y="16834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163937</xdr:rowOff>
    </xdr:from>
    <xdr:to>
      <xdr:col>67</xdr:col>
      <xdr:colOff>101600</xdr:colOff>
      <xdr:row>97</xdr:row>
      <xdr:rowOff>94087</xdr:rowOff>
    </xdr:to>
    <xdr:sp macro="" textlink="">
      <xdr:nvSpPr>
        <xdr:cNvPr id="720" name="楕円 719">
          <a:extLst>
            <a:ext uri="{FF2B5EF4-FFF2-40B4-BE49-F238E27FC236}">
              <a16:creationId xmlns:a16="http://schemas.microsoft.com/office/drawing/2014/main" xmlns="" id="{00000000-0008-0000-0600-0000D0020000}"/>
            </a:ext>
          </a:extLst>
        </xdr:cNvPr>
        <xdr:cNvSpPr/>
      </xdr:nvSpPr>
      <xdr:spPr>
        <a:xfrm>
          <a:off x="12763500" y="1662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110614</xdr:rowOff>
    </xdr:from>
    <xdr:ext cx="534377" cy="259045"/>
    <xdr:sp macro="" textlink="">
      <xdr:nvSpPr>
        <xdr:cNvPr id="721" name="テキスト ボックス 720">
          <a:extLst>
            <a:ext uri="{FF2B5EF4-FFF2-40B4-BE49-F238E27FC236}">
              <a16:creationId xmlns:a16="http://schemas.microsoft.com/office/drawing/2014/main" xmlns="" id="{00000000-0008-0000-0600-0000D1020000}"/>
            </a:ext>
          </a:extLst>
        </xdr:cNvPr>
        <xdr:cNvSpPr txBox="1"/>
      </xdr:nvSpPr>
      <xdr:spPr>
        <a:xfrm>
          <a:off x="12547111" y="16398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xmlns="" id="{00000000-0008-0000-06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xmlns="" id="{00000000-0008-0000-06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xmlns="" id="{00000000-0008-0000-06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xmlns="" id="{00000000-0008-0000-06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xmlns="" id="{00000000-0008-0000-06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xmlns="" id="{00000000-0008-0000-06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xmlns="" id="{00000000-0008-0000-06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xmlns="" id="{00000000-0008-0000-06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xmlns="" id="{00000000-0008-0000-06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xmlns="" id="{00000000-0008-0000-06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2" name="直線コネクタ 731">
          <a:extLst>
            <a:ext uri="{FF2B5EF4-FFF2-40B4-BE49-F238E27FC236}">
              <a16:creationId xmlns:a16="http://schemas.microsoft.com/office/drawing/2014/main" xmlns="" id="{00000000-0008-0000-0600-0000DC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3" name="テキスト ボックス 732">
          <a:extLst>
            <a:ext uri="{FF2B5EF4-FFF2-40B4-BE49-F238E27FC236}">
              <a16:creationId xmlns:a16="http://schemas.microsoft.com/office/drawing/2014/main" xmlns="" id="{00000000-0008-0000-0600-0000DD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xmlns="" id="{00000000-0008-0000-06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5" name="テキスト ボックス 734">
          <a:extLst>
            <a:ext uri="{FF2B5EF4-FFF2-40B4-BE49-F238E27FC236}">
              <a16:creationId xmlns:a16="http://schemas.microsoft.com/office/drawing/2014/main" xmlns="" id="{00000000-0008-0000-0600-0000D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6" name="直線コネクタ 735">
          <a:extLst>
            <a:ext uri="{FF2B5EF4-FFF2-40B4-BE49-F238E27FC236}">
              <a16:creationId xmlns:a16="http://schemas.microsoft.com/office/drawing/2014/main" xmlns="" id="{00000000-0008-0000-0600-0000E0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7" name="テキスト ボックス 736">
          <a:extLst>
            <a:ext uri="{FF2B5EF4-FFF2-40B4-BE49-F238E27FC236}">
              <a16:creationId xmlns:a16="http://schemas.microsoft.com/office/drawing/2014/main" xmlns="" id="{00000000-0008-0000-0600-0000E1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xmlns=""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xmlns=""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xmlns=""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102781</xdr:rowOff>
    </xdr:from>
    <xdr:to>
      <xdr:col>116</xdr:col>
      <xdr:colOff>62864</xdr:colOff>
      <xdr:row>38</xdr:row>
      <xdr:rowOff>25400</xdr:rowOff>
    </xdr:to>
    <xdr:cxnSp macro="">
      <xdr:nvCxnSpPr>
        <xdr:cNvPr id="741" name="直線コネクタ 740">
          <a:extLst>
            <a:ext uri="{FF2B5EF4-FFF2-40B4-BE49-F238E27FC236}">
              <a16:creationId xmlns:a16="http://schemas.microsoft.com/office/drawing/2014/main" xmlns="" id="{00000000-0008-0000-0600-0000E5020000}"/>
            </a:ext>
          </a:extLst>
        </xdr:cNvPr>
        <xdr:cNvCxnSpPr/>
      </xdr:nvCxnSpPr>
      <xdr:spPr>
        <a:xfrm flipV="1">
          <a:off x="22159595" y="5246281"/>
          <a:ext cx="1269" cy="1294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42" name="投資及び出資金最小値テキスト">
          <a:extLst>
            <a:ext uri="{FF2B5EF4-FFF2-40B4-BE49-F238E27FC236}">
              <a16:creationId xmlns:a16="http://schemas.microsoft.com/office/drawing/2014/main" xmlns="" id="{00000000-0008-0000-0600-0000E6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3" name="直線コネクタ 742">
          <a:extLst>
            <a:ext uri="{FF2B5EF4-FFF2-40B4-BE49-F238E27FC236}">
              <a16:creationId xmlns:a16="http://schemas.microsoft.com/office/drawing/2014/main" xmlns="" id="{00000000-0008-0000-0600-0000E7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49458</xdr:rowOff>
    </xdr:from>
    <xdr:ext cx="534377" cy="259045"/>
    <xdr:sp macro="" textlink="">
      <xdr:nvSpPr>
        <xdr:cNvPr id="744" name="投資及び出資金最大値テキスト">
          <a:extLst>
            <a:ext uri="{FF2B5EF4-FFF2-40B4-BE49-F238E27FC236}">
              <a16:creationId xmlns:a16="http://schemas.microsoft.com/office/drawing/2014/main" xmlns="" id="{00000000-0008-0000-0600-0000E8020000}"/>
            </a:ext>
          </a:extLst>
        </xdr:cNvPr>
        <xdr:cNvSpPr txBox="1"/>
      </xdr:nvSpPr>
      <xdr:spPr>
        <a:xfrm>
          <a:off x="22212300" y="502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102781</xdr:rowOff>
    </xdr:from>
    <xdr:to>
      <xdr:col>116</xdr:col>
      <xdr:colOff>152400</xdr:colOff>
      <xdr:row>30</xdr:row>
      <xdr:rowOff>102781</xdr:rowOff>
    </xdr:to>
    <xdr:cxnSp macro="">
      <xdr:nvCxnSpPr>
        <xdr:cNvPr id="745" name="直線コネクタ 744">
          <a:extLst>
            <a:ext uri="{FF2B5EF4-FFF2-40B4-BE49-F238E27FC236}">
              <a16:creationId xmlns:a16="http://schemas.microsoft.com/office/drawing/2014/main" xmlns="" id="{00000000-0008-0000-0600-0000E9020000}"/>
            </a:ext>
          </a:extLst>
        </xdr:cNvPr>
        <xdr:cNvCxnSpPr/>
      </xdr:nvCxnSpPr>
      <xdr:spPr>
        <a:xfrm>
          <a:off x="22072600" y="5246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143472</xdr:rowOff>
    </xdr:from>
    <xdr:to>
      <xdr:col>116</xdr:col>
      <xdr:colOff>63500</xdr:colOff>
      <xdr:row>36</xdr:row>
      <xdr:rowOff>157474</xdr:rowOff>
    </xdr:to>
    <xdr:cxnSp macro="">
      <xdr:nvCxnSpPr>
        <xdr:cNvPr id="746" name="直線コネクタ 745">
          <a:extLst>
            <a:ext uri="{FF2B5EF4-FFF2-40B4-BE49-F238E27FC236}">
              <a16:creationId xmlns:a16="http://schemas.microsoft.com/office/drawing/2014/main" xmlns="" id="{00000000-0008-0000-0600-0000EA020000}"/>
            </a:ext>
          </a:extLst>
        </xdr:cNvPr>
        <xdr:cNvCxnSpPr/>
      </xdr:nvCxnSpPr>
      <xdr:spPr>
        <a:xfrm flipV="1">
          <a:off x="21323300" y="6315672"/>
          <a:ext cx="838200" cy="14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64800</xdr:rowOff>
    </xdr:from>
    <xdr:ext cx="469744" cy="259045"/>
    <xdr:sp macro="" textlink="">
      <xdr:nvSpPr>
        <xdr:cNvPr id="747" name="投資及び出資金平均値テキスト">
          <a:extLst>
            <a:ext uri="{FF2B5EF4-FFF2-40B4-BE49-F238E27FC236}">
              <a16:creationId xmlns:a16="http://schemas.microsoft.com/office/drawing/2014/main" xmlns="" id="{00000000-0008-0000-0600-0000EB020000}"/>
            </a:ext>
          </a:extLst>
        </xdr:cNvPr>
        <xdr:cNvSpPr txBox="1"/>
      </xdr:nvSpPr>
      <xdr:spPr>
        <a:xfrm>
          <a:off x="22212300" y="60655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41923</xdr:rowOff>
    </xdr:from>
    <xdr:to>
      <xdr:col>116</xdr:col>
      <xdr:colOff>114300</xdr:colOff>
      <xdr:row>36</xdr:row>
      <xdr:rowOff>143523</xdr:rowOff>
    </xdr:to>
    <xdr:sp macro="" textlink="">
      <xdr:nvSpPr>
        <xdr:cNvPr id="748" name="フローチャート: 判断 747">
          <a:extLst>
            <a:ext uri="{FF2B5EF4-FFF2-40B4-BE49-F238E27FC236}">
              <a16:creationId xmlns:a16="http://schemas.microsoft.com/office/drawing/2014/main" xmlns="" id="{00000000-0008-0000-0600-0000EC020000}"/>
            </a:ext>
          </a:extLst>
        </xdr:cNvPr>
        <xdr:cNvSpPr/>
      </xdr:nvSpPr>
      <xdr:spPr>
        <a:xfrm>
          <a:off x="22110700" y="621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145015</xdr:rowOff>
    </xdr:from>
    <xdr:to>
      <xdr:col>111</xdr:col>
      <xdr:colOff>177800</xdr:colOff>
      <xdr:row>36</xdr:row>
      <xdr:rowOff>157474</xdr:rowOff>
    </xdr:to>
    <xdr:cxnSp macro="">
      <xdr:nvCxnSpPr>
        <xdr:cNvPr id="749" name="直線コネクタ 748">
          <a:extLst>
            <a:ext uri="{FF2B5EF4-FFF2-40B4-BE49-F238E27FC236}">
              <a16:creationId xmlns:a16="http://schemas.microsoft.com/office/drawing/2014/main" xmlns="" id="{00000000-0008-0000-0600-0000ED020000}"/>
            </a:ext>
          </a:extLst>
        </xdr:cNvPr>
        <xdr:cNvCxnSpPr/>
      </xdr:nvCxnSpPr>
      <xdr:spPr>
        <a:xfrm>
          <a:off x="20434300" y="6317215"/>
          <a:ext cx="889000" cy="12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15691</xdr:rowOff>
    </xdr:from>
    <xdr:to>
      <xdr:col>112</xdr:col>
      <xdr:colOff>38100</xdr:colOff>
      <xdr:row>36</xdr:row>
      <xdr:rowOff>117291</xdr:rowOff>
    </xdr:to>
    <xdr:sp macro="" textlink="">
      <xdr:nvSpPr>
        <xdr:cNvPr id="750" name="フローチャート: 判断 749">
          <a:extLst>
            <a:ext uri="{FF2B5EF4-FFF2-40B4-BE49-F238E27FC236}">
              <a16:creationId xmlns:a16="http://schemas.microsoft.com/office/drawing/2014/main" xmlns="" id="{00000000-0008-0000-0600-0000EE020000}"/>
            </a:ext>
          </a:extLst>
        </xdr:cNvPr>
        <xdr:cNvSpPr/>
      </xdr:nvSpPr>
      <xdr:spPr>
        <a:xfrm>
          <a:off x="21272500" y="6187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133818</xdr:rowOff>
    </xdr:from>
    <xdr:ext cx="469744" cy="259045"/>
    <xdr:sp macro="" textlink="">
      <xdr:nvSpPr>
        <xdr:cNvPr id="751" name="テキスト ボックス 750">
          <a:extLst>
            <a:ext uri="{FF2B5EF4-FFF2-40B4-BE49-F238E27FC236}">
              <a16:creationId xmlns:a16="http://schemas.microsoft.com/office/drawing/2014/main" xmlns="" id="{00000000-0008-0000-0600-0000EF020000}"/>
            </a:ext>
          </a:extLst>
        </xdr:cNvPr>
        <xdr:cNvSpPr txBox="1"/>
      </xdr:nvSpPr>
      <xdr:spPr>
        <a:xfrm>
          <a:off x="21088428" y="5963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145015</xdr:rowOff>
    </xdr:from>
    <xdr:to>
      <xdr:col>107</xdr:col>
      <xdr:colOff>50800</xdr:colOff>
      <xdr:row>37</xdr:row>
      <xdr:rowOff>128956</xdr:rowOff>
    </xdr:to>
    <xdr:cxnSp macro="">
      <xdr:nvCxnSpPr>
        <xdr:cNvPr id="752" name="直線コネクタ 751">
          <a:extLst>
            <a:ext uri="{FF2B5EF4-FFF2-40B4-BE49-F238E27FC236}">
              <a16:creationId xmlns:a16="http://schemas.microsoft.com/office/drawing/2014/main" xmlns="" id="{00000000-0008-0000-0600-0000F0020000}"/>
            </a:ext>
          </a:extLst>
        </xdr:cNvPr>
        <xdr:cNvCxnSpPr/>
      </xdr:nvCxnSpPr>
      <xdr:spPr>
        <a:xfrm flipV="1">
          <a:off x="19545300" y="6317215"/>
          <a:ext cx="889000" cy="155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87986</xdr:rowOff>
    </xdr:from>
    <xdr:to>
      <xdr:col>107</xdr:col>
      <xdr:colOff>101600</xdr:colOff>
      <xdr:row>37</xdr:row>
      <xdr:rowOff>18136</xdr:rowOff>
    </xdr:to>
    <xdr:sp macro="" textlink="">
      <xdr:nvSpPr>
        <xdr:cNvPr id="753" name="フローチャート: 判断 752">
          <a:extLst>
            <a:ext uri="{FF2B5EF4-FFF2-40B4-BE49-F238E27FC236}">
              <a16:creationId xmlns:a16="http://schemas.microsoft.com/office/drawing/2014/main" xmlns="" id="{00000000-0008-0000-0600-0000F1020000}"/>
            </a:ext>
          </a:extLst>
        </xdr:cNvPr>
        <xdr:cNvSpPr/>
      </xdr:nvSpPr>
      <xdr:spPr>
        <a:xfrm>
          <a:off x="20383500" y="626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34663</xdr:rowOff>
    </xdr:from>
    <xdr:ext cx="469744" cy="259045"/>
    <xdr:sp macro="" textlink="">
      <xdr:nvSpPr>
        <xdr:cNvPr id="754" name="テキスト ボックス 753">
          <a:extLst>
            <a:ext uri="{FF2B5EF4-FFF2-40B4-BE49-F238E27FC236}">
              <a16:creationId xmlns:a16="http://schemas.microsoft.com/office/drawing/2014/main" xmlns="" id="{00000000-0008-0000-0600-0000F2020000}"/>
            </a:ext>
          </a:extLst>
        </xdr:cNvPr>
        <xdr:cNvSpPr txBox="1"/>
      </xdr:nvSpPr>
      <xdr:spPr>
        <a:xfrm>
          <a:off x="20199428" y="603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128956</xdr:rowOff>
    </xdr:from>
    <xdr:to>
      <xdr:col>102</xdr:col>
      <xdr:colOff>114300</xdr:colOff>
      <xdr:row>37</xdr:row>
      <xdr:rowOff>142329</xdr:rowOff>
    </xdr:to>
    <xdr:cxnSp macro="">
      <xdr:nvCxnSpPr>
        <xdr:cNvPr id="755" name="直線コネクタ 754">
          <a:extLst>
            <a:ext uri="{FF2B5EF4-FFF2-40B4-BE49-F238E27FC236}">
              <a16:creationId xmlns:a16="http://schemas.microsoft.com/office/drawing/2014/main" xmlns="" id="{00000000-0008-0000-0600-0000F3020000}"/>
            </a:ext>
          </a:extLst>
        </xdr:cNvPr>
        <xdr:cNvCxnSpPr/>
      </xdr:nvCxnSpPr>
      <xdr:spPr>
        <a:xfrm flipV="1">
          <a:off x="18656300" y="6472606"/>
          <a:ext cx="889000" cy="1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10319</xdr:rowOff>
    </xdr:from>
    <xdr:to>
      <xdr:col>102</xdr:col>
      <xdr:colOff>165100</xdr:colOff>
      <xdr:row>37</xdr:row>
      <xdr:rowOff>111919</xdr:rowOff>
    </xdr:to>
    <xdr:sp macro="" textlink="">
      <xdr:nvSpPr>
        <xdr:cNvPr id="756" name="フローチャート: 判断 755">
          <a:extLst>
            <a:ext uri="{FF2B5EF4-FFF2-40B4-BE49-F238E27FC236}">
              <a16:creationId xmlns:a16="http://schemas.microsoft.com/office/drawing/2014/main" xmlns="" id="{00000000-0008-0000-0600-0000F4020000}"/>
            </a:ext>
          </a:extLst>
        </xdr:cNvPr>
        <xdr:cNvSpPr/>
      </xdr:nvSpPr>
      <xdr:spPr>
        <a:xfrm>
          <a:off x="19494500" y="635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128446</xdr:rowOff>
    </xdr:from>
    <xdr:ext cx="469744" cy="259045"/>
    <xdr:sp macro="" textlink="">
      <xdr:nvSpPr>
        <xdr:cNvPr id="757" name="テキスト ボックス 756">
          <a:extLst>
            <a:ext uri="{FF2B5EF4-FFF2-40B4-BE49-F238E27FC236}">
              <a16:creationId xmlns:a16="http://schemas.microsoft.com/office/drawing/2014/main" xmlns="" id="{00000000-0008-0000-0600-0000F5020000}"/>
            </a:ext>
          </a:extLst>
        </xdr:cNvPr>
        <xdr:cNvSpPr txBox="1"/>
      </xdr:nvSpPr>
      <xdr:spPr>
        <a:xfrm>
          <a:off x="19310428" y="612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28378</xdr:rowOff>
    </xdr:from>
    <xdr:to>
      <xdr:col>98</xdr:col>
      <xdr:colOff>38100</xdr:colOff>
      <xdr:row>37</xdr:row>
      <xdr:rowOff>129978</xdr:rowOff>
    </xdr:to>
    <xdr:sp macro="" textlink="">
      <xdr:nvSpPr>
        <xdr:cNvPr id="758" name="フローチャート: 判断 757">
          <a:extLst>
            <a:ext uri="{FF2B5EF4-FFF2-40B4-BE49-F238E27FC236}">
              <a16:creationId xmlns:a16="http://schemas.microsoft.com/office/drawing/2014/main" xmlns="" id="{00000000-0008-0000-0600-0000F6020000}"/>
            </a:ext>
          </a:extLst>
        </xdr:cNvPr>
        <xdr:cNvSpPr/>
      </xdr:nvSpPr>
      <xdr:spPr>
        <a:xfrm>
          <a:off x="18605500" y="637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146505</xdr:rowOff>
    </xdr:from>
    <xdr:ext cx="469744" cy="259045"/>
    <xdr:sp macro="" textlink="">
      <xdr:nvSpPr>
        <xdr:cNvPr id="759" name="テキスト ボックス 758">
          <a:extLst>
            <a:ext uri="{FF2B5EF4-FFF2-40B4-BE49-F238E27FC236}">
              <a16:creationId xmlns:a16="http://schemas.microsoft.com/office/drawing/2014/main" xmlns="" id="{00000000-0008-0000-0600-0000F7020000}"/>
            </a:ext>
          </a:extLst>
        </xdr:cNvPr>
        <xdr:cNvSpPr txBox="1"/>
      </xdr:nvSpPr>
      <xdr:spPr>
        <a:xfrm>
          <a:off x="18421428" y="614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xmlns=""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xmlns=""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xmlns=""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xmlns=""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xmlns=""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92672</xdr:rowOff>
    </xdr:from>
    <xdr:to>
      <xdr:col>116</xdr:col>
      <xdr:colOff>114300</xdr:colOff>
      <xdr:row>37</xdr:row>
      <xdr:rowOff>22822</xdr:rowOff>
    </xdr:to>
    <xdr:sp macro="" textlink="">
      <xdr:nvSpPr>
        <xdr:cNvPr id="765" name="楕円 764">
          <a:extLst>
            <a:ext uri="{FF2B5EF4-FFF2-40B4-BE49-F238E27FC236}">
              <a16:creationId xmlns:a16="http://schemas.microsoft.com/office/drawing/2014/main" xmlns="" id="{00000000-0008-0000-0600-0000FD020000}"/>
            </a:ext>
          </a:extLst>
        </xdr:cNvPr>
        <xdr:cNvSpPr/>
      </xdr:nvSpPr>
      <xdr:spPr>
        <a:xfrm>
          <a:off x="22110700" y="626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71099</xdr:rowOff>
    </xdr:from>
    <xdr:ext cx="469744" cy="259045"/>
    <xdr:sp macro="" textlink="">
      <xdr:nvSpPr>
        <xdr:cNvPr id="766" name="投資及び出資金該当値テキスト">
          <a:extLst>
            <a:ext uri="{FF2B5EF4-FFF2-40B4-BE49-F238E27FC236}">
              <a16:creationId xmlns:a16="http://schemas.microsoft.com/office/drawing/2014/main" xmlns="" id="{00000000-0008-0000-0600-0000FE020000}"/>
            </a:ext>
          </a:extLst>
        </xdr:cNvPr>
        <xdr:cNvSpPr txBox="1"/>
      </xdr:nvSpPr>
      <xdr:spPr>
        <a:xfrm>
          <a:off x="22212300" y="6243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106674</xdr:rowOff>
    </xdr:from>
    <xdr:to>
      <xdr:col>112</xdr:col>
      <xdr:colOff>38100</xdr:colOff>
      <xdr:row>37</xdr:row>
      <xdr:rowOff>36824</xdr:rowOff>
    </xdr:to>
    <xdr:sp macro="" textlink="">
      <xdr:nvSpPr>
        <xdr:cNvPr id="767" name="楕円 766">
          <a:extLst>
            <a:ext uri="{FF2B5EF4-FFF2-40B4-BE49-F238E27FC236}">
              <a16:creationId xmlns:a16="http://schemas.microsoft.com/office/drawing/2014/main" xmlns="" id="{00000000-0008-0000-0600-0000FF020000}"/>
            </a:ext>
          </a:extLst>
        </xdr:cNvPr>
        <xdr:cNvSpPr/>
      </xdr:nvSpPr>
      <xdr:spPr>
        <a:xfrm>
          <a:off x="21272500" y="6278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27951</xdr:rowOff>
    </xdr:from>
    <xdr:ext cx="469744" cy="259045"/>
    <xdr:sp macro="" textlink="">
      <xdr:nvSpPr>
        <xdr:cNvPr id="768" name="テキスト ボックス 767">
          <a:extLst>
            <a:ext uri="{FF2B5EF4-FFF2-40B4-BE49-F238E27FC236}">
              <a16:creationId xmlns:a16="http://schemas.microsoft.com/office/drawing/2014/main" xmlns="" id="{00000000-0008-0000-0600-000000030000}"/>
            </a:ext>
          </a:extLst>
        </xdr:cNvPr>
        <xdr:cNvSpPr txBox="1"/>
      </xdr:nvSpPr>
      <xdr:spPr>
        <a:xfrm>
          <a:off x="21088428" y="6371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94215</xdr:rowOff>
    </xdr:from>
    <xdr:to>
      <xdr:col>107</xdr:col>
      <xdr:colOff>101600</xdr:colOff>
      <xdr:row>37</xdr:row>
      <xdr:rowOff>24365</xdr:rowOff>
    </xdr:to>
    <xdr:sp macro="" textlink="">
      <xdr:nvSpPr>
        <xdr:cNvPr id="769" name="楕円 768">
          <a:extLst>
            <a:ext uri="{FF2B5EF4-FFF2-40B4-BE49-F238E27FC236}">
              <a16:creationId xmlns:a16="http://schemas.microsoft.com/office/drawing/2014/main" xmlns="" id="{00000000-0008-0000-0600-000001030000}"/>
            </a:ext>
          </a:extLst>
        </xdr:cNvPr>
        <xdr:cNvSpPr/>
      </xdr:nvSpPr>
      <xdr:spPr>
        <a:xfrm>
          <a:off x="20383500" y="626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15492</xdr:rowOff>
    </xdr:from>
    <xdr:ext cx="469744" cy="259045"/>
    <xdr:sp macro="" textlink="">
      <xdr:nvSpPr>
        <xdr:cNvPr id="770" name="テキスト ボックス 769">
          <a:extLst>
            <a:ext uri="{FF2B5EF4-FFF2-40B4-BE49-F238E27FC236}">
              <a16:creationId xmlns:a16="http://schemas.microsoft.com/office/drawing/2014/main" xmlns="" id="{00000000-0008-0000-0600-000002030000}"/>
            </a:ext>
          </a:extLst>
        </xdr:cNvPr>
        <xdr:cNvSpPr txBox="1"/>
      </xdr:nvSpPr>
      <xdr:spPr>
        <a:xfrm>
          <a:off x="20199428" y="6359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78156</xdr:rowOff>
    </xdr:from>
    <xdr:to>
      <xdr:col>102</xdr:col>
      <xdr:colOff>165100</xdr:colOff>
      <xdr:row>38</xdr:row>
      <xdr:rowOff>8306</xdr:rowOff>
    </xdr:to>
    <xdr:sp macro="" textlink="">
      <xdr:nvSpPr>
        <xdr:cNvPr id="771" name="楕円 770">
          <a:extLst>
            <a:ext uri="{FF2B5EF4-FFF2-40B4-BE49-F238E27FC236}">
              <a16:creationId xmlns:a16="http://schemas.microsoft.com/office/drawing/2014/main" xmlns="" id="{00000000-0008-0000-0600-000003030000}"/>
            </a:ext>
          </a:extLst>
        </xdr:cNvPr>
        <xdr:cNvSpPr/>
      </xdr:nvSpPr>
      <xdr:spPr>
        <a:xfrm>
          <a:off x="19494500" y="6421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170883</xdr:rowOff>
    </xdr:from>
    <xdr:ext cx="469744" cy="259045"/>
    <xdr:sp macro="" textlink="">
      <xdr:nvSpPr>
        <xdr:cNvPr id="772" name="テキスト ボックス 771">
          <a:extLst>
            <a:ext uri="{FF2B5EF4-FFF2-40B4-BE49-F238E27FC236}">
              <a16:creationId xmlns:a16="http://schemas.microsoft.com/office/drawing/2014/main" xmlns="" id="{00000000-0008-0000-0600-000004030000}"/>
            </a:ext>
          </a:extLst>
        </xdr:cNvPr>
        <xdr:cNvSpPr txBox="1"/>
      </xdr:nvSpPr>
      <xdr:spPr>
        <a:xfrm>
          <a:off x="19310428" y="6514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91529</xdr:rowOff>
    </xdr:from>
    <xdr:to>
      <xdr:col>98</xdr:col>
      <xdr:colOff>38100</xdr:colOff>
      <xdr:row>38</xdr:row>
      <xdr:rowOff>21679</xdr:rowOff>
    </xdr:to>
    <xdr:sp macro="" textlink="">
      <xdr:nvSpPr>
        <xdr:cNvPr id="773" name="楕円 772">
          <a:extLst>
            <a:ext uri="{FF2B5EF4-FFF2-40B4-BE49-F238E27FC236}">
              <a16:creationId xmlns:a16="http://schemas.microsoft.com/office/drawing/2014/main" xmlns="" id="{00000000-0008-0000-0600-000005030000}"/>
            </a:ext>
          </a:extLst>
        </xdr:cNvPr>
        <xdr:cNvSpPr/>
      </xdr:nvSpPr>
      <xdr:spPr>
        <a:xfrm>
          <a:off x="18605500" y="643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12806</xdr:rowOff>
    </xdr:from>
    <xdr:ext cx="378565" cy="259045"/>
    <xdr:sp macro="" textlink="">
      <xdr:nvSpPr>
        <xdr:cNvPr id="774" name="テキスト ボックス 773">
          <a:extLst>
            <a:ext uri="{FF2B5EF4-FFF2-40B4-BE49-F238E27FC236}">
              <a16:creationId xmlns:a16="http://schemas.microsoft.com/office/drawing/2014/main" xmlns="" id="{00000000-0008-0000-0600-000006030000}"/>
            </a:ext>
          </a:extLst>
        </xdr:cNvPr>
        <xdr:cNvSpPr txBox="1"/>
      </xdr:nvSpPr>
      <xdr:spPr>
        <a:xfrm>
          <a:off x="18467017" y="6527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xmlns=""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xmlns=""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xmlns=""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xmlns=""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xmlns=""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xmlns=""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xmlns=""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xmlns=""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xmlns=""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xmlns=""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xmlns=""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xmlns=""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xmlns=""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xmlns=""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xmlns=""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0" name="テキスト ボックス 789">
          <a:extLst>
            <a:ext uri="{FF2B5EF4-FFF2-40B4-BE49-F238E27FC236}">
              <a16:creationId xmlns:a16="http://schemas.microsoft.com/office/drawing/2014/main" xmlns="" id="{00000000-0008-0000-0600-00001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xmlns=""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2" name="テキスト ボックス 791">
          <a:extLst>
            <a:ext uri="{FF2B5EF4-FFF2-40B4-BE49-F238E27FC236}">
              <a16:creationId xmlns:a16="http://schemas.microsoft.com/office/drawing/2014/main" xmlns="" id="{00000000-0008-0000-0600-00001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xmlns=""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xmlns=""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xmlns=""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4049</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xmlns="" id="{00000000-0008-0000-0600-00001C030000}"/>
            </a:ext>
          </a:extLst>
        </xdr:cNvPr>
        <xdr:cNvCxnSpPr/>
      </xdr:nvCxnSpPr>
      <xdr:spPr>
        <a:xfrm flipV="1">
          <a:off x="22159595" y="8919449"/>
          <a:ext cx="1269" cy="116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7" name="貸付金最小値テキスト">
          <a:extLst>
            <a:ext uri="{FF2B5EF4-FFF2-40B4-BE49-F238E27FC236}">
              <a16:creationId xmlns:a16="http://schemas.microsoft.com/office/drawing/2014/main" xmlns="" id="{00000000-0008-0000-0600-00001D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xmlns=""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122176</xdr:rowOff>
    </xdr:from>
    <xdr:ext cx="534377" cy="259045"/>
    <xdr:sp macro="" textlink="">
      <xdr:nvSpPr>
        <xdr:cNvPr id="799" name="貸付金最大値テキスト">
          <a:extLst>
            <a:ext uri="{FF2B5EF4-FFF2-40B4-BE49-F238E27FC236}">
              <a16:creationId xmlns:a16="http://schemas.microsoft.com/office/drawing/2014/main" xmlns="" id="{00000000-0008-0000-0600-00001F030000}"/>
            </a:ext>
          </a:extLst>
        </xdr:cNvPr>
        <xdr:cNvSpPr txBox="1"/>
      </xdr:nvSpPr>
      <xdr:spPr>
        <a:xfrm>
          <a:off x="22212300" y="869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4049</xdr:rowOff>
    </xdr:from>
    <xdr:to>
      <xdr:col>116</xdr:col>
      <xdr:colOff>152400</xdr:colOff>
      <xdr:row>52</xdr:row>
      <xdr:rowOff>4049</xdr:rowOff>
    </xdr:to>
    <xdr:cxnSp macro="">
      <xdr:nvCxnSpPr>
        <xdr:cNvPr id="800" name="直線コネクタ 799">
          <a:extLst>
            <a:ext uri="{FF2B5EF4-FFF2-40B4-BE49-F238E27FC236}">
              <a16:creationId xmlns:a16="http://schemas.microsoft.com/office/drawing/2014/main" xmlns="" id="{00000000-0008-0000-0600-000020030000}"/>
            </a:ext>
          </a:extLst>
        </xdr:cNvPr>
        <xdr:cNvCxnSpPr/>
      </xdr:nvCxnSpPr>
      <xdr:spPr>
        <a:xfrm>
          <a:off x="22072600" y="8919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128636</xdr:rowOff>
    </xdr:from>
    <xdr:to>
      <xdr:col>116</xdr:col>
      <xdr:colOff>63500</xdr:colOff>
      <xdr:row>58</xdr:row>
      <xdr:rowOff>128681</xdr:rowOff>
    </xdr:to>
    <xdr:cxnSp macro="">
      <xdr:nvCxnSpPr>
        <xdr:cNvPr id="801" name="直線コネクタ 800">
          <a:extLst>
            <a:ext uri="{FF2B5EF4-FFF2-40B4-BE49-F238E27FC236}">
              <a16:creationId xmlns:a16="http://schemas.microsoft.com/office/drawing/2014/main" xmlns="" id="{00000000-0008-0000-0600-000021030000}"/>
            </a:ext>
          </a:extLst>
        </xdr:cNvPr>
        <xdr:cNvCxnSpPr/>
      </xdr:nvCxnSpPr>
      <xdr:spPr>
        <a:xfrm>
          <a:off x="21323300" y="10072736"/>
          <a:ext cx="8382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150182</xdr:rowOff>
    </xdr:from>
    <xdr:ext cx="469744" cy="259045"/>
    <xdr:sp macro="" textlink="">
      <xdr:nvSpPr>
        <xdr:cNvPr id="802" name="貸付金平均値テキスト">
          <a:extLst>
            <a:ext uri="{FF2B5EF4-FFF2-40B4-BE49-F238E27FC236}">
              <a16:creationId xmlns:a16="http://schemas.microsoft.com/office/drawing/2014/main" xmlns="" id="{00000000-0008-0000-0600-000022030000}"/>
            </a:ext>
          </a:extLst>
        </xdr:cNvPr>
        <xdr:cNvSpPr txBox="1"/>
      </xdr:nvSpPr>
      <xdr:spPr>
        <a:xfrm>
          <a:off x="22212300" y="9579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127305</xdr:rowOff>
    </xdr:from>
    <xdr:to>
      <xdr:col>116</xdr:col>
      <xdr:colOff>114300</xdr:colOff>
      <xdr:row>57</xdr:row>
      <xdr:rowOff>57455</xdr:rowOff>
    </xdr:to>
    <xdr:sp macro="" textlink="">
      <xdr:nvSpPr>
        <xdr:cNvPr id="803" name="フローチャート: 判断 802">
          <a:extLst>
            <a:ext uri="{FF2B5EF4-FFF2-40B4-BE49-F238E27FC236}">
              <a16:creationId xmlns:a16="http://schemas.microsoft.com/office/drawing/2014/main" xmlns="" id="{00000000-0008-0000-0600-000023030000}"/>
            </a:ext>
          </a:extLst>
        </xdr:cNvPr>
        <xdr:cNvSpPr/>
      </xdr:nvSpPr>
      <xdr:spPr>
        <a:xfrm>
          <a:off x="22110700" y="97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128544</xdr:rowOff>
    </xdr:from>
    <xdr:to>
      <xdr:col>111</xdr:col>
      <xdr:colOff>177800</xdr:colOff>
      <xdr:row>58</xdr:row>
      <xdr:rowOff>128636</xdr:rowOff>
    </xdr:to>
    <xdr:cxnSp macro="">
      <xdr:nvCxnSpPr>
        <xdr:cNvPr id="804" name="直線コネクタ 803">
          <a:extLst>
            <a:ext uri="{FF2B5EF4-FFF2-40B4-BE49-F238E27FC236}">
              <a16:creationId xmlns:a16="http://schemas.microsoft.com/office/drawing/2014/main" xmlns="" id="{00000000-0008-0000-0600-000024030000}"/>
            </a:ext>
          </a:extLst>
        </xdr:cNvPr>
        <xdr:cNvCxnSpPr/>
      </xdr:nvCxnSpPr>
      <xdr:spPr>
        <a:xfrm>
          <a:off x="20434300" y="10072644"/>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107462</xdr:rowOff>
    </xdr:from>
    <xdr:to>
      <xdr:col>112</xdr:col>
      <xdr:colOff>38100</xdr:colOff>
      <xdr:row>57</xdr:row>
      <xdr:rowOff>37612</xdr:rowOff>
    </xdr:to>
    <xdr:sp macro="" textlink="">
      <xdr:nvSpPr>
        <xdr:cNvPr id="805" name="フローチャート: 判断 804">
          <a:extLst>
            <a:ext uri="{FF2B5EF4-FFF2-40B4-BE49-F238E27FC236}">
              <a16:creationId xmlns:a16="http://schemas.microsoft.com/office/drawing/2014/main" xmlns="" id="{00000000-0008-0000-0600-000025030000}"/>
            </a:ext>
          </a:extLst>
        </xdr:cNvPr>
        <xdr:cNvSpPr/>
      </xdr:nvSpPr>
      <xdr:spPr>
        <a:xfrm>
          <a:off x="21272500" y="970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54139</xdr:rowOff>
    </xdr:from>
    <xdr:ext cx="469744" cy="259045"/>
    <xdr:sp macro="" textlink="">
      <xdr:nvSpPr>
        <xdr:cNvPr id="806" name="テキスト ボックス 805">
          <a:extLst>
            <a:ext uri="{FF2B5EF4-FFF2-40B4-BE49-F238E27FC236}">
              <a16:creationId xmlns:a16="http://schemas.microsoft.com/office/drawing/2014/main" xmlns="" id="{00000000-0008-0000-0600-000026030000}"/>
            </a:ext>
          </a:extLst>
        </xdr:cNvPr>
        <xdr:cNvSpPr txBox="1"/>
      </xdr:nvSpPr>
      <xdr:spPr>
        <a:xfrm>
          <a:off x="21088428" y="9483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128498</xdr:rowOff>
    </xdr:from>
    <xdr:to>
      <xdr:col>107</xdr:col>
      <xdr:colOff>50800</xdr:colOff>
      <xdr:row>58</xdr:row>
      <xdr:rowOff>128544</xdr:rowOff>
    </xdr:to>
    <xdr:cxnSp macro="">
      <xdr:nvCxnSpPr>
        <xdr:cNvPr id="807" name="直線コネクタ 806">
          <a:extLst>
            <a:ext uri="{FF2B5EF4-FFF2-40B4-BE49-F238E27FC236}">
              <a16:creationId xmlns:a16="http://schemas.microsoft.com/office/drawing/2014/main" xmlns="" id="{00000000-0008-0000-0600-000027030000}"/>
            </a:ext>
          </a:extLst>
        </xdr:cNvPr>
        <xdr:cNvCxnSpPr/>
      </xdr:nvCxnSpPr>
      <xdr:spPr>
        <a:xfrm>
          <a:off x="19545300" y="10072598"/>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6696</xdr:rowOff>
    </xdr:from>
    <xdr:to>
      <xdr:col>107</xdr:col>
      <xdr:colOff>101600</xdr:colOff>
      <xdr:row>57</xdr:row>
      <xdr:rowOff>108296</xdr:rowOff>
    </xdr:to>
    <xdr:sp macro="" textlink="">
      <xdr:nvSpPr>
        <xdr:cNvPr id="808" name="フローチャート: 判断 807">
          <a:extLst>
            <a:ext uri="{FF2B5EF4-FFF2-40B4-BE49-F238E27FC236}">
              <a16:creationId xmlns:a16="http://schemas.microsoft.com/office/drawing/2014/main" xmlns="" id="{00000000-0008-0000-0600-000028030000}"/>
            </a:ext>
          </a:extLst>
        </xdr:cNvPr>
        <xdr:cNvSpPr/>
      </xdr:nvSpPr>
      <xdr:spPr>
        <a:xfrm>
          <a:off x="20383500" y="977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124823</xdr:rowOff>
    </xdr:from>
    <xdr:ext cx="469744" cy="259045"/>
    <xdr:sp macro="" textlink="">
      <xdr:nvSpPr>
        <xdr:cNvPr id="809" name="テキスト ボックス 808">
          <a:extLst>
            <a:ext uri="{FF2B5EF4-FFF2-40B4-BE49-F238E27FC236}">
              <a16:creationId xmlns:a16="http://schemas.microsoft.com/office/drawing/2014/main" xmlns="" id="{00000000-0008-0000-0600-000029030000}"/>
            </a:ext>
          </a:extLst>
        </xdr:cNvPr>
        <xdr:cNvSpPr txBox="1"/>
      </xdr:nvSpPr>
      <xdr:spPr>
        <a:xfrm>
          <a:off x="20199428" y="9554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128453</xdr:rowOff>
    </xdr:from>
    <xdr:to>
      <xdr:col>102</xdr:col>
      <xdr:colOff>114300</xdr:colOff>
      <xdr:row>58</xdr:row>
      <xdr:rowOff>128498</xdr:rowOff>
    </xdr:to>
    <xdr:cxnSp macro="">
      <xdr:nvCxnSpPr>
        <xdr:cNvPr id="810" name="直線コネクタ 809">
          <a:extLst>
            <a:ext uri="{FF2B5EF4-FFF2-40B4-BE49-F238E27FC236}">
              <a16:creationId xmlns:a16="http://schemas.microsoft.com/office/drawing/2014/main" xmlns="" id="{00000000-0008-0000-0600-00002A030000}"/>
            </a:ext>
          </a:extLst>
        </xdr:cNvPr>
        <xdr:cNvCxnSpPr/>
      </xdr:nvCxnSpPr>
      <xdr:spPr>
        <a:xfrm>
          <a:off x="18656300" y="10072553"/>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17349</xdr:rowOff>
    </xdr:from>
    <xdr:to>
      <xdr:col>102</xdr:col>
      <xdr:colOff>165100</xdr:colOff>
      <xdr:row>57</xdr:row>
      <xdr:rowOff>118949</xdr:rowOff>
    </xdr:to>
    <xdr:sp macro="" textlink="">
      <xdr:nvSpPr>
        <xdr:cNvPr id="811" name="フローチャート: 判断 810">
          <a:extLst>
            <a:ext uri="{FF2B5EF4-FFF2-40B4-BE49-F238E27FC236}">
              <a16:creationId xmlns:a16="http://schemas.microsoft.com/office/drawing/2014/main" xmlns="" id="{00000000-0008-0000-0600-00002B030000}"/>
            </a:ext>
          </a:extLst>
        </xdr:cNvPr>
        <xdr:cNvSpPr/>
      </xdr:nvSpPr>
      <xdr:spPr>
        <a:xfrm>
          <a:off x="19494500" y="978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135476</xdr:rowOff>
    </xdr:from>
    <xdr:ext cx="469744" cy="259045"/>
    <xdr:sp macro="" textlink="">
      <xdr:nvSpPr>
        <xdr:cNvPr id="812" name="テキスト ボックス 811">
          <a:extLst>
            <a:ext uri="{FF2B5EF4-FFF2-40B4-BE49-F238E27FC236}">
              <a16:creationId xmlns:a16="http://schemas.microsoft.com/office/drawing/2014/main" xmlns="" id="{00000000-0008-0000-0600-00002C030000}"/>
            </a:ext>
          </a:extLst>
        </xdr:cNvPr>
        <xdr:cNvSpPr txBox="1"/>
      </xdr:nvSpPr>
      <xdr:spPr>
        <a:xfrm>
          <a:off x="19310428" y="9565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11222</xdr:rowOff>
    </xdr:from>
    <xdr:to>
      <xdr:col>98</xdr:col>
      <xdr:colOff>38100</xdr:colOff>
      <xdr:row>57</xdr:row>
      <xdr:rowOff>112822</xdr:rowOff>
    </xdr:to>
    <xdr:sp macro="" textlink="">
      <xdr:nvSpPr>
        <xdr:cNvPr id="813" name="フローチャート: 判断 812">
          <a:extLst>
            <a:ext uri="{FF2B5EF4-FFF2-40B4-BE49-F238E27FC236}">
              <a16:creationId xmlns:a16="http://schemas.microsoft.com/office/drawing/2014/main" xmlns="" id="{00000000-0008-0000-0600-00002D030000}"/>
            </a:ext>
          </a:extLst>
        </xdr:cNvPr>
        <xdr:cNvSpPr/>
      </xdr:nvSpPr>
      <xdr:spPr>
        <a:xfrm>
          <a:off x="18605500" y="978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129349</xdr:rowOff>
    </xdr:from>
    <xdr:ext cx="469744" cy="259045"/>
    <xdr:sp macro="" textlink="">
      <xdr:nvSpPr>
        <xdr:cNvPr id="814" name="テキスト ボックス 813">
          <a:extLst>
            <a:ext uri="{FF2B5EF4-FFF2-40B4-BE49-F238E27FC236}">
              <a16:creationId xmlns:a16="http://schemas.microsoft.com/office/drawing/2014/main" xmlns="" id="{00000000-0008-0000-0600-00002E030000}"/>
            </a:ext>
          </a:extLst>
        </xdr:cNvPr>
        <xdr:cNvSpPr txBox="1"/>
      </xdr:nvSpPr>
      <xdr:spPr>
        <a:xfrm>
          <a:off x="18421428" y="9559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xmlns=""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xmlns=""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xmlns=""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xmlns=""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xmlns=""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77881</xdr:rowOff>
    </xdr:from>
    <xdr:to>
      <xdr:col>116</xdr:col>
      <xdr:colOff>114300</xdr:colOff>
      <xdr:row>59</xdr:row>
      <xdr:rowOff>8031</xdr:rowOff>
    </xdr:to>
    <xdr:sp macro="" textlink="">
      <xdr:nvSpPr>
        <xdr:cNvPr id="820" name="楕円 819">
          <a:extLst>
            <a:ext uri="{FF2B5EF4-FFF2-40B4-BE49-F238E27FC236}">
              <a16:creationId xmlns:a16="http://schemas.microsoft.com/office/drawing/2014/main" xmlns="" id="{00000000-0008-0000-0600-000034030000}"/>
            </a:ext>
          </a:extLst>
        </xdr:cNvPr>
        <xdr:cNvSpPr/>
      </xdr:nvSpPr>
      <xdr:spPr>
        <a:xfrm>
          <a:off x="22110700" y="1002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164258</xdr:rowOff>
    </xdr:from>
    <xdr:ext cx="378565" cy="259045"/>
    <xdr:sp macro="" textlink="">
      <xdr:nvSpPr>
        <xdr:cNvPr id="821" name="貸付金該当値テキスト">
          <a:extLst>
            <a:ext uri="{FF2B5EF4-FFF2-40B4-BE49-F238E27FC236}">
              <a16:creationId xmlns:a16="http://schemas.microsoft.com/office/drawing/2014/main" xmlns="" id="{00000000-0008-0000-0600-000035030000}"/>
            </a:ext>
          </a:extLst>
        </xdr:cNvPr>
        <xdr:cNvSpPr txBox="1"/>
      </xdr:nvSpPr>
      <xdr:spPr>
        <a:xfrm>
          <a:off x="22212300" y="9936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77836</xdr:rowOff>
    </xdr:from>
    <xdr:to>
      <xdr:col>112</xdr:col>
      <xdr:colOff>38100</xdr:colOff>
      <xdr:row>59</xdr:row>
      <xdr:rowOff>7986</xdr:rowOff>
    </xdr:to>
    <xdr:sp macro="" textlink="">
      <xdr:nvSpPr>
        <xdr:cNvPr id="822" name="楕円 821">
          <a:extLst>
            <a:ext uri="{FF2B5EF4-FFF2-40B4-BE49-F238E27FC236}">
              <a16:creationId xmlns:a16="http://schemas.microsoft.com/office/drawing/2014/main" xmlns="" id="{00000000-0008-0000-0600-000036030000}"/>
            </a:ext>
          </a:extLst>
        </xdr:cNvPr>
        <xdr:cNvSpPr/>
      </xdr:nvSpPr>
      <xdr:spPr>
        <a:xfrm>
          <a:off x="21272500" y="1002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170563</xdr:rowOff>
    </xdr:from>
    <xdr:ext cx="378565" cy="259045"/>
    <xdr:sp macro="" textlink="">
      <xdr:nvSpPr>
        <xdr:cNvPr id="823" name="テキスト ボックス 822">
          <a:extLst>
            <a:ext uri="{FF2B5EF4-FFF2-40B4-BE49-F238E27FC236}">
              <a16:creationId xmlns:a16="http://schemas.microsoft.com/office/drawing/2014/main" xmlns="" id="{00000000-0008-0000-0600-000037030000}"/>
            </a:ext>
          </a:extLst>
        </xdr:cNvPr>
        <xdr:cNvSpPr txBox="1"/>
      </xdr:nvSpPr>
      <xdr:spPr>
        <a:xfrm>
          <a:off x="21134017" y="101146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77744</xdr:rowOff>
    </xdr:from>
    <xdr:to>
      <xdr:col>107</xdr:col>
      <xdr:colOff>101600</xdr:colOff>
      <xdr:row>59</xdr:row>
      <xdr:rowOff>7894</xdr:rowOff>
    </xdr:to>
    <xdr:sp macro="" textlink="">
      <xdr:nvSpPr>
        <xdr:cNvPr id="824" name="楕円 823">
          <a:extLst>
            <a:ext uri="{FF2B5EF4-FFF2-40B4-BE49-F238E27FC236}">
              <a16:creationId xmlns:a16="http://schemas.microsoft.com/office/drawing/2014/main" xmlns="" id="{00000000-0008-0000-0600-000038030000}"/>
            </a:ext>
          </a:extLst>
        </xdr:cNvPr>
        <xdr:cNvSpPr/>
      </xdr:nvSpPr>
      <xdr:spPr>
        <a:xfrm>
          <a:off x="20383500" y="1002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170471</xdr:rowOff>
    </xdr:from>
    <xdr:ext cx="378565" cy="259045"/>
    <xdr:sp macro="" textlink="">
      <xdr:nvSpPr>
        <xdr:cNvPr id="825" name="テキスト ボックス 824">
          <a:extLst>
            <a:ext uri="{FF2B5EF4-FFF2-40B4-BE49-F238E27FC236}">
              <a16:creationId xmlns:a16="http://schemas.microsoft.com/office/drawing/2014/main" xmlns="" id="{00000000-0008-0000-0600-000039030000}"/>
            </a:ext>
          </a:extLst>
        </xdr:cNvPr>
        <xdr:cNvSpPr txBox="1"/>
      </xdr:nvSpPr>
      <xdr:spPr>
        <a:xfrm>
          <a:off x="20245017" y="101145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77698</xdr:rowOff>
    </xdr:from>
    <xdr:to>
      <xdr:col>102</xdr:col>
      <xdr:colOff>165100</xdr:colOff>
      <xdr:row>59</xdr:row>
      <xdr:rowOff>7848</xdr:rowOff>
    </xdr:to>
    <xdr:sp macro="" textlink="">
      <xdr:nvSpPr>
        <xdr:cNvPr id="826" name="楕円 825">
          <a:extLst>
            <a:ext uri="{FF2B5EF4-FFF2-40B4-BE49-F238E27FC236}">
              <a16:creationId xmlns:a16="http://schemas.microsoft.com/office/drawing/2014/main" xmlns="" id="{00000000-0008-0000-0600-00003A030000}"/>
            </a:ext>
          </a:extLst>
        </xdr:cNvPr>
        <xdr:cNvSpPr/>
      </xdr:nvSpPr>
      <xdr:spPr>
        <a:xfrm>
          <a:off x="19494500" y="1002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170425</xdr:rowOff>
    </xdr:from>
    <xdr:ext cx="378565" cy="259045"/>
    <xdr:sp macro="" textlink="">
      <xdr:nvSpPr>
        <xdr:cNvPr id="827" name="テキスト ボックス 826">
          <a:extLst>
            <a:ext uri="{FF2B5EF4-FFF2-40B4-BE49-F238E27FC236}">
              <a16:creationId xmlns:a16="http://schemas.microsoft.com/office/drawing/2014/main" xmlns="" id="{00000000-0008-0000-0600-00003B030000}"/>
            </a:ext>
          </a:extLst>
        </xdr:cNvPr>
        <xdr:cNvSpPr txBox="1"/>
      </xdr:nvSpPr>
      <xdr:spPr>
        <a:xfrm>
          <a:off x="19356017" y="10114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77653</xdr:rowOff>
    </xdr:from>
    <xdr:to>
      <xdr:col>98</xdr:col>
      <xdr:colOff>38100</xdr:colOff>
      <xdr:row>59</xdr:row>
      <xdr:rowOff>7803</xdr:rowOff>
    </xdr:to>
    <xdr:sp macro="" textlink="">
      <xdr:nvSpPr>
        <xdr:cNvPr id="828" name="楕円 827">
          <a:extLst>
            <a:ext uri="{FF2B5EF4-FFF2-40B4-BE49-F238E27FC236}">
              <a16:creationId xmlns:a16="http://schemas.microsoft.com/office/drawing/2014/main" xmlns="" id="{00000000-0008-0000-0600-00003C030000}"/>
            </a:ext>
          </a:extLst>
        </xdr:cNvPr>
        <xdr:cNvSpPr/>
      </xdr:nvSpPr>
      <xdr:spPr>
        <a:xfrm>
          <a:off x="18605500" y="10021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170380</xdr:rowOff>
    </xdr:from>
    <xdr:ext cx="378565" cy="259045"/>
    <xdr:sp macro="" textlink="">
      <xdr:nvSpPr>
        <xdr:cNvPr id="829" name="テキスト ボックス 828">
          <a:extLst>
            <a:ext uri="{FF2B5EF4-FFF2-40B4-BE49-F238E27FC236}">
              <a16:creationId xmlns:a16="http://schemas.microsoft.com/office/drawing/2014/main" xmlns="" id="{00000000-0008-0000-0600-00003D030000}"/>
            </a:ext>
          </a:extLst>
        </xdr:cNvPr>
        <xdr:cNvSpPr txBox="1"/>
      </xdr:nvSpPr>
      <xdr:spPr>
        <a:xfrm>
          <a:off x="18467017" y="10114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xmlns=""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xmlns=""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xmlns=""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xmlns=""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xmlns=""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xmlns=""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xmlns=""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xmlns=""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xmlns=""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xmlns=""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xmlns=""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xmlns=""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xmlns=""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xmlns=""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xmlns=""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xmlns=""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xmlns=""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xmlns=""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xmlns=""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xmlns=""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a16="http://schemas.microsoft.com/office/drawing/2014/main" xmlns="" id="{00000000-0008-0000-0600-000052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xmlns=""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xmlns=""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xmlns=""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40525</xdr:rowOff>
    </xdr:from>
    <xdr:to>
      <xdr:col>116</xdr:col>
      <xdr:colOff>62864</xdr:colOff>
      <xdr:row>78</xdr:row>
      <xdr:rowOff>98513</xdr:rowOff>
    </xdr:to>
    <xdr:cxnSp macro="">
      <xdr:nvCxnSpPr>
        <xdr:cNvPr id="854" name="直線コネクタ 853">
          <a:extLst>
            <a:ext uri="{FF2B5EF4-FFF2-40B4-BE49-F238E27FC236}">
              <a16:creationId xmlns:a16="http://schemas.microsoft.com/office/drawing/2014/main" xmlns="" id="{00000000-0008-0000-0600-000056030000}"/>
            </a:ext>
          </a:extLst>
        </xdr:cNvPr>
        <xdr:cNvCxnSpPr/>
      </xdr:nvCxnSpPr>
      <xdr:spPr>
        <a:xfrm flipV="1">
          <a:off x="22159595" y="12213475"/>
          <a:ext cx="1269" cy="1258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102340</xdr:rowOff>
    </xdr:from>
    <xdr:ext cx="534377" cy="259045"/>
    <xdr:sp macro="" textlink="">
      <xdr:nvSpPr>
        <xdr:cNvPr id="855" name="繰出金最小値テキスト">
          <a:extLst>
            <a:ext uri="{FF2B5EF4-FFF2-40B4-BE49-F238E27FC236}">
              <a16:creationId xmlns:a16="http://schemas.microsoft.com/office/drawing/2014/main" xmlns="" id="{00000000-0008-0000-0600-000057030000}"/>
            </a:ext>
          </a:extLst>
        </xdr:cNvPr>
        <xdr:cNvSpPr txBox="1"/>
      </xdr:nvSpPr>
      <xdr:spPr>
        <a:xfrm>
          <a:off x="22212300" y="13475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98513</xdr:rowOff>
    </xdr:from>
    <xdr:to>
      <xdr:col>116</xdr:col>
      <xdr:colOff>152400</xdr:colOff>
      <xdr:row>78</xdr:row>
      <xdr:rowOff>98513</xdr:rowOff>
    </xdr:to>
    <xdr:cxnSp macro="">
      <xdr:nvCxnSpPr>
        <xdr:cNvPr id="856" name="直線コネクタ 855">
          <a:extLst>
            <a:ext uri="{FF2B5EF4-FFF2-40B4-BE49-F238E27FC236}">
              <a16:creationId xmlns:a16="http://schemas.microsoft.com/office/drawing/2014/main" xmlns="" id="{00000000-0008-0000-0600-000058030000}"/>
            </a:ext>
          </a:extLst>
        </xdr:cNvPr>
        <xdr:cNvCxnSpPr/>
      </xdr:nvCxnSpPr>
      <xdr:spPr>
        <a:xfrm>
          <a:off x="22072600" y="13471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158652</xdr:rowOff>
    </xdr:from>
    <xdr:ext cx="534377" cy="259045"/>
    <xdr:sp macro="" textlink="">
      <xdr:nvSpPr>
        <xdr:cNvPr id="857" name="繰出金最大値テキスト">
          <a:extLst>
            <a:ext uri="{FF2B5EF4-FFF2-40B4-BE49-F238E27FC236}">
              <a16:creationId xmlns:a16="http://schemas.microsoft.com/office/drawing/2014/main" xmlns="" id="{00000000-0008-0000-0600-000059030000}"/>
            </a:ext>
          </a:extLst>
        </xdr:cNvPr>
        <xdr:cNvSpPr txBox="1"/>
      </xdr:nvSpPr>
      <xdr:spPr>
        <a:xfrm>
          <a:off x="22212300" y="11988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40525</xdr:rowOff>
    </xdr:from>
    <xdr:to>
      <xdr:col>116</xdr:col>
      <xdr:colOff>152400</xdr:colOff>
      <xdr:row>71</xdr:row>
      <xdr:rowOff>40525</xdr:rowOff>
    </xdr:to>
    <xdr:cxnSp macro="">
      <xdr:nvCxnSpPr>
        <xdr:cNvPr id="858" name="直線コネクタ 857">
          <a:extLst>
            <a:ext uri="{FF2B5EF4-FFF2-40B4-BE49-F238E27FC236}">
              <a16:creationId xmlns:a16="http://schemas.microsoft.com/office/drawing/2014/main" xmlns="" id="{00000000-0008-0000-0600-00005A030000}"/>
            </a:ext>
          </a:extLst>
        </xdr:cNvPr>
        <xdr:cNvCxnSpPr/>
      </xdr:nvCxnSpPr>
      <xdr:spPr>
        <a:xfrm>
          <a:off x="22072600" y="12213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155969</xdr:rowOff>
    </xdr:from>
    <xdr:to>
      <xdr:col>116</xdr:col>
      <xdr:colOff>63500</xdr:colOff>
      <xdr:row>77</xdr:row>
      <xdr:rowOff>28220</xdr:rowOff>
    </xdr:to>
    <xdr:cxnSp macro="">
      <xdr:nvCxnSpPr>
        <xdr:cNvPr id="859" name="直線コネクタ 858">
          <a:extLst>
            <a:ext uri="{FF2B5EF4-FFF2-40B4-BE49-F238E27FC236}">
              <a16:creationId xmlns:a16="http://schemas.microsoft.com/office/drawing/2014/main" xmlns="" id="{00000000-0008-0000-0600-00005B030000}"/>
            </a:ext>
          </a:extLst>
        </xdr:cNvPr>
        <xdr:cNvCxnSpPr/>
      </xdr:nvCxnSpPr>
      <xdr:spPr>
        <a:xfrm flipV="1">
          <a:off x="21323300" y="13186169"/>
          <a:ext cx="838200" cy="43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82516</xdr:rowOff>
    </xdr:from>
    <xdr:ext cx="534377" cy="259045"/>
    <xdr:sp macro="" textlink="">
      <xdr:nvSpPr>
        <xdr:cNvPr id="860" name="繰出金平均値テキスト">
          <a:extLst>
            <a:ext uri="{FF2B5EF4-FFF2-40B4-BE49-F238E27FC236}">
              <a16:creationId xmlns:a16="http://schemas.microsoft.com/office/drawing/2014/main" xmlns="" id="{00000000-0008-0000-0600-00005C030000}"/>
            </a:ext>
          </a:extLst>
        </xdr:cNvPr>
        <xdr:cNvSpPr txBox="1"/>
      </xdr:nvSpPr>
      <xdr:spPr>
        <a:xfrm>
          <a:off x="22212300" y="127698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59639</xdr:rowOff>
    </xdr:from>
    <xdr:to>
      <xdr:col>116</xdr:col>
      <xdr:colOff>114300</xdr:colOff>
      <xdr:row>75</xdr:row>
      <xdr:rowOff>161240</xdr:rowOff>
    </xdr:to>
    <xdr:sp macro="" textlink="">
      <xdr:nvSpPr>
        <xdr:cNvPr id="861" name="フローチャート: 判断 860">
          <a:extLst>
            <a:ext uri="{FF2B5EF4-FFF2-40B4-BE49-F238E27FC236}">
              <a16:creationId xmlns:a16="http://schemas.microsoft.com/office/drawing/2014/main" xmlns="" id="{00000000-0008-0000-0600-00005D030000}"/>
            </a:ext>
          </a:extLst>
        </xdr:cNvPr>
        <xdr:cNvSpPr/>
      </xdr:nvSpPr>
      <xdr:spPr>
        <a:xfrm>
          <a:off x="22110700" y="12918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5321</xdr:rowOff>
    </xdr:from>
    <xdr:to>
      <xdr:col>111</xdr:col>
      <xdr:colOff>177800</xdr:colOff>
      <xdr:row>77</xdr:row>
      <xdr:rowOff>28220</xdr:rowOff>
    </xdr:to>
    <xdr:cxnSp macro="">
      <xdr:nvCxnSpPr>
        <xdr:cNvPr id="862" name="直線コネクタ 861">
          <a:extLst>
            <a:ext uri="{FF2B5EF4-FFF2-40B4-BE49-F238E27FC236}">
              <a16:creationId xmlns:a16="http://schemas.microsoft.com/office/drawing/2014/main" xmlns="" id="{00000000-0008-0000-0600-00005E030000}"/>
            </a:ext>
          </a:extLst>
        </xdr:cNvPr>
        <xdr:cNvCxnSpPr/>
      </xdr:nvCxnSpPr>
      <xdr:spPr>
        <a:xfrm>
          <a:off x="20434300" y="13206971"/>
          <a:ext cx="889000" cy="22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86843</xdr:rowOff>
    </xdr:from>
    <xdr:to>
      <xdr:col>112</xdr:col>
      <xdr:colOff>38100</xdr:colOff>
      <xdr:row>76</xdr:row>
      <xdr:rowOff>16993</xdr:rowOff>
    </xdr:to>
    <xdr:sp macro="" textlink="">
      <xdr:nvSpPr>
        <xdr:cNvPr id="863" name="フローチャート: 判断 862">
          <a:extLst>
            <a:ext uri="{FF2B5EF4-FFF2-40B4-BE49-F238E27FC236}">
              <a16:creationId xmlns:a16="http://schemas.microsoft.com/office/drawing/2014/main" xmlns="" id="{00000000-0008-0000-0600-00005F030000}"/>
            </a:ext>
          </a:extLst>
        </xdr:cNvPr>
        <xdr:cNvSpPr/>
      </xdr:nvSpPr>
      <xdr:spPr>
        <a:xfrm>
          <a:off x="21272500" y="1294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33520</xdr:rowOff>
    </xdr:from>
    <xdr:ext cx="534377" cy="259045"/>
    <xdr:sp macro="" textlink="">
      <xdr:nvSpPr>
        <xdr:cNvPr id="864" name="テキスト ボックス 863">
          <a:extLst>
            <a:ext uri="{FF2B5EF4-FFF2-40B4-BE49-F238E27FC236}">
              <a16:creationId xmlns:a16="http://schemas.microsoft.com/office/drawing/2014/main" xmlns="" id="{00000000-0008-0000-0600-000060030000}"/>
            </a:ext>
          </a:extLst>
        </xdr:cNvPr>
        <xdr:cNvSpPr txBox="1"/>
      </xdr:nvSpPr>
      <xdr:spPr>
        <a:xfrm>
          <a:off x="21056111" y="1272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5321</xdr:rowOff>
    </xdr:from>
    <xdr:to>
      <xdr:col>107</xdr:col>
      <xdr:colOff>50800</xdr:colOff>
      <xdr:row>77</xdr:row>
      <xdr:rowOff>31268</xdr:rowOff>
    </xdr:to>
    <xdr:cxnSp macro="">
      <xdr:nvCxnSpPr>
        <xdr:cNvPr id="865" name="直線コネクタ 864">
          <a:extLst>
            <a:ext uri="{FF2B5EF4-FFF2-40B4-BE49-F238E27FC236}">
              <a16:creationId xmlns:a16="http://schemas.microsoft.com/office/drawing/2014/main" xmlns="" id="{00000000-0008-0000-0600-000061030000}"/>
            </a:ext>
          </a:extLst>
        </xdr:cNvPr>
        <xdr:cNvCxnSpPr/>
      </xdr:nvCxnSpPr>
      <xdr:spPr>
        <a:xfrm flipV="1">
          <a:off x="19545300" y="13206971"/>
          <a:ext cx="889000" cy="25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25197</xdr:rowOff>
    </xdr:from>
    <xdr:to>
      <xdr:col>107</xdr:col>
      <xdr:colOff>101600</xdr:colOff>
      <xdr:row>76</xdr:row>
      <xdr:rowOff>126797</xdr:rowOff>
    </xdr:to>
    <xdr:sp macro="" textlink="">
      <xdr:nvSpPr>
        <xdr:cNvPr id="866" name="フローチャート: 判断 865">
          <a:extLst>
            <a:ext uri="{FF2B5EF4-FFF2-40B4-BE49-F238E27FC236}">
              <a16:creationId xmlns:a16="http://schemas.microsoft.com/office/drawing/2014/main" xmlns="" id="{00000000-0008-0000-0600-000062030000}"/>
            </a:ext>
          </a:extLst>
        </xdr:cNvPr>
        <xdr:cNvSpPr/>
      </xdr:nvSpPr>
      <xdr:spPr>
        <a:xfrm>
          <a:off x="20383500" y="1305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143324</xdr:rowOff>
    </xdr:from>
    <xdr:ext cx="534377" cy="259045"/>
    <xdr:sp macro="" textlink="">
      <xdr:nvSpPr>
        <xdr:cNvPr id="867" name="テキスト ボックス 866">
          <a:extLst>
            <a:ext uri="{FF2B5EF4-FFF2-40B4-BE49-F238E27FC236}">
              <a16:creationId xmlns:a16="http://schemas.microsoft.com/office/drawing/2014/main" xmlns="" id="{00000000-0008-0000-0600-000063030000}"/>
            </a:ext>
          </a:extLst>
        </xdr:cNvPr>
        <xdr:cNvSpPr txBox="1"/>
      </xdr:nvSpPr>
      <xdr:spPr>
        <a:xfrm>
          <a:off x="20167111" y="12830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31268</xdr:rowOff>
    </xdr:from>
    <xdr:to>
      <xdr:col>102</xdr:col>
      <xdr:colOff>114300</xdr:colOff>
      <xdr:row>77</xdr:row>
      <xdr:rowOff>80378</xdr:rowOff>
    </xdr:to>
    <xdr:cxnSp macro="">
      <xdr:nvCxnSpPr>
        <xdr:cNvPr id="868" name="直線コネクタ 867">
          <a:extLst>
            <a:ext uri="{FF2B5EF4-FFF2-40B4-BE49-F238E27FC236}">
              <a16:creationId xmlns:a16="http://schemas.microsoft.com/office/drawing/2014/main" xmlns="" id="{00000000-0008-0000-0600-000064030000}"/>
            </a:ext>
          </a:extLst>
        </xdr:cNvPr>
        <xdr:cNvCxnSpPr/>
      </xdr:nvCxnSpPr>
      <xdr:spPr>
        <a:xfrm flipV="1">
          <a:off x="18656300" y="13232918"/>
          <a:ext cx="889000" cy="49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143764</xdr:rowOff>
    </xdr:from>
    <xdr:to>
      <xdr:col>102</xdr:col>
      <xdr:colOff>165100</xdr:colOff>
      <xdr:row>75</xdr:row>
      <xdr:rowOff>73914</xdr:rowOff>
    </xdr:to>
    <xdr:sp macro="" textlink="">
      <xdr:nvSpPr>
        <xdr:cNvPr id="869" name="フローチャート: 判断 868">
          <a:extLst>
            <a:ext uri="{FF2B5EF4-FFF2-40B4-BE49-F238E27FC236}">
              <a16:creationId xmlns:a16="http://schemas.microsoft.com/office/drawing/2014/main" xmlns="" id="{00000000-0008-0000-0600-000065030000}"/>
            </a:ext>
          </a:extLst>
        </xdr:cNvPr>
        <xdr:cNvSpPr/>
      </xdr:nvSpPr>
      <xdr:spPr>
        <a:xfrm>
          <a:off x="19494500" y="1283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90441</xdr:rowOff>
    </xdr:from>
    <xdr:ext cx="534377" cy="259045"/>
    <xdr:sp macro="" textlink="">
      <xdr:nvSpPr>
        <xdr:cNvPr id="870" name="テキスト ボックス 869">
          <a:extLst>
            <a:ext uri="{FF2B5EF4-FFF2-40B4-BE49-F238E27FC236}">
              <a16:creationId xmlns:a16="http://schemas.microsoft.com/office/drawing/2014/main" xmlns="" id="{00000000-0008-0000-0600-000066030000}"/>
            </a:ext>
          </a:extLst>
        </xdr:cNvPr>
        <xdr:cNvSpPr txBox="1"/>
      </xdr:nvSpPr>
      <xdr:spPr>
        <a:xfrm>
          <a:off x="19278111" y="12606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138964</xdr:rowOff>
    </xdr:from>
    <xdr:to>
      <xdr:col>98</xdr:col>
      <xdr:colOff>38100</xdr:colOff>
      <xdr:row>75</xdr:row>
      <xdr:rowOff>69114</xdr:rowOff>
    </xdr:to>
    <xdr:sp macro="" textlink="">
      <xdr:nvSpPr>
        <xdr:cNvPr id="871" name="フローチャート: 判断 870">
          <a:extLst>
            <a:ext uri="{FF2B5EF4-FFF2-40B4-BE49-F238E27FC236}">
              <a16:creationId xmlns:a16="http://schemas.microsoft.com/office/drawing/2014/main" xmlns="" id="{00000000-0008-0000-0600-000067030000}"/>
            </a:ext>
          </a:extLst>
        </xdr:cNvPr>
        <xdr:cNvSpPr/>
      </xdr:nvSpPr>
      <xdr:spPr>
        <a:xfrm>
          <a:off x="18605500" y="12826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85641</xdr:rowOff>
    </xdr:from>
    <xdr:ext cx="534377" cy="259045"/>
    <xdr:sp macro="" textlink="">
      <xdr:nvSpPr>
        <xdr:cNvPr id="872" name="テキスト ボックス 871">
          <a:extLst>
            <a:ext uri="{FF2B5EF4-FFF2-40B4-BE49-F238E27FC236}">
              <a16:creationId xmlns:a16="http://schemas.microsoft.com/office/drawing/2014/main" xmlns="" id="{00000000-0008-0000-0600-000068030000}"/>
            </a:ext>
          </a:extLst>
        </xdr:cNvPr>
        <xdr:cNvSpPr txBox="1"/>
      </xdr:nvSpPr>
      <xdr:spPr>
        <a:xfrm>
          <a:off x="18389111" y="12601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xmlns=""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xmlns=""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xmlns=""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xmlns=""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xmlns=""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105169</xdr:rowOff>
    </xdr:from>
    <xdr:to>
      <xdr:col>116</xdr:col>
      <xdr:colOff>114300</xdr:colOff>
      <xdr:row>77</xdr:row>
      <xdr:rowOff>35319</xdr:rowOff>
    </xdr:to>
    <xdr:sp macro="" textlink="">
      <xdr:nvSpPr>
        <xdr:cNvPr id="878" name="楕円 877">
          <a:extLst>
            <a:ext uri="{FF2B5EF4-FFF2-40B4-BE49-F238E27FC236}">
              <a16:creationId xmlns:a16="http://schemas.microsoft.com/office/drawing/2014/main" xmlns="" id="{00000000-0008-0000-0600-00006E030000}"/>
            </a:ext>
          </a:extLst>
        </xdr:cNvPr>
        <xdr:cNvSpPr/>
      </xdr:nvSpPr>
      <xdr:spPr>
        <a:xfrm>
          <a:off x="22110700" y="1313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83596</xdr:rowOff>
    </xdr:from>
    <xdr:ext cx="534377" cy="259045"/>
    <xdr:sp macro="" textlink="">
      <xdr:nvSpPr>
        <xdr:cNvPr id="879" name="繰出金該当値テキスト">
          <a:extLst>
            <a:ext uri="{FF2B5EF4-FFF2-40B4-BE49-F238E27FC236}">
              <a16:creationId xmlns:a16="http://schemas.microsoft.com/office/drawing/2014/main" xmlns="" id="{00000000-0008-0000-0600-00006F030000}"/>
            </a:ext>
          </a:extLst>
        </xdr:cNvPr>
        <xdr:cNvSpPr txBox="1"/>
      </xdr:nvSpPr>
      <xdr:spPr>
        <a:xfrm>
          <a:off x="22212300" y="13113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148870</xdr:rowOff>
    </xdr:from>
    <xdr:to>
      <xdr:col>112</xdr:col>
      <xdr:colOff>38100</xdr:colOff>
      <xdr:row>77</xdr:row>
      <xdr:rowOff>79020</xdr:rowOff>
    </xdr:to>
    <xdr:sp macro="" textlink="">
      <xdr:nvSpPr>
        <xdr:cNvPr id="880" name="楕円 879">
          <a:extLst>
            <a:ext uri="{FF2B5EF4-FFF2-40B4-BE49-F238E27FC236}">
              <a16:creationId xmlns:a16="http://schemas.microsoft.com/office/drawing/2014/main" xmlns="" id="{00000000-0008-0000-0600-000070030000}"/>
            </a:ext>
          </a:extLst>
        </xdr:cNvPr>
        <xdr:cNvSpPr/>
      </xdr:nvSpPr>
      <xdr:spPr>
        <a:xfrm>
          <a:off x="21272500" y="1317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70147</xdr:rowOff>
    </xdr:from>
    <xdr:ext cx="534377" cy="259045"/>
    <xdr:sp macro="" textlink="">
      <xdr:nvSpPr>
        <xdr:cNvPr id="881" name="テキスト ボックス 880">
          <a:extLst>
            <a:ext uri="{FF2B5EF4-FFF2-40B4-BE49-F238E27FC236}">
              <a16:creationId xmlns:a16="http://schemas.microsoft.com/office/drawing/2014/main" xmlns="" id="{00000000-0008-0000-0600-000071030000}"/>
            </a:ext>
          </a:extLst>
        </xdr:cNvPr>
        <xdr:cNvSpPr txBox="1"/>
      </xdr:nvSpPr>
      <xdr:spPr>
        <a:xfrm>
          <a:off x="21056111" y="13271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125971</xdr:rowOff>
    </xdr:from>
    <xdr:to>
      <xdr:col>107</xdr:col>
      <xdr:colOff>101600</xdr:colOff>
      <xdr:row>77</xdr:row>
      <xdr:rowOff>56121</xdr:rowOff>
    </xdr:to>
    <xdr:sp macro="" textlink="">
      <xdr:nvSpPr>
        <xdr:cNvPr id="882" name="楕円 881">
          <a:extLst>
            <a:ext uri="{FF2B5EF4-FFF2-40B4-BE49-F238E27FC236}">
              <a16:creationId xmlns:a16="http://schemas.microsoft.com/office/drawing/2014/main" xmlns="" id="{00000000-0008-0000-0600-000072030000}"/>
            </a:ext>
          </a:extLst>
        </xdr:cNvPr>
        <xdr:cNvSpPr/>
      </xdr:nvSpPr>
      <xdr:spPr>
        <a:xfrm>
          <a:off x="20383500" y="13156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47248</xdr:rowOff>
    </xdr:from>
    <xdr:ext cx="534377" cy="259045"/>
    <xdr:sp macro="" textlink="">
      <xdr:nvSpPr>
        <xdr:cNvPr id="883" name="テキスト ボックス 882">
          <a:extLst>
            <a:ext uri="{FF2B5EF4-FFF2-40B4-BE49-F238E27FC236}">
              <a16:creationId xmlns:a16="http://schemas.microsoft.com/office/drawing/2014/main" xmlns="" id="{00000000-0008-0000-0600-000073030000}"/>
            </a:ext>
          </a:extLst>
        </xdr:cNvPr>
        <xdr:cNvSpPr txBox="1"/>
      </xdr:nvSpPr>
      <xdr:spPr>
        <a:xfrm>
          <a:off x="20167111" y="13248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151918</xdr:rowOff>
    </xdr:from>
    <xdr:to>
      <xdr:col>102</xdr:col>
      <xdr:colOff>165100</xdr:colOff>
      <xdr:row>77</xdr:row>
      <xdr:rowOff>82068</xdr:rowOff>
    </xdr:to>
    <xdr:sp macro="" textlink="">
      <xdr:nvSpPr>
        <xdr:cNvPr id="884" name="楕円 883">
          <a:extLst>
            <a:ext uri="{FF2B5EF4-FFF2-40B4-BE49-F238E27FC236}">
              <a16:creationId xmlns:a16="http://schemas.microsoft.com/office/drawing/2014/main" xmlns="" id="{00000000-0008-0000-0600-000074030000}"/>
            </a:ext>
          </a:extLst>
        </xdr:cNvPr>
        <xdr:cNvSpPr/>
      </xdr:nvSpPr>
      <xdr:spPr>
        <a:xfrm>
          <a:off x="19494500" y="1318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73195</xdr:rowOff>
    </xdr:from>
    <xdr:ext cx="534377" cy="259045"/>
    <xdr:sp macro="" textlink="">
      <xdr:nvSpPr>
        <xdr:cNvPr id="885" name="テキスト ボックス 884">
          <a:extLst>
            <a:ext uri="{FF2B5EF4-FFF2-40B4-BE49-F238E27FC236}">
              <a16:creationId xmlns:a16="http://schemas.microsoft.com/office/drawing/2014/main" xmlns="" id="{00000000-0008-0000-0600-000075030000}"/>
            </a:ext>
          </a:extLst>
        </xdr:cNvPr>
        <xdr:cNvSpPr txBox="1"/>
      </xdr:nvSpPr>
      <xdr:spPr>
        <a:xfrm>
          <a:off x="19278111" y="1327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29578</xdr:rowOff>
    </xdr:from>
    <xdr:to>
      <xdr:col>98</xdr:col>
      <xdr:colOff>38100</xdr:colOff>
      <xdr:row>77</xdr:row>
      <xdr:rowOff>131178</xdr:rowOff>
    </xdr:to>
    <xdr:sp macro="" textlink="">
      <xdr:nvSpPr>
        <xdr:cNvPr id="886" name="楕円 885">
          <a:extLst>
            <a:ext uri="{FF2B5EF4-FFF2-40B4-BE49-F238E27FC236}">
              <a16:creationId xmlns:a16="http://schemas.microsoft.com/office/drawing/2014/main" xmlns="" id="{00000000-0008-0000-0600-000076030000}"/>
            </a:ext>
          </a:extLst>
        </xdr:cNvPr>
        <xdr:cNvSpPr/>
      </xdr:nvSpPr>
      <xdr:spPr>
        <a:xfrm>
          <a:off x="18605500" y="1323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122305</xdr:rowOff>
    </xdr:from>
    <xdr:ext cx="534377" cy="259045"/>
    <xdr:sp macro="" textlink="">
      <xdr:nvSpPr>
        <xdr:cNvPr id="887" name="テキスト ボックス 886">
          <a:extLst>
            <a:ext uri="{FF2B5EF4-FFF2-40B4-BE49-F238E27FC236}">
              <a16:creationId xmlns:a16="http://schemas.microsoft.com/office/drawing/2014/main" xmlns="" id="{00000000-0008-0000-0600-000077030000}"/>
            </a:ext>
          </a:extLst>
        </xdr:cNvPr>
        <xdr:cNvSpPr txBox="1"/>
      </xdr:nvSpPr>
      <xdr:spPr>
        <a:xfrm>
          <a:off x="18389111" y="13323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xmlns=""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xmlns=""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xmlns=""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xmlns=""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xmlns=""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xmlns=""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xmlns=""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xmlns=""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xmlns=""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xmlns=""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xmlns=""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xmlns=""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xmlns=""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xmlns=""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xmlns=""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xmlns=""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xmlns=""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xmlns=""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xmlns=""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xmlns=""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xmlns=""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xmlns=""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xmlns=""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xmlns=""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xmlns=""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xmlns=""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xmlns=""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xmlns=""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xmlns=""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xmlns=""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xmlns=""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xmlns=""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xmlns=""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xmlns=""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xmlns=""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xmlns=""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xmlns=""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xmlns=""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xmlns=""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xmlns=""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xmlns=""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xmlns=""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xmlns=""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xmlns=""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xmlns=""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xmlns=""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xmlns=""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xmlns=""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xmlns=""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xmlns=""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xmlns=""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xmlns=""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件費は、平成２２年の合併以降１０年間で職員１１１人の削減目標を掲げ、事務の統廃合縮小や業務の民間委託など計画的に職員数の削減を進めてきたことにより、類似団体の中で最も低い値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債費は、急激な人口増加に伴う道路、学校新設等の都市基盤整備及び合併前に一部事務組合で行ってきた大型事業であるごみ・し尿処理、火葬場、消防施設の整備に係る地方債の元利償還が、平成２７年度までに終了したことにより、以降は、類似団体平均より低い水準で推移している。現在実施している運動公園及び新庁舎の整備に伴って、令和５年度までは発行額、市債残高が急増するが、それ以降は横ばいで推移する見込みである。地方債の計画的な発行、公債費の抑制に努め、中期財政計画に沿った財政運営を確保す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補助費等は、合併によりごみ処理業務、し尿処理業務、火葬業務、消防業務を市で直接行っており、合併前に構成していた一部事務組合に対する負担金が無いことが他団体と比較して低くなっている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福岡県糸島市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103,702
102,123
215.69
49,984,272
48,193,971
1,762,953
21,609,051
30,991,600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xmlns=""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xmlns=""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xmlns=""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xmlns=""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xmlns=""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xmlns=""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xmlns=""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xmlns=""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109220</xdr:rowOff>
    </xdr:from>
    <xdr:to>
      <xdr:col>24</xdr:col>
      <xdr:colOff>62865</xdr:colOff>
      <xdr:row>38</xdr:row>
      <xdr:rowOff>82169</xdr:rowOff>
    </xdr:to>
    <xdr:cxnSp macro="">
      <xdr:nvCxnSpPr>
        <xdr:cNvPr id="56" name="直線コネクタ 55">
          <a:extLst>
            <a:ext uri="{FF2B5EF4-FFF2-40B4-BE49-F238E27FC236}">
              <a16:creationId xmlns:a16="http://schemas.microsoft.com/office/drawing/2014/main" xmlns="" id="{00000000-0008-0000-0700-000038000000}"/>
            </a:ext>
          </a:extLst>
        </xdr:cNvPr>
        <xdr:cNvCxnSpPr/>
      </xdr:nvCxnSpPr>
      <xdr:spPr>
        <a:xfrm flipV="1">
          <a:off x="4633595" y="5424170"/>
          <a:ext cx="1270" cy="1173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85996</xdr:rowOff>
    </xdr:from>
    <xdr:ext cx="469744" cy="259045"/>
    <xdr:sp macro="" textlink="">
      <xdr:nvSpPr>
        <xdr:cNvPr id="57" name="議会費最小値テキスト">
          <a:extLst>
            <a:ext uri="{FF2B5EF4-FFF2-40B4-BE49-F238E27FC236}">
              <a16:creationId xmlns:a16="http://schemas.microsoft.com/office/drawing/2014/main" xmlns="" id="{00000000-0008-0000-0700-000039000000}"/>
            </a:ext>
          </a:extLst>
        </xdr:cNvPr>
        <xdr:cNvSpPr txBox="1"/>
      </xdr:nvSpPr>
      <xdr:spPr>
        <a:xfrm>
          <a:off x="4686300" y="6601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82169</xdr:rowOff>
    </xdr:from>
    <xdr:to>
      <xdr:col>24</xdr:col>
      <xdr:colOff>152400</xdr:colOff>
      <xdr:row>38</xdr:row>
      <xdr:rowOff>82169</xdr:rowOff>
    </xdr:to>
    <xdr:cxnSp macro="">
      <xdr:nvCxnSpPr>
        <xdr:cNvPr id="58" name="直線コネクタ 57">
          <a:extLst>
            <a:ext uri="{FF2B5EF4-FFF2-40B4-BE49-F238E27FC236}">
              <a16:creationId xmlns:a16="http://schemas.microsoft.com/office/drawing/2014/main" xmlns="" id="{00000000-0008-0000-0700-00003A000000}"/>
            </a:ext>
          </a:extLst>
        </xdr:cNvPr>
        <xdr:cNvCxnSpPr/>
      </xdr:nvCxnSpPr>
      <xdr:spPr>
        <a:xfrm>
          <a:off x="4546600" y="6597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55897</xdr:rowOff>
    </xdr:from>
    <xdr:ext cx="469744" cy="259045"/>
    <xdr:sp macro="" textlink="">
      <xdr:nvSpPr>
        <xdr:cNvPr id="59" name="議会費最大値テキスト">
          <a:extLst>
            <a:ext uri="{FF2B5EF4-FFF2-40B4-BE49-F238E27FC236}">
              <a16:creationId xmlns:a16="http://schemas.microsoft.com/office/drawing/2014/main" xmlns="" id="{00000000-0008-0000-0700-00003B000000}"/>
            </a:ext>
          </a:extLst>
        </xdr:cNvPr>
        <xdr:cNvSpPr txBox="1"/>
      </xdr:nvSpPr>
      <xdr:spPr>
        <a:xfrm>
          <a:off x="4686300" y="5199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109220</xdr:rowOff>
    </xdr:from>
    <xdr:to>
      <xdr:col>24</xdr:col>
      <xdr:colOff>152400</xdr:colOff>
      <xdr:row>31</xdr:row>
      <xdr:rowOff>109220</xdr:rowOff>
    </xdr:to>
    <xdr:cxnSp macro="">
      <xdr:nvCxnSpPr>
        <xdr:cNvPr id="60" name="直線コネクタ 59">
          <a:extLst>
            <a:ext uri="{FF2B5EF4-FFF2-40B4-BE49-F238E27FC236}">
              <a16:creationId xmlns:a16="http://schemas.microsoft.com/office/drawing/2014/main" xmlns="" id="{00000000-0008-0000-0700-00003C000000}"/>
            </a:ext>
          </a:extLst>
        </xdr:cNvPr>
        <xdr:cNvCxnSpPr/>
      </xdr:nvCxnSpPr>
      <xdr:spPr>
        <a:xfrm>
          <a:off x="4546600" y="5424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76073</xdr:rowOff>
    </xdr:from>
    <xdr:to>
      <xdr:col>24</xdr:col>
      <xdr:colOff>63500</xdr:colOff>
      <xdr:row>38</xdr:row>
      <xdr:rowOff>82169</xdr:rowOff>
    </xdr:to>
    <xdr:cxnSp macro="">
      <xdr:nvCxnSpPr>
        <xdr:cNvPr id="61" name="直線コネクタ 60">
          <a:extLst>
            <a:ext uri="{FF2B5EF4-FFF2-40B4-BE49-F238E27FC236}">
              <a16:creationId xmlns:a16="http://schemas.microsoft.com/office/drawing/2014/main" xmlns="" id="{00000000-0008-0000-0700-00003D000000}"/>
            </a:ext>
          </a:extLst>
        </xdr:cNvPr>
        <xdr:cNvCxnSpPr/>
      </xdr:nvCxnSpPr>
      <xdr:spPr>
        <a:xfrm>
          <a:off x="3797300" y="6591173"/>
          <a:ext cx="8382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171213</xdr:rowOff>
    </xdr:from>
    <xdr:ext cx="469744" cy="259045"/>
    <xdr:sp macro="" textlink="">
      <xdr:nvSpPr>
        <xdr:cNvPr id="62" name="議会費平均値テキスト">
          <a:extLst>
            <a:ext uri="{FF2B5EF4-FFF2-40B4-BE49-F238E27FC236}">
              <a16:creationId xmlns:a16="http://schemas.microsoft.com/office/drawing/2014/main" xmlns="" id="{00000000-0008-0000-0700-00003E000000}"/>
            </a:ext>
          </a:extLst>
        </xdr:cNvPr>
        <xdr:cNvSpPr txBox="1"/>
      </xdr:nvSpPr>
      <xdr:spPr>
        <a:xfrm>
          <a:off x="4686300" y="6000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148336</xdr:rowOff>
    </xdr:from>
    <xdr:to>
      <xdr:col>24</xdr:col>
      <xdr:colOff>114300</xdr:colOff>
      <xdr:row>36</xdr:row>
      <xdr:rowOff>78486</xdr:rowOff>
    </xdr:to>
    <xdr:sp macro="" textlink="">
      <xdr:nvSpPr>
        <xdr:cNvPr id="63" name="フローチャート: 判断 62">
          <a:extLst>
            <a:ext uri="{FF2B5EF4-FFF2-40B4-BE49-F238E27FC236}">
              <a16:creationId xmlns:a16="http://schemas.microsoft.com/office/drawing/2014/main" xmlns="" id="{00000000-0008-0000-0700-00003F000000}"/>
            </a:ext>
          </a:extLst>
        </xdr:cNvPr>
        <xdr:cNvSpPr/>
      </xdr:nvSpPr>
      <xdr:spPr>
        <a:xfrm>
          <a:off x="4584700" y="614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57785</xdr:rowOff>
    </xdr:from>
    <xdr:to>
      <xdr:col>19</xdr:col>
      <xdr:colOff>177800</xdr:colOff>
      <xdr:row>38</xdr:row>
      <xdr:rowOff>76073</xdr:rowOff>
    </xdr:to>
    <xdr:cxnSp macro="">
      <xdr:nvCxnSpPr>
        <xdr:cNvPr id="64" name="直線コネクタ 63">
          <a:extLst>
            <a:ext uri="{FF2B5EF4-FFF2-40B4-BE49-F238E27FC236}">
              <a16:creationId xmlns:a16="http://schemas.microsoft.com/office/drawing/2014/main" xmlns="" id="{00000000-0008-0000-0700-000040000000}"/>
            </a:ext>
          </a:extLst>
        </xdr:cNvPr>
        <xdr:cNvCxnSpPr/>
      </xdr:nvCxnSpPr>
      <xdr:spPr>
        <a:xfrm>
          <a:off x="2908300" y="6572885"/>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168148</xdr:rowOff>
    </xdr:from>
    <xdr:to>
      <xdr:col>20</xdr:col>
      <xdr:colOff>38100</xdr:colOff>
      <xdr:row>36</xdr:row>
      <xdr:rowOff>98298</xdr:rowOff>
    </xdr:to>
    <xdr:sp macro="" textlink="">
      <xdr:nvSpPr>
        <xdr:cNvPr id="65" name="フローチャート: 判断 64">
          <a:extLst>
            <a:ext uri="{FF2B5EF4-FFF2-40B4-BE49-F238E27FC236}">
              <a16:creationId xmlns:a16="http://schemas.microsoft.com/office/drawing/2014/main" xmlns="" id="{00000000-0008-0000-0700-000041000000}"/>
            </a:ext>
          </a:extLst>
        </xdr:cNvPr>
        <xdr:cNvSpPr/>
      </xdr:nvSpPr>
      <xdr:spPr>
        <a:xfrm>
          <a:off x="3746500" y="616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114825</xdr:rowOff>
    </xdr:from>
    <xdr:ext cx="469744" cy="259045"/>
    <xdr:sp macro="" textlink="">
      <xdr:nvSpPr>
        <xdr:cNvPr id="66" name="テキスト ボックス 65">
          <a:extLst>
            <a:ext uri="{FF2B5EF4-FFF2-40B4-BE49-F238E27FC236}">
              <a16:creationId xmlns:a16="http://schemas.microsoft.com/office/drawing/2014/main" xmlns="" id="{00000000-0008-0000-0700-000042000000}"/>
            </a:ext>
          </a:extLst>
        </xdr:cNvPr>
        <xdr:cNvSpPr txBox="1"/>
      </xdr:nvSpPr>
      <xdr:spPr>
        <a:xfrm>
          <a:off x="3562428" y="5944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33020</xdr:rowOff>
    </xdr:from>
    <xdr:to>
      <xdr:col>15</xdr:col>
      <xdr:colOff>50800</xdr:colOff>
      <xdr:row>38</xdr:row>
      <xdr:rowOff>57785</xdr:rowOff>
    </xdr:to>
    <xdr:cxnSp macro="">
      <xdr:nvCxnSpPr>
        <xdr:cNvPr id="67" name="直線コネクタ 66">
          <a:extLst>
            <a:ext uri="{FF2B5EF4-FFF2-40B4-BE49-F238E27FC236}">
              <a16:creationId xmlns:a16="http://schemas.microsoft.com/office/drawing/2014/main" xmlns="" id="{00000000-0008-0000-0700-000043000000}"/>
            </a:ext>
          </a:extLst>
        </xdr:cNvPr>
        <xdr:cNvCxnSpPr/>
      </xdr:nvCxnSpPr>
      <xdr:spPr>
        <a:xfrm>
          <a:off x="2019300" y="654812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151765</xdr:rowOff>
    </xdr:from>
    <xdr:to>
      <xdr:col>15</xdr:col>
      <xdr:colOff>101600</xdr:colOff>
      <xdr:row>36</xdr:row>
      <xdr:rowOff>81915</xdr:rowOff>
    </xdr:to>
    <xdr:sp macro="" textlink="">
      <xdr:nvSpPr>
        <xdr:cNvPr id="68" name="フローチャート: 判断 67">
          <a:extLst>
            <a:ext uri="{FF2B5EF4-FFF2-40B4-BE49-F238E27FC236}">
              <a16:creationId xmlns:a16="http://schemas.microsoft.com/office/drawing/2014/main" xmlns="" id="{00000000-0008-0000-0700-000044000000}"/>
            </a:ext>
          </a:extLst>
        </xdr:cNvPr>
        <xdr:cNvSpPr/>
      </xdr:nvSpPr>
      <xdr:spPr>
        <a:xfrm>
          <a:off x="2857500" y="615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98442</xdr:rowOff>
    </xdr:from>
    <xdr:ext cx="469744" cy="259045"/>
    <xdr:sp macro="" textlink="">
      <xdr:nvSpPr>
        <xdr:cNvPr id="69" name="テキスト ボックス 68">
          <a:extLst>
            <a:ext uri="{FF2B5EF4-FFF2-40B4-BE49-F238E27FC236}">
              <a16:creationId xmlns:a16="http://schemas.microsoft.com/office/drawing/2014/main" xmlns="" id="{00000000-0008-0000-0700-000045000000}"/>
            </a:ext>
          </a:extLst>
        </xdr:cNvPr>
        <xdr:cNvSpPr txBox="1"/>
      </xdr:nvSpPr>
      <xdr:spPr>
        <a:xfrm>
          <a:off x="2673428" y="592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33020</xdr:rowOff>
    </xdr:from>
    <xdr:to>
      <xdr:col>10</xdr:col>
      <xdr:colOff>114300</xdr:colOff>
      <xdr:row>38</xdr:row>
      <xdr:rowOff>52451</xdr:rowOff>
    </xdr:to>
    <xdr:cxnSp macro="">
      <xdr:nvCxnSpPr>
        <xdr:cNvPr id="70" name="直線コネクタ 69">
          <a:extLst>
            <a:ext uri="{FF2B5EF4-FFF2-40B4-BE49-F238E27FC236}">
              <a16:creationId xmlns:a16="http://schemas.microsoft.com/office/drawing/2014/main" xmlns="" id="{00000000-0008-0000-0700-000046000000}"/>
            </a:ext>
          </a:extLst>
        </xdr:cNvPr>
        <xdr:cNvCxnSpPr/>
      </xdr:nvCxnSpPr>
      <xdr:spPr>
        <a:xfrm flipV="1">
          <a:off x="1130300" y="6548120"/>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112522</xdr:rowOff>
    </xdr:from>
    <xdr:to>
      <xdr:col>10</xdr:col>
      <xdr:colOff>165100</xdr:colOff>
      <xdr:row>36</xdr:row>
      <xdr:rowOff>42672</xdr:rowOff>
    </xdr:to>
    <xdr:sp macro="" textlink="">
      <xdr:nvSpPr>
        <xdr:cNvPr id="71" name="フローチャート: 判断 70">
          <a:extLst>
            <a:ext uri="{FF2B5EF4-FFF2-40B4-BE49-F238E27FC236}">
              <a16:creationId xmlns:a16="http://schemas.microsoft.com/office/drawing/2014/main" xmlns="" id="{00000000-0008-0000-0700-000047000000}"/>
            </a:ext>
          </a:extLst>
        </xdr:cNvPr>
        <xdr:cNvSpPr/>
      </xdr:nvSpPr>
      <xdr:spPr>
        <a:xfrm>
          <a:off x="1968500" y="611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59199</xdr:rowOff>
    </xdr:from>
    <xdr:ext cx="469744" cy="259045"/>
    <xdr:sp macro="" textlink="">
      <xdr:nvSpPr>
        <xdr:cNvPr id="72" name="テキスト ボックス 71">
          <a:extLst>
            <a:ext uri="{FF2B5EF4-FFF2-40B4-BE49-F238E27FC236}">
              <a16:creationId xmlns:a16="http://schemas.microsoft.com/office/drawing/2014/main" xmlns="" id="{00000000-0008-0000-0700-000048000000}"/>
            </a:ext>
          </a:extLst>
        </xdr:cNvPr>
        <xdr:cNvSpPr txBox="1"/>
      </xdr:nvSpPr>
      <xdr:spPr>
        <a:xfrm>
          <a:off x="1784428" y="588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103759</xdr:rowOff>
    </xdr:from>
    <xdr:to>
      <xdr:col>6</xdr:col>
      <xdr:colOff>38100</xdr:colOff>
      <xdr:row>36</xdr:row>
      <xdr:rowOff>33909</xdr:rowOff>
    </xdr:to>
    <xdr:sp macro="" textlink="">
      <xdr:nvSpPr>
        <xdr:cNvPr id="73" name="フローチャート: 判断 72">
          <a:extLst>
            <a:ext uri="{FF2B5EF4-FFF2-40B4-BE49-F238E27FC236}">
              <a16:creationId xmlns:a16="http://schemas.microsoft.com/office/drawing/2014/main" xmlns="" id="{00000000-0008-0000-0700-000049000000}"/>
            </a:ext>
          </a:extLst>
        </xdr:cNvPr>
        <xdr:cNvSpPr/>
      </xdr:nvSpPr>
      <xdr:spPr>
        <a:xfrm>
          <a:off x="1079500" y="6104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50436</xdr:rowOff>
    </xdr:from>
    <xdr:ext cx="469744"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895428" y="5879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31369</xdr:rowOff>
    </xdr:from>
    <xdr:to>
      <xdr:col>24</xdr:col>
      <xdr:colOff>114300</xdr:colOff>
      <xdr:row>38</xdr:row>
      <xdr:rowOff>132969</xdr:rowOff>
    </xdr:to>
    <xdr:sp macro="" textlink="">
      <xdr:nvSpPr>
        <xdr:cNvPr id="80" name="楕円 79">
          <a:extLst>
            <a:ext uri="{FF2B5EF4-FFF2-40B4-BE49-F238E27FC236}">
              <a16:creationId xmlns:a16="http://schemas.microsoft.com/office/drawing/2014/main" xmlns="" id="{00000000-0008-0000-0700-000050000000}"/>
            </a:ext>
          </a:extLst>
        </xdr:cNvPr>
        <xdr:cNvSpPr/>
      </xdr:nvSpPr>
      <xdr:spPr>
        <a:xfrm>
          <a:off x="4584700" y="654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117746</xdr:rowOff>
    </xdr:from>
    <xdr:ext cx="469744" cy="259045"/>
    <xdr:sp macro="" textlink="">
      <xdr:nvSpPr>
        <xdr:cNvPr id="81" name="議会費該当値テキスト">
          <a:extLst>
            <a:ext uri="{FF2B5EF4-FFF2-40B4-BE49-F238E27FC236}">
              <a16:creationId xmlns:a16="http://schemas.microsoft.com/office/drawing/2014/main" xmlns="" id="{00000000-0008-0000-0700-000051000000}"/>
            </a:ext>
          </a:extLst>
        </xdr:cNvPr>
        <xdr:cNvSpPr txBox="1"/>
      </xdr:nvSpPr>
      <xdr:spPr>
        <a:xfrm>
          <a:off x="4686300" y="6461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25273</xdr:rowOff>
    </xdr:from>
    <xdr:to>
      <xdr:col>20</xdr:col>
      <xdr:colOff>38100</xdr:colOff>
      <xdr:row>38</xdr:row>
      <xdr:rowOff>126873</xdr:rowOff>
    </xdr:to>
    <xdr:sp macro="" textlink="">
      <xdr:nvSpPr>
        <xdr:cNvPr id="82" name="楕円 81">
          <a:extLst>
            <a:ext uri="{FF2B5EF4-FFF2-40B4-BE49-F238E27FC236}">
              <a16:creationId xmlns:a16="http://schemas.microsoft.com/office/drawing/2014/main" xmlns="" id="{00000000-0008-0000-0700-000052000000}"/>
            </a:ext>
          </a:extLst>
        </xdr:cNvPr>
        <xdr:cNvSpPr/>
      </xdr:nvSpPr>
      <xdr:spPr>
        <a:xfrm>
          <a:off x="3746500" y="6540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118000</xdr:rowOff>
    </xdr:from>
    <xdr:ext cx="469744" cy="259045"/>
    <xdr:sp macro="" textlink="">
      <xdr:nvSpPr>
        <xdr:cNvPr id="83" name="テキスト ボックス 82">
          <a:extLst>
            <a:ext uri="{FF2B5EF4-FFF2-40B4-BE49-F238E27FC236}">
              <a16:creationId xmlns:a16="http://schemas.microsoft.com/office/drawing/2014/main" xmlns="" id="{00000000-0008-0000-0700-000053000000}"/>
            </a:ext>
          </a:extLst>
        </xdr:cNvPr>
        <xdr:cNvSpPr txBox="1"/>
      </xdr:nvSpPr>
      <xdr:spPr>
        <a:xfrm>
          <a:off x="3562428" y="6633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6985</xdr:rowOff>
    </xdr:from>
    <xdr:to>
      <xdr:col>15</xdr:col>
      <xdr:colOff>101600</xdr:colOff>
      <xdr:row>38</xdr:row>
      <xdr:rowOff>108585</xdr:rowOff>
    </xdr:to>
    <xdr:sp macro="" textlink="">
      <xdr:nvSpPr>
        <xdr:cNvPr id="84" name="楕円 83">
          <a:extLst>
            <a:ext uri="{FF2B5EF4-FFF2-40B4-BE49-F238E27FC236}">
              <a16:creationId xmlns:a16="http://schemas.microsoft.com/office/drawing/2014/main" xmlns="" id="{00000000-0008-0000-0700-000054000000}"/>
            </a:ext>
          </a:extLst>
        </xdr:cNvPr>
        <xdr:cNvSpPr/>
      </xdr:nvSpPr>
      <xdr:spPr>
        <a:xfrm>
          <a:off x="2857500" y="652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99712</xdr:rowOff>
    </xdr:from>
    <xdr:ext cx="469744" cy="259045"/>
    <xdr:sp macro="" textlink="">
      <xdr:nvSpPr>
        <xdr:cNvPr id="85" name="テキスト ボックス 84">
          <a:extLst>
            <a:ext uri="{FF2B5EF4-FFF2-40B4-BE49-F238E27FC236}">
              <a16:creationId xmlns:a16="http://schemas.microsoft.com/office/drawing/2014/main" xmlns="" id="{00000000-0008-0000-0700-000055000000}"/>
            </a:ext>
          </a:extLst>
        </xdr:cNvPr>
        <xdr:cNvSpPr txBox="1"/>
      </xdr:nvSpPr>
      <xdr:spPr>
        <a:xfrm>
          <a:off x="2673428" y="661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153670</xdr:rowOff>
    </xdr:from>
    <xdr:to>
      <xdr:col>10</xdr:col>
      <xdr:colOff>165100</xdr:colOff>
      <xdr:row>38</xdr:row>
      <xdr:rowOff>83820</xdr:rowOff>
    </xdr:to>
    <xdr:sp macro="" textlink="">
      <xdr:nvSpPr>
        <xdr:cNvPr id="86" name="楕円 85">
          <a:extLst>
            <a:ext uri="{FF2B5EF4-FFF2-40B4-BE49-F238E27FC236}">
              <a16:creationId xmlns:a16="http://schemas.microsoft.com/office/drawing/2014/main" xmlns="" id="{00000000-0008-0000-0700-000056000000}"/>
            </a:ext>
          </a:extLst>
        </xdr:cNvPr>
        <xdr:cNvSpPr/>
      </xdr:nvSpPr>
      <xdr:spPr>
        <a:xfrm>
          <a:off x="1968500" y="649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74947</xdr:rowOff>
    </xdr:from>
    <xdr:ext cx="469744" cy="259045"/>
    <xdr:sp macro="" textlink="">
      <xdr:nvSpPr>
        <xdr:cNvPr id="87" name="テキスト ボックス 86">
          <a:extLst>
            <a:ext uri="{FF2B5EF4-FFF2-40B4-BE49-F238E27FC236}">
              <a16:creationId xmlns:a16="http://schemas.microsoft.com/office/drawing/2014/main" xmlns="" id="{00000000-0008-0000-0700-000057000000}"/>
            </a:ext>
          </a:extLst>
        </xdr:cNvPr>
        <xdr:cNvSpPr txBox="1"/>
      </xdr:nvSpPr>
      <xdr:spPr>
        <a:xfrm>
          <a:off x="1784428" y="659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1651</xdr:rowOff>
    </xdr:from>
    <xdr:to>
      <xdr:col>6</xdr:col>
      <xdr:colOff>38100</xdr:colOff>
      <xdr:row>38</xdr:row>
      <xdr:rowOff>103251</xdr:rowOff>
    </xdr:to>
    <xdr:sp macro="" textlink="">
      <xdr:nvSpPr>
        <xdr:cNvPr id="88" name="楕円 87">
          <a:extLst>
            <a:ext uri="{FF2B5EF4-FFF2-40B4-BE49-F238E27FC236}">
              <a16:creationId xmlns:a16="http://schemas.microsoft.com/office/drawing/2014/main" xmlns="" id="{00000000-0008-0000-0700-000058000000}"/>
            </a:ext>
          </a:extLst>
        </xdr:cNvPr>
        <xdr:cNvSpPr/>
      </xdr:nvSpPr>
      <xdr:spPr>
        <a:xfrm>
          <a:off x="1079500" y="651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94378</xdr:rowOff>
    </xdr:from>
    <xdr:ext cx="469744" cy="259045"/>
    <xdr:sp macro="" textlink="">
      <xdr:nvSpPr>
        <xdr:cNvPr id="89" name="テキスト ボックス 88">
          <a:extLst>
            <a:ext uri="{FF2B5EF4-FFF2-40B4-BE49-F238E27FC236}">
              <a16:creationId xmlns:a16="http://schemas.microsoft.com/office/drawing/2014/main" xmlns="" id="{00000000-0008-0000-0700-000059000000}"/>
            </a:ext>
          </a:extLst>
        </xdr:cNvPr>
        <xdr:cNvSpPr txBox="1"/>
      </xdr:nvSpPr>
      <xdr:spPr>
        <a:xfrm>
          <a:off x="895428" y="6609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xmlns=""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xmlns=""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xmlns=""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3" name="テキスト ボックス 102">
          <a:extLst>
            <a:ext uri="{FF2B5EF4-FFF2-40B4-BE49-F238E27FC236}">
              <a16:creationId xmlns:a16="http://schemas.microsoft.com/office/drawing/2014/main" xmlns="" id="{00000000-0008-0000-0700-000067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xmlns=""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xmlns=""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xmlns=""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xmlns=""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xmlns=""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xmlns=""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xmlns=""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xmlns=""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xmlns=""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8827</xdr:rowOff>
    </xdr:from>
    <xdr:to>
      <xdr:col>24</xdr:col>
      <xdr:colOff>62865</xdr:colOff>
      <xdr:row>57</xdr:row>
      <xdr:rowOff>146931</xdr:rowOff>
    </xdr:to>
    <xdr:cxnSp macro="">
      <xdr:nvCxnSpPr>
        <xdr:cNvPr id="113" name="直線コネクタ 112">
          <a:extLst>
            <a:ext uri="{FF2B5EF4-FFF2-40B4-BE49-F238E27FC236}">
              <a16:creationId xmlns:a16="http://schemas.microsoft.com/office/drawing/2014/main" xmlns="" id="{00000000-0008-0000-0700-000071000000}"/>
            </a:ext>
          </a:extLst>
        </xdr:cNvPr>
        <xdr:cNvCxnSpPr/>
      </xdr:nvCxnSpPr>
      <xdr:spPr>
        <a:xfrm flipV="1">
          <a:off x="4633595" y="8581327"/>
          <a:ext cx="1270" cy="1338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150758</xdr:rowOff>
    </xdr:from>
    <xdr:ext cx="534377" cy="259045"/>
    <xdr:sp macro="" textlink="">
      <xdr:nvSpPr>
        <xdr:cNvPr id="114" name="総務費最小値テキスト">
          <a:extLst>
            <a:ext uri="{FF2B5EF4-FFF2-40B4-BE49-F238E27FC236}">
              <a16:creationId xmlns:a16="http://schemas.microsoft.com/office/drawing/2014/main" xmlns="" id="{00000000-0008-0000-0700-000072000000}"/>
            </a:ext>
          </a:extLst>
        </xdr:cNvPr>
        <xdr:cNvSpPr txBox="1"/>
      </xdr:nvSpPr>
      <xdr:spPr>
        <a:xfrm>
          <a:off x="4686300" y="992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146931</xdr:rowOff>
    </xdr:from>
    <xdr:to>
      <xdr:col>24</xdr:col>
      <xdr:colOff>152400</xdr:colOff>
      <xdr:row>57</xdr:row>
      <xdr:rowOff>146931</xdr:rowOff>
    </xdr:to>
    <xdr:cxnSp macro="">
      <xdr:nvCxnSpPr>
        <xdr:cNvPr id="115" name="直線コネクタ 114">
          <a:extLst>
            <a:ext uri="{FF2B5EF4-FFF2-40B4-BE49-F238E27FC236}">
              <a16:creationId xmlns:a16="http://schemas.microsoft.com/office/drawing/2014/main" xmlns="" id="{00000000-0008-0000-0700-000073000000}"/>
            </a:ext>
          </a:extLst>
        </xdr:cNvPr>
        <xdr:cNvCxnSpPr/>
      </xdr:nvCxnSpPr>
      <xdr:spPr>
        <a:xfrm>
          <a:off x="4546600" y="9919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126954</xdr:rowOff>
    </xdr:from>
    <xdr:ext cx="599010" cy="259045"/>
    <xdr:sp macro="" textlink="">
      <xdr:nvSpPr>
        <xdr:cNvPr id="116" name="総務費最大値テキスト">
          <a:extLst>
            <a:ext uri="{FF2B5EF4-FFF2-40B4-BE49-F238E27FC236}">
              <a16:creationId xmlns:a16="http://schemas.microsoft.com/office/drawing/2014/main" xmlns="" id="{00000000-0008-0000-0700-000074000000}"/>
            </a:ext>
          </a:extLst>
        </xdr:cNvPr>
        <xdr:cNvSpPr txBox="1"/>
      </xdr:nvSpPr>
      <xdr:spPr>
        <a:xfrm>
          <a:off x="4686300" y="835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207,175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8827</xdr:rowOff>
    </xdr:from>
    <xdr:to>
      <xdr:col>24</xdr:col>
      <xdr:colOff>152400</xdr:colOff>
      <xdr:row>50</xdr:row>
      <xdr:rowOff>8827</xdr:rowOff>
    </xdr:to>
    <xdr:cxnSp macro="">
      <xdr:nvCxnSpPr>
        <xdr:cNvPr id="117" name="直線コネクタ 116">
          <a:extLst>
            <a:ext uri="{FF2B5EF4-FFF2-40B4-BE49-F238E27FC236}">
              <a16:creationId xmlns:a16="http://schemas.microsoft.com/office/drawing/2014/main" xmlns="" id="{00000000-0008-0000-0700-000075000000}"/>
            </a:ext>
          </a:extLst>
        </xdr:cNvPr>
        <xdr:cNvCxnSpPr/>
      </xdr:nvCxnSpPr>
      <xdr:spPr>
        <a:xfrm>
          <a:off x="4546600" y="8581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111734</xdr:rowOff>
    </xdr:from>
    <xdr:to>
      <xdr:col>24</xdr:col>
      <xdr:colOff>63500</xdr:colOff>
      <xdr:row>54</xdr:row>
      <xdr:rowOff>151732</xdr:rowOff>
    </xdr:to>
    <xdr:cxnSp macro="">
      <xdr:nvCxnSpPr>
        <xdr:cNvPr id="118" name="直線コネクタ 117">
          <a:extLst>
            <a:ext uri="{FF2B5EF4-FFF2-40B4-BE49-F238E27FC236}">
              <a16:creationId xmlns:a16="http://schemas.microsoft.com/office/drawing/2014/main" xmlns="" id="{00000000-0008-0000-0700-000076000000}"/>
            </a:ext>
          </a:extLst>
        </xdr:cNvPr>
        <xdr:cNvCxnSpPr/>
      </xdr:nvCxnSpPr>
      <xdr:spPr>
        <a:xfrm flipV="1">
          <a:off x="3797300" y="9198584"/>
          <a:ext cx="838200" cy="21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120697</xdr:rowOff>
    </xdr:from>
    <xdr:ext cx="534377" cy="259045"/>
    <xdr:sp macro="" textlink="">
      <xdr:nvSpPr>
        <xdr:cNvPr id="119" name="総務費平均値テキスト">
          <a:extLst>
            <a:ext uri="{FF2B5EF4-FFF2-40B4-BE49-F238E27FC236}">
              <a16:creationId xmlns:a16="http://schemas.microsoft.com/office/drawing/2014/main" xmlns="" id="{00000000-0008-0000-0700-000077000000}"/>
            </a:ext>
          </a:extLst>
        </xdr:cNvPr>
        <xdr:cNvSpPr txBox="1"/>
      </xdr:nvSpPr>
      <xdr:spPr>
        <a:xfrm>
          <a:off x="4686300" y="93789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142270</xdr:rowOff>
    </xdr:from>
    <xdr:to>
      <xdr:col>24</xdr:col>
      <xdr:colOff>114300</xdr:colOff>
      <xdr:row>55</xdr:row>
      <xdr:rowOff>72420</xdr:rowOff>
    </xdr:to>
    <xdr:sp macro="" textlink="">
      <xdr:nvSpPr>
        <xdr:cNvPr id="120" name="フローチャート: 判断 119">
          <a:extLst>
            <a:ext uri="{FF2B5EF4-FFF2-40B4-BE49-F238E27FC236}">
              <a16:creationId xmlns:a16="http://schemas.microsoft.com/office/drawing/2014/main" xmlns="" id="{00000000-0008-0000-0700-000078000000}"/>
            </a:ext>
          </a:extLst>
        </xdr:cNvPr>
        <xdr:cNvSpPr/>
      </xdr:nvSpPr>
      <xdr:spPr>
        <a:xfrm>
          <a:off x="4584700" y="940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65230</xdr:rowOff>
    </xdr:from>
    <xdr:to>
      <xdr:col>19</xdr:col>
      <xdr:colOff>177800</xdr:colOff>
      <xdr:row>54</xdr:row>
      <xdr:rowOff>151732</xdr:rowOff>
    </xdr:to>
    <xdr:cxnSp macro="">
      <xdr:nvCxnSpPr>
        <xdr:cNvPr id="121" name="直線コネクタ 120">
          <a:extLst>
            <a:ext uri="{FF2B5EF4-FFF2-40B4-BE49-F238E27FC236}">
              <a16:creationId xmlns:a16="http://schemas.microsoft.com/office/drawing/2014/main" xmlns="" id="{00000000-0008-0000-0700-000079000000}"/>
            </a:ext>
          </a:extLst>
        </xdr:cNvPr>
        <xdr:cNvCxnSpPr/>
      </xdr:nvCxnSpPr>
      <xdr:spPr>
        <a:xfrm>
          <a:off x="2908300" y="8980630"/>
          <a:ext cx="889000" cy="429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134917</xdr:rowOff>
    </xdr:from>
    <xdr:to>
      <xdr:col>20</xdr:col>
      <xdr:colOff>38100</xdr:colOff>
      <xdr:row>55</xdr:row>
      <xdr:rowOff>65067</xdr:rowOff>
    </xdr:to>
    <xdr:sp macro="" textlink="">
      <xdr:nvSpPr>
        <xdr:cNvPr id="122" name="フローチャート: 判断 121">
          <a:extLst>
            <a:ext uri="{FF2B5EF4-FFF2-40B4-BE49-F238E27FC236}">
              <a16:creationId xmlns:a16="http://schemas.microsoft.com/office/drawing/2014/main" xmlns="" id="{00000000-0008-0000-0700-00007A000000}"/>
            </a:ext>
          </a:extLst>
        </xdr:cNvPr>
        <xdr:cNvSpPr/>
      </xdr:nvSpPr>
      <xdr:spPr>
        <a:xfrm>
          <a:off x="3746500" y="939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56194</xdr:rowOff>
    </xdr:from>
    <xdr:ext cx="534377" cy="259045"/>
    <xdr:sp macro="" textlink="">
      <xdr:nvSpPr>
        <xdr:cNvPr id="123" name="テキスト ボックス 122">
          <a:extLst>
            <a:ext uri="{FF2B5EF4-FFF2-40B4-BE49-F238E27FC236}">
              <a16:creationId xmlns:a16="http://schemas.microsoft.com/office/drawing/2014/main" xmlns="" id="{00000000-0008-0000-0700-00007B000000}"/>
            </a:ext>
          </a:extLst>
        </xdr:cNvPr>
        <xdr:cNvSpPr txBox="1"/>
      </xdr:nvSpPr>
      <xdr:spPr>
        <a:xfrm>
          <a:off x="3530111" y="9485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65230</xdr:rowOff>
    </xdr:from>
    <xdr:to>
      <xdr:col>15</xdr:col>
      <xdr:colOff>50800</xdr:colOff>
      <xdr:row>57</xdr:row>
      <xdr:rowOff>37585</xdr:rowOff>
    </xdr:to>
    <xdr:cxnSp macro="">
      <xdr:nvCxnSpPr>
        <xdr:cNvPr id="124" name="直線コネクタ 123">
          <a:extLst>
            <a:ext uri="{FF2B5EF4-FFF2-40B4-BE49-F238E27FC236}">
              <a16:creationId xmlns:a16="http://schemas.microsoft.com/office/drawing/2014/main" xmlns="" id="{00000000-0008-0000-0700-00007C000000}"/>
            </a:ext>
          </a:extLst>
        </xdr:cNvPr>
        <xdr:cNvCxnSpPr/>
      </xdr:nvCxnSpPr>
      <xdr:spPr>
        <a:xfrm flipV="1">
          <a:off x="2019300" y="8980630"/>
          <a:ext cx="889000" cy="829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51</xdr:row>
      <xdr:rowOff>33350</xdr:rowOff>
    </xdr:from>
    <xdr:to>
      <xdr:col>15</xdr:col>
      <xdr:colOff>101600</xdr:colOff>
      <xdr:row>51</xdr:row>
      <xdr:rowOff>134950</xdr:rowOff>
    </xdr:to>
    <xdr:sp macro="" textlink="">
      <xdr:nvSpPr>
        <xdr:cNvPr id="125" name="フローチャート: 判断 124">
          <a:extLst>
            <a:ext uri="{FF2B5EF4-FFF2-40B4-BE49-F238E27FC236}">
              <a16:creationId xmlns:a16="http://schemas.microsoft.com/office/drawing/2014/main" xmlns="" id="{00000000-0008-0000-0700-00007D000000}"/>
            </a:ext>
          </a:extLst>
        </xdr:cNvPr>
        <xdr:cNvSpPr/>
      </xdr:nvSpPr>
      <xdr:spPr>
        <a:xfrm>
          <a:off x="2857500" y="877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151477</xdr:rowOff>
    </xdr:from>
    <xdr:ext cx="599010" cy="259045"/>
    <xdr:sp macro="" textlink="">
      <xdr:nvSpPr>
        <xdr:cNvPr id="126" name="テキスト ボックス 125">
          <a:extLst>
            <a:ext uri="{FF2B5EF4-FFF2-40B4-BE49-F238E27FC236}">
              <a16:creationId xmlns:a16="http://schemas.microsoft.com/office/drawing/2014/main" xmlns="" id="{00000000-0008-0000-0700-00007E000000}"/>
            </a:ext>
          </a:extLst>
        </xdr:cNvPr>
        <xdr:cNvSpPr txBox="1"/>
      </xdr:nvSpPr>
      <xdr:spPr>
        <a:xfrm>
          <a:off x="2608795" y="8552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15334</xdr:rowOff>
    </xdr:from>
    <xdr:to>
      <xdr:col>10</xdr:col>
      <xdr:colOff>114300</xdr:colOff>
      <xdr:row>57</xdr:row>
      <xdr:rowOff>37585</xdr:rowOff>
    </xdr:to>
    <xdr:cxnSp macro="">
      <xdr:nvCxnSpPr>
        <xdr:cNvPr id="127" name="直線コネクタ 126">
          <a:extLst>
            <a:ext uri="{FF2B5EF4-FFF2-40B4-BE49-F238E27FC236}">
              <a16:creationId xmlns:a16="http://schemas.microsoft.com/office/drawing/2014/main" xmlns="" id="{00000000-0008-0000-0700-00007F000000}"/>
            </a:ext>
          </a:extLst>
        </xdr:cNvPr>
        <xdr:cNvCxnSpPr/>
      </xdr:nvCxnSpPr>
      <xdr:spPr>
        <a:xfrm>
          <a:off x="1130300" y="9787984"/>
          <a:ext cx="889000" cy="2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151871</xdr:rowOff>
    </xdr:from>
    <xdr:to>
      <xdr:col>10</xdr:col>
      <xdr:colOff>165100</xdr:colOff>
      <xdr:row>56</xdr:row>
      <xdr:rowOff>82021</xdr:rowOff>
    </xdr:to>
    <xdr:sp macro="" textlink="">
      <xdr:nvSpPr>
        <xdr:cNvPr id="128" name="フローチャート: 判断 127">
          <a:extLst>
            <a:ext uri="{FF2B5EF4-FFF2-40B4-BE49-F238E27FC236}">
              <a16:creationId xmlns:a16="http://schemas.microsoft.com/office/drawing/2014/main" xmlns="" id="{00000000-0008-0000-0700-000080000000}"/>
            </a:ext>
          </a:extLst>
        </xdr:cNvPr>
        <xdr:cNvSpPr/>
      </xdr:nvSpPr>
      <xdr:spPr>
        <a:xfrm>
          <a:off x="1968500" y="95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98548</xdr:rowOff>
    </xdr:from>
    <xdr:ext cx="534377" cy="259045"/>
    <xdr:sp macro="" textlink="">
      <xdr:nvSpPr>
        <xdr:cNvPr id="129" name="テキスト ボックス 128">
          <a:extLst>
            <a:ext uri="{FF2B5EF4-FFF2-40B4-BE49-F238E27FC236}">
              <a16:creationId xmlns:a16="http://schemas.microsoft.com/office/drawing/2014/main" xmlns="" id="{00000000-0008-0000-0700-000081000000}"/>
            </a:ext>
          </a:extLst>
        </xdr:cNvPr>
        <xdr:cNvSpPr txBox="1"/>
      </xdr:nvSpPr>
      <xdr:spPr>
        <a:xfrm>
          <a:off x="1752111" y="9356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4882</xdr:rowOff>
    </xdr:from>
    <xdr:to>
      <xdr:col>6</xdr:col>
      <xdr:colOff>38100</xdr:colOff>
      <xdr:row>56</xdr:row>
      <xdr:rowOff>106482</xdr:rowOff>
    </xdr:to>
    <xdr:sp macro="" textlink="">
      <xdr:nvSpPr>
        <xdr:cNvPr id="130" name="フローチャート: 判断 129">
          <a:extLst>
            <a:ext uri="{FF2B5EF4-FFF2-40B4-BE49-F238E27FC236}">
              <a16:creationId xmlns:a16="http://schemas.microsoft.com/office/drawing/2014/main" xmlns="" id="{00000000-0008-0000-0700-000082000000}"/>
            </a:ext>
          </a:extLst>
        </xdr:cNvPr>
        <xdr:cNvSpPr/>
      </xdr:nvSpPr>
      <xdr:spPr>
        <a:xfrm>
          <a:off x="1079500" y="96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123009</xdr:rowOff>
    </xdr:from>
    <xdr:ext cx="534377" cy="259045"/>
    <xdr:sp macro="" textlink="">
      <xdr:nvSpPr>
        <xdr:cNvPr id="131" name="テキスト ボックス 130">
          <a:extLst>
            <a:ext uri="{FF2B5EF4-FFF2-40B4-BE49-F238E27FC236}">
              <a16:creationId xmlns:a16="http://schemas.microsoft.com/office/drawing/2014/main" xmlns="" id="{00000000-0008-0000-0700-000083000000}"/>
            </a:ext>
          </a:extLst>
        </xdr:cNvPr>
        <xdr:cNvSpPr txBox="1"/>
      </xdr:nvSpPr>
      <xdr:spPr>
        <a:xfrm>
          <a:off x="863111" y="938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60934</xdr:rowOff>
    </xdr:from>
    <xdr:to>
      <xdr:col>24</xdr:col>
      <xdr:colOff>114300</xdr:colOff>
      <xdr:row>53</xdr:row>
      <xdr:rowOff>162534</xdr:rowOff>
    </xdr:to>
    <xdr:sp macro="" textlink="">
      <xdr:nvSpPr>
        <xdr:cNvPr id="137" name="楕円 136">
          <a:extLst>
            <a:ext uri="{FF2B5EF4-FFF2-40B4-BE49-F238E27FC236}">
              <a16:creationId xmlns:a16="http://schemas.microsoft.com/office/drawing/2014/main" xmlns="" id="{00000000-0008-0000-0700-000089000000}"/>
            </a:ext>
          </a:extLst>
        </xdr:cNvPr>
        <xdr:cNvSpPr/>
      </xdr:nvSpPr>
      <xdr:spPr>
        <a:xfrm>
          <a:off x="4584700" y="9147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83811</xdr:rowOff>
    </xdr:from>
    <xdr:ext cx="599010" cy="259045"/>
    <xdr:sp macro="" textlink="">
      <xdr:nvSpPr>
        <xdr:cNvPr id="138" name="総務費該当値テキスト">
          <a:extLst>
            <a:ext uri="{FF2B5EF4-FFF2-40B4-BE49-F238E27FC236}">
              <a16:creationId xmlns:a16="http://schemas.microsoft.com/office/drawing/2014/main" xmlns="" id="{00000000-0008-0000-0700-00008A000000}"/>
            </a:ext>
          </a:extLst>
        </xdr:cNvPr>
        <xdr:cNvSpPr txBox="1"/>
      </xdr:nvSpPr>
      <xdr:spPr>
        <a:xfrm>
          <a:off x="4686300" y="8999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100932</xdr:rowOff>
    </xdr:from>
    <xdr:to>
      <xdr:col>20</xdr:col>
      <xdr:colOff>38100</xdr:colOff>
      <xdr:row>55</xdr:row>
      <xdr:rowOff>31082</xdr:rowOff>
    </xdr:to>
    <xdr:sp macro="" textlink="">
      <xdr:nvSpPr>
        <xdr:cNvPr id="139" name="楕円 138">
          <a:extLst>
            <a:ext uri="{FF2B5EF4-FFF2-40B4-BE49-F238E27FC236}">
              <a16:creationId xmlns:a16="http://schemas.microsoft.com/office/drawing/2014/main" xmlns="" id="{00000000-0008-0000-0700-00008B000000}"/>
            </a:ext>
          </a:extLst>
        </xdr:cNvPr>
        <xdr:cNvSpPr/>
      </xdr:nvSpPr>
      <xdr:spPr>
        <a:xfrm>
          <a:off x="3746500" y="935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47609</xdr:rowOff>
    </xdr:from>
    <xdr:ext cx="534377" cy="259045"/>
    <xdr:sp macro="" textlink="">
      <xdr:nvSpPr>
        <xdr:cNvPr id="140" name="テキスト ボックス 139">
          <a:extLst>
            <a:ext uri="{FF2B5EF4-FFF2-40B4-BE49-F238E27FC236}">
              <a16:creationId xmlns:a16="http://schemas.microsoft.com/office/drawing/2014/main" xmlns="" id="{00000000-0008-0000-0700-00008C000000}"/>
            </a:ext>
          </a:extLst>
        </xdr:cNvPr>
        <xdr:cNvSpPr txBox="1"/>
      </xdr:nvSpPr>
      <xdr:spPr>
        <a:xfrm>
          <a:off x="3530111" y="913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14430</xdr:rowOff>
    </xdr:from>
    <xdr:to>
      <xdr:col>15</xdr:col>
      <xdr:colOff>101600</xdr:colOff>
      <xdr:row>52</xdr:row>
      <xdr:rowOff>116030</xdr:rowOff>
    </xdr:to>
    <xdr:sp macro="" textlink="">
      <xdr:nvSpPr>
        <xdr:cNvPr id="141" name="楕円 140">
          <a:extLst>
            <a:ext uri="{FF2B5EF4-FFF2-40B4-BE49-F238E27FC236}">
              <a16:creationId xmlns:a16="http://schemas.microsoft.com/office/drawing/2014/main" xmlns="" id="{00000000-0008-0000-0700-00008D000000}"/>
            </a:ext>
          </a:extLst>
        </xdr:cNvPr>
        <xdr:cNvSpPr/>
      </xdr:nvSpPr>
      <xdr:spPr>
        <a:xfrm>
          <a:off x="2857500" y="892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107157</xdr:rowOff>
    </xdr:from>
    <xdr:ext cx="599010" cy="259045"/>
    <xdr:sp macro="" textlink="">
      <xdr:nvSpPr>
        <xdr:cNvPr id="142" name="テキスト ボックス 141">
          <a:extLst>
            <a:ext uri="{FF2B5EF4-FFF2-40B4-BE49-F238E27FC236}">
              <a16:creationId xmlns:a16="http://schemas.microsoft.com/office/drawing/2014/main" xmlns="" id="{00000000-0008-0000-0700-00008E000000}"/>
            </a:ext>
          </a:extLst>
        </xdr:cNvPr>
        <xdr:cNvSpPr txBox="1"/>
      </xdr:nvSpPr>
      <xdr:spPr>
        <a:xfrm>
          <a:off x="2608795" y="9022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158235</xdr:rowOff>
    </xdr:from>
    <xdr:to>
      <xdr:col>10</xdr:col>
      <xdr:colOff>165100</xdr:colOff>
      <xdr:row>57</xdr:row>
      <xdr:rowOff>88385</xdr:rowOff>
    </xdr:to>
    <xdr:sp macro="" textlink="">
      <xdr:nvSpPr>
        <xdr:cNvPr id="143" name="楕円 142">
          <a:extLst>
            <a:ext uri="{FF2B5EF4-FFF2-40B4-BE49-F238E27FC236}">
              <a16:creationId xmlns:a16="http://schemas.microsoft.com/office/drawing/2014/main" xmlns="" id="{00000000-0008-0000-0700-00008F000000}"/>
            </a:ext>
          </a:extLst>
        </xdr:cNvPr>
        <xdr:cNvSpPr/>
      </xdr:nvSpPr>
      <xdr:spPr>
        <a:xfrm>
          <a:off x="1968500" y="975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79512</xdr:rowOff>
    </xdr:from>
    <xdr:ext cx="534377" cy="259045"/>
    <xdr:sp macro="" textlink="">
      <xdr:nvSpPr>
        <xdr:cNvPr id="144" name="テキスト ボックス 143">
          <a:extLst>
            <a:ext uri="{FF2B5EF4-FFF2-40B4-BE49-F238E27FC236}">
              <a16:creationId xmlns:a16="http://schemas.microsoft.com/office/drawing/2014/main" xmlns="" id="{00000000-0008-0000-0700-000090000000}"/>
            </a:ext>
          </a:extLst>
        </xdr:cNvPr>
        <xdr:cNvSpPr txBox="1"/>
      </xdr:nvSpPr>
      <xdr:spPr>
        <a:xfrm>
          <a:off x="1752111" y="985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135984</xdr:rowOff>
    </xdr:from>
    <xdr:to>
      <xdr:col>6</xdr:col>
      <xdr:colOff>38100</xdr:colOff>
      <xdr:row>57</xdr:row>
      <xdr:rowOff>66134</xdr:rowOff>
    </xdr:to>
    <xdr:sp macro="" textlink="">
      <xdr:nvSpPr>
        <xdr:cNvPr id="145" name="楕円 144">
          <a:extLst>
            <a:ext uri="{FF2B5EF4-FFF2-40B4-BE49-F238E27FC236}">
              <a16:creationId xmlns:a16="http://schemas.microsoft.com/office/drawing/2014/main" xmlns="" id="{00000000-0008-0000-0700-000091000000}"/>
            </a:ext>
          </a:extLst>
        </xdr:cNvPr>
        <xdr:cNvSpPr/>
      </xdr:nvSpPr>
      <xdr:spPr>
        <a:xfrm>
          <a:off x="1079500" y="973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57261</xdr:rowOff>
    </xdr:from>
    <xdr:ext cx="534377" cy="259045"/>
    <xdr:sp macro="" textlink="">
      <xdr:nvSpPr>
        <xdr:cNvPr id="146" name="テキスト ボックス 145">
          <a:extLst>
            <a:ext uri="{FF2B5EF4-FFF2-40B4-BE49-F238E27FC236}">
              <a16:creationId xmlns:a16="http://schemas.microsoft.com/office/drawing/2014/main" xmlns="" id="{00000000-0008-0000-0700-000092000000}"/>
            </a:ext>
          </a:extLst>
        </xdr:cNvPr>
        <xdr:cNvSpPr txBox="1"/>
      </xdr:nvSpPr>
      <xdr:spPr>
        <a:xfrm>
          <a:off x="863111" y="982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xmlns=""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xmlns=""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xmlns=""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xmlns=""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xmlns=""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xmlns=""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xmlns=""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xmlns=""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xmlns=""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xmlns=""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xmlns=""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xmlns=""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xmlns=""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xmlns=""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xmlns=""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xmlns=""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xmlns=""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xmlns=""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xmlns=""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xmlns=""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xmlns=""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xmlns=""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154762</xdr:rowOff>
    </xdr:from>
    <xdr:to>
      <xdr:col>24</xdr:col>
      <xdr:colOff>62865</xdr:colOff>
      <xdr:row>79</xdr:row>
      <xdr:rowOff>38888</xdr:rowOff>
    </xdr:to>
    <xdr:cxnSp macro="">
      <xdr:nvCxnSpPr>
        <xdr:cNvPr id="171" name="直線コネクタ 170">
          <a:extLst>
            <a:ext uri="{FF2B5EF4-FFF2-40B4-BE49-F238E27FC236}">
              <a16:creationId xmlns:a16="http://schemas.microsoft.com/office/drawing/2014/main" xmlns="" id="{00000000-0008-0000-0700-0000AB000000}"/>
            </a:ext>
          </a:extLst>
        </xdr:cNvPr>
        <xdr:cNvCxnSpPr/>
      </xdr:nvCxnSpPr>
      <xdr:spPr>
        <a:xfrm flipV="1">
          <a:off x="4633595" y="12156262"/>
          <a:ext cx="1270" cy="1427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42715</xdr:rowOff>
    </xdr:from>
    <xdr:ext cx="599010" cy="259045"/>
    <xdr:sp macro="" textlink="">
      <xdr:nvSpPr>
        <xdr:cNvPr id="172" name="民生費最小値テキスト">
          <a:extLst>
            <a:ext uri="{FF2B5EF4-FFF2-40B4-BE49-F238E27FC236}">
              <a16:creationId xmlns:a16="http://schemas.microsoft.com/office/drawing/2014/main" xmlns="" id="{00000000-0008-0000-0700-0000AC000000}"/>
            </a:ext>
          </a:extLst>
        </xdr:cNvPr>
        <xdr:cNvSpPr txBox="1"/>
      </xdr:nvSpPr>
      <xdr:spPr>
        <a:xfrm>
          <a:off x="4686300" y="13587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38888</xdr:rowOff>
    </xdr:from>
    <xdr:to>
      <xdr:col>24</xdr:col>
      <xdr:colOff>152400</xdr:colOff>
      <xdr:row>79</xdr:row>
      <xdr:rowOff>38888</xdr:rowOff>
    </xdr:to>
    <xdr:cxnSp macro="">
      <xdr:nvCxnSpPr>
        <xdr:cNvPr id="173" name="直線コネクタ 172">
          <a:extLst>
            <a:ext uri="{FF2B5EF4-FFF2-40B4-BE49-F238E27FC236}">
              <a16:creationId xmlns:a16="http://schemas.microsoft.com/office/drawing/2014/main" xmlns="" id="{00000000-0008-0000-0700-0000AD000000}"/>
            </a:ext>
          </a:extLst>
        </xdr:cNvPr>
        <xdr:cNvCxnSpPr/>
      </xdr:nvCxnSpPr>
      <xdr:spPr>
        <a:xfrm>
          <a:off x="4546600" y="13583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101439</xdr:rowOff>
    </xdr:from>
    <xdr:ext cx="599010" cy="259045"/>
    <xdr:sp macro="" textlink="">
      <xdr:nvSpPr>
        <xdr:cNvPr id="174" name="民生費最大値テキスト">
          <a:extLst>
            <a:ext uri="{FF2B5EF4-FFF2-40B4-BE49-F238E27FC236}">
              <a16:creationId xmlns:a16="http://schemas.microsoft.com/office/drawing/2014/main" xmlns="" id="{00000000-0008-0000-0700-0000AE000000}"/>
            </a:ext>
          </a:extLst>
        </xdr:cNvPr>
        <xdr:cNvSpPr txBox="1"/>
      </xdr:nvSpPr>
      <xdr:spPr>
        <a:xfrm>
          <a:off x="4686300" y="11931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262,814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154762</xdr:rowOff>
    </xdr:from>
    <xdr:to>
      <xdr:col>24</xdr:col>
      <xdr:colOff>152400</xdr:colOff>
      <xdr:row>70</xdr:row>
      <xdr:rowOff>154762</xdr:rowOff>
    </xdr:to>
    <xdr:cxnSp macro="">
      <xdr:nvCxnSpPr>
        <xdr:cNvPr id="175" name="直線コネクタ 174">
          <a:extLst>
            <a:ext uri="{FF2B5EF4-FFF2-40B4-BE49-F238E27FC236}">
              <a16:creationId xmlns:a16="http://schemas.microsoft.com/office/drawing/2014/main" xmlns="" id="{00000000-0008-0000-0700-0000AF000000}"/>
            </a:ext>
          </a:extLst>
        </xdr:cNvPr>
        <xdr:cNvCxnSpPr/>
      </xdr:nvCxnSpPr>
      <xdr:spPr>
        <a:xfrm>
          <a:off x="4546600" y="12156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92545</xdr:rowOff>
    </xdr:from>
    <xdr:to>
      <xdr:col>24</xdr:col>
      <xdr:colOff>63500</xdr:colOff>
      <xdr:row>77</xdr:row>
      <xdr:rowOff>87618</xdr:rowOff>
    </xdr:to>
    <xdr:cxnSp macro="">
      <xdr:nvCxnSpPr>
        <xdr:cNvPr id="176" name="直線コネクタ 175">
          <a:extLst>
            <a:ext uri="{FF2B5EF4-FFF2-40B4-BE49-F238E27FC236}">
              <a16:creationId xmlns:a16="http://schemas.microsoft.com/office/drawing/2014/main" xmlns="" id="{00000000-0008-0000-0700-0000B0000000}"/>
            </a:ext>
          </a:extLst>
        </xdr:cNvPr>
        <xdr:cNvCxnSpPr/>
      </xdr:nvCxnSpPr>
      <xdr:spPr>
        <a:xfrm>
          <a:off x="3797300" y="13122745"/>
          <a:ext cx="838200" cy="166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10444</xdr:rowOff>
    </xdr:from>
    <xdr:ext cx="599010" cy="259045"/>
    <xdr:sp macro="" textlink="">
      <xdr:nvSpPr>
        <xdr:cNvPr id="177" name="民生費平均値テキスト">
          <a:extLst>
            <a:ext uri="{FF2B5EF4-FFF2-40B4-BE49-F238E27FC236}">
              <a16:creationId xmlns:a16="http://schemas.microsoft.com/office/drawing/2014/main" xmlns="" id="{00000000-0008-0000-0700-0000B1000000}"/>
            </a:ext>
          </a:extLst>
        </xdr:cNvPr>
        <xdr:cNvSpPr txBox="1"/>
      </xdr:nvSpPr>
      <xdr:spPr>
        <a:xfrm>
          <a:off x="4686300" y="128691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159017</xdr:rowOff>
    </xdr:from>
    <xdr:to>
      <xdr:col>24</xdr:col>
      <xdr:colOff>114300</xdr:colOff>
      <xdr:row>76</xdr:row>
      <xdr:rowOff>89167</xdr:rowOff>
    </xdr:to>
    <xdr:sp macro="" textlink="">
      <xdr:nvSpPr>
        <xdr:cNvPr id="178" name="フローチャート: 判断 177">
          <a:extLst>
            <a:ext uri="{FF2B5EF4-FFF2-40B4-BE49-F238E27FC236}">
              <a16:creationId xmlns:a16="http://schemas.microsoft.com/office/drawing/2014/main" xmlns="" id="{00000000-0008-0000-0700-0000B2000000}"/>
            </a:ext>
          </a:extLst>
        </xdr:cNvPr>
        <xdr:cNvSpPr/>
      </xdr:nvSpPr>
      <xdr:spPr>
        <a:xfrm>
          <a:off x="4584700" y="1301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92545</xdr:rowOff>
    </xdr:from>
    <xdr:to>
      <xdr:col>19</xdr:col>
      <xdr:colOff>177800</xdr:colOff>
      <xdr:row>78</xdr:row>
      <xdr:rowOff>99555</xdr:rowOff>
    </xdr:to>
    <xdr:cxnSp macro="">
      <xdr:nvCxnSpPr>
        <xdr:cNvPr id="179" name="直線コネクタ 178">
          <a:extLst>
            <a:ext uri="{FF2B5EF4-FFF2-40B4-BE49-F238E27FC236}">
              <a16:creationId xmlns:a16="http://schemas.microsoft.com/office/drawing/2014/main" xmlns="" id="{00000000-0008-0000-0700-0000B3000000}"/>
            </a:ext>
          </a:extLst>
        </xdr:cNvPr>
        <xdr:cNvCxnSpPr/>
      </xdr:nvCxnSpPr>
      <xdr:spPr>
        <a:xfrm flipV="1">
          <a:off x="2908300" y="13122745"/>
          <a:ext cx="889000" cy="349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19177</xdr:rowOff>
    </xdr:from>
    <xdr:to>
      <xdr:col>20</xdr:col>
      <xdr:colOff>38100</xdr:colOff>
      <xdr:row>75</xdr:row>
      <xdr:rowOff>120777</xdr:rowOff>
    </xdr:to>
    <xdr:sp macro="" textlink="">
      <xdr:nvSpPr>
        <xdr:cNvPr id="180" name="フローチャート: 判断 179">
          <a:extLst>
            <a:ext uri="{FF2B5EF4-FFF2-40B4-BE49-F238E27FC236}">
              <a16:creationId xmlns:a16="http://schemas.microsoft.com/office/drawing/2014/main" xmlns="" id="{00000000-0008-0000-0700-0000B4000000}"/>
            </a:ext>
          </a:extLst>
        </xdr:cNvPr>
        <xdr:cNvSpPr/>
      </xdr:nvSpPr>
      <xdr:spPr>
        <a:xfrm>
          <a:off x="3746500" y="1287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137304</xdr:rowOff>
    </xdr:from>
    <xdr:ext cx="599010" cy="259045"/>
    <xdr:sp macro="" textlink="">
      <xdr:nvSpPr>
        <xdr:cNvPr id="181" name="テキスト ボックス 180">
          <a:extLst>
            <a:ext uri="{FF2B5EF4-FFF2-40B4-BE49-F238E27FC236}">
              <a16:creationId xmlns:a16="http://schemas.microsoft.com/office/drawing/2014/main" xmlns="" id="{00000000-0008-0000-0700-0000B5000000}"/>
            </a:ext>
          </a:extLst>
        </xdr:cNvPr>
        <xdr:cNvSpPr txBox="1"/>
      </xdr:nvSpPr>
      <xdr:spPr>
        <a:xfrm>
          <a:off x="3497795" y="12653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99555</xdr:rowOff>
    </xdr:from>
    <xdr:to>
      <xdr:col>15</xdr:col>
      <xdr:colOff>50800</xdr:colOff>
      <xdr:row>79</xdr:row>
      <xdr:rowOff>46686</xdr:rowOff>
    </xdr:to>
    <xdr:cxnSp macro="">
      <xdr:nvCxnSpPr>
        <xdr:cNvPr id="182" name="直線コネクタ 181">
          <a:extLst>
            <a:ext uri="{FF2B5EF4-FFF2-40B4-BE49-F238E27FC236}">
              <a16:creationId xmlns:a16="http://schemas.microsoft.com/office/drawing/2014/main" xmlns="" id="{00000000-0008-0000-0700-0000B6000000}"/>
            </a:ext>
          </a:extLst>
        </xdr:cNvPr>
        <xdr:cNvCxnSpPr/>
      </xdr:nvCxnSpPr>
      <xdr:spPr>
        <a:xfrm flipV="1">
          <a:off x="2019300" y="13472655"/>
          <a:ext cx="889000" cy="11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11545</xdr:rowOff>
    </xdr:from>
    <xdr:to>
      <xdr:col>15</xdr:col>
      <xdr:colOff>101600</xdr:colOff>
      <xdr:row>77</xdr:row>
      <xdr:rowOff>113145</xdr:rowOff>
    </xdr:to>
    <xdr:sp macro="" textlink="">
      <xdr:nvSpPr>
        <xdr:cNvPr id="183" name="フローチャート: 判断 182">
          <a:extLst>
            <a:ext uri="{FF2B5EF4-FFF2-40B4-BE49-F238E27FC236}">
              <a16:creationId xmlns:a16="http://schemas.microsoft.com/office/drawing/2014/main" xmlns="" id="{00000000-0008-0000-0700-0000B7000000}"/>
            </a:ext>
          </a:extLst>
        </xdr:cNvPr>
        <xdr:cNvSpPr/>
      </xdr:nvSpPr>
      <xdr:spPr>
        <a:xfrm>
          <a:off x="2857500" y="1321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129672</xdr:rowOff>
    </xdr:from>
    <xdr:ext cx="599010" cy="259045"/>
    <xdr:sp macro="" textlink="">
      <xdr:nvSpPr>
        <xdr:cNvPr id="184" name="テキスト ボックス 183">
          <a:extLst>
            <a:ext uri="{FF2B5EF4-FFF2-40B4-BE49-F238E27FC236}">
              <a16:creationId xmlns:a16="http://schemas.microsoft.com/office/drawing/2014/main" xmlns="" id="{00000000-0008-0000-0700-0000B8000000}"/>
            </a:ext>
          </a:extLst>
        </xdr:cNvPr>
        <xdr:cNvSpPr txBox="1"/>
      </xdr:nvSpPr>
      <xdr:spPr>
        <a:xfrm>
          <a:off x="2608795" y="12988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46686</xdr:rowOff>
    </xdr:from>
    <xdr:to>
      <xdr:col>10</xdr:col>
      <xdr:colOff>114300</xdr:colOff>
      <xdr:row>79</xdr:row>
      <xdr:rowOff>95402</xdr:rowOff>
    </xdr:to>
    <xdr:cxnSp macro="">
      <xdr:nvCxnSpPr>
        <xdr:cNvPr id="185" name="直線コネクタ 184">
          <a:extLst>
            <a:ext uri="{FF2B5EF4-FFF2-40B4-BE49-F238E27FC236}">
              <a16:creationId xmlns:a16="http://schemas.microsoft.com/office/drawing/2014/main" xmlns="" id="{00000000-0008-0000-0700-0000B9000000}"/>
            </a:ext>
          </a:extLst>
        </xdr:cNvPr>
        <xdr:cNvCxnSpPr/>
      </xdr:nvCxnSpPr>
      <xdr:spPr>
        <a:xfrm flipV="1">
          <a:off x="1130300" y="13591236"/>
          <a:ext cx="889000" cy="48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79336</xdr:rowOff>
    </xdr:from>
    <xdr:to>
      <xdr:col>10</xdr:col>
      <xdr:colOff>165100</xdr:colOff>
      <xdr:row>78</xdr:row>
      <xdr:rowOff>9486</xdr:rowOff>
    </xdr:to>
    <xdr:sp macro="" textlink="">
      <xdr:nvSpPr>
        <xdr:cNvPr id="186" name="フローチャート: 判断 185">
          <a:extLst>
            <a:ext uri="{FF2B5EF4-FFF2-40B4-BE49-F238E27FC236}">
              <a16:creationId xmlns:a16="http://schemas.microsoft.com/office/drawing/2014/main" xmlns="" id="{00000000-0008-0000-0700-0000BA000000}"/>
            </a:ext>
          </a:extLst>
        </xdr:cNvPr>
        <xdr:cNvSpPr/>
      </xdr:nvSpPr>
      <xdr:spPr>
        <a:xfrm>
          <a:off x="1968500" y="1328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26013</xdr:rowOff>
    </xdr:from>
    <xdr:ext cx="599010" cy="259045"/>
    <xdr:sp macro="" textlink="">
      <xdr:nvSpPr>
        <xdr:cNvPr id="187" name="テキスト ボックス 186">
          <a:extLst>
            <a:ext uri="{FF2B5EF4-FFF2-40B4-BE49-F238E27FC236}">
              <a16:creationId xmlns:a16="http://schemas.microsoft.com/office/drawing/2014/main" xmlns="" id="{00000000-0008-0000-0700-0000BB000000}"/>
            </a:ext>
          </a:extLst>
        </xdr:cNvPr>
        <xdr:cNvSpPr txBox="1"/>
      </xdr:nvSpPr>
      <xdr:spPr>
        <a:xfrm>
          <a:off x="1719795" y="13056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149467</xdr:rowOff>
    </xdr:from>
    <xdr:to>
      <xdr:col>6</xdr:col>
      <xdr:colOff>38100</xdr:colOff>
      <xdr:row>78</xdr:row>
      <xdr:rowOff>79617</xdr:rowOff>
    </xdr:to>
    <xdr:sp macro="" textlink="">
      <xdr:nvSpPr>
        <xdr:cNvPr id="188" name="フローチャート: 判断 187">
          <a:extLst>
            <a:ext uri="{FF2B5EF4-FFF2-40B4-BE49-F238E27FC236}">
              <a16:creationId xmlns:a16="http://schemas.microsoft.com/office/drawing/2014/main" xmlns="" id="{00000000-0008-0000-0700-0000BC000000}"/>
            </a:ext>
          </a:extLst>
        </xdr:cNvPr>
        <xdr:cNvSpPr/>
      </xdr:nvSpPr>
      <xdr:spPr>
        <a:xfrm>
          <a:off x="1079500" y="1335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96144</xdr:rowOff>
    </xdr:from>
    <xdr:ext cx="599010" cy="259045"/>
    <xdr:sp macro="" textlink="">
      <xdr:nvSpPr>
        <xdr:cNvPr id="189" name="テキスト ボックス 188">
          <a:extLst>
            <a:ext uri="{FF2B5EF4-FFF2-40B4-BE49-F238E27FC236}">
              <a16:creationId xmlns:a16="http://schemas.microsoft.com/office/drawing/2014/main" xmlns="" id="{00000000-0008-0000-0700-0000BD000000}"/>
            </a:ext>
          </a:extLst>
        </xdr:cNvPr>
        <xdr:cNvSpPr txBox="1"/>
      </xdr:nvSpPr>
      <xdr:spPr>
        <a:xfrm>
          <a:off x="830795" y="13126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36818</xdr:rowOff>
    </xdr:from>
    <xdr:to>
      <xdr:col>24</xdr:col>
      <xdr:colOff>114300</xdr:colOff>
      <xdr:row>77</xdr:row>
      <xdr:rowOff>138418</xdr:rowOff>
    </xdr:to>
    <xdr:sp macro="" textlink="">
      <xdr:nvSpPr>
        <xdr:cNvPr id="195" name="楕円 194">
          <a:extLst>
            <a:ext uri="{FF2B5EF4-FFF2-40B4-BE49-F238E27FC236}">
              <a16:creationId xmlns:a16="http://schemas.microsoft.com/office/drawing/2014/main" xmlns="" id="{00000000-0008-0000-0700-0000C3000000}"/>
            </a:ext>
          </a:extLst>
        </xdr:cNvPr>
        <xdr:cNvSpPr/>
      </xdr:nvSpPr>
      <xdr:spPr>
        <a:xfrm>
          <a:off x="4584700" y="1323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15245</xdr:rowOff>
    </xdr:from>
    <xdr:ext cx="599010" cy="259045"/>
    <xdr:sp macro="" textlink="">
      <xdr:nvSpPr>
        <xdr:cNvPr id="196" name="民生費該当値テキスト">
          <a:extLst>
            <a:ext uri="{FF2B5EF4-FFF2-40B4-BE49-F238E27FC236}">
              <a16:creationId xmlns:a16="http://schemas.microsoft.com/office/drawing/2014/main" xmlns="" id="{00000000-0008-0000-0700-0000C4000000}"/>
            </a:ext>
          </a:extLst>
        </xdr:cNvPr>
        <xdr:cNvSpPr txBox="1"/>
      </xdr:nvSpPr>
      <xdr:spPr>
        <a:xfrm>
          <a:off x="4686300" y="13216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41745</xdr:rowOff>
    </xdr:from>
    <xdr:to>
      <xdr:col>20</xdr:col>
      <xdr:colOff>38100</xdr:colOff>
      <xdr:row>76</xdr:row>
      <xdr:rowOff>143345</xdr:rowOff>
    </xdr:to>
    <xdr:sp macro="" textlink="">
      <xdr:nvSpPr>
        <xdr:cNvPr id="197" name="楕円 196">
          <a:extLst>
            <a:ext uri="{FF2B5EF4-FFF2-40B4-BE49-F238E27FC236}">
              <a16:creationId xmlns:a16="http://schemas.microsoft.com/office/drawing/2014/main" xmlns="" id="{00000000-0008-0000-0700-0000C5000000}"/>
            </a:ext>
          </a:extLst>
        </xdr:cNvPr>
        <xdr:cNvSpPr/>
      </xdr:nvSpPr>
      <xdr:spPr>
        <a:xfrm>
          <a:off x="3746500" y="1307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134472</xdr:rowOff>
    </xdr:from>
    <xdr:ext cx="599010" cy="259045"/>
    <xdr:sp macro="" textlink="">
      <xdr:nvSpPr>
        <xdr:cNvPr id="198" name="テキスト ボックス 197">
          <a:extLst>
            <a:ext uri="{FF2B5EF4-FFF2-40B4-BE49-F238E27FC236}">
              <a16:creationId xmlns:a16="http://schemas.microsoft.com/office/drawing/2014/main" xmlns="" id="{00000000-0008-0000-0700-0000C6000000}"/>
            </a:ext>
          </a:extLst>
        </xdr:cNvPr>
        <xdr:cNvSpPr txBox="1"/>
      </xdr:nvSpPr>
      <xdr:spPr>
        <a:xfrm>
          <a:off x="3497795" y="13164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48755</xdr:rowOff>
    </xdr:from>
    <xdr:to>
      <xdr:col>15</xdr:col>
      <xdr:colOff>101600</xdr:colOff>
      <xdr:row>78</xdr:row>
      <xdr:rowOff>150355</xdr:rowOff>
    </xdr:to>
    <xdr:sp macro="" textlink="">
      <xdr:nvSpPr>
        <xdr:cNvPr id="199" name="楕円 198">
          <a:extLst>
            <a:ext uri="{FF2B5EF4-FFF2-40B4-BE49-F238E27FC236}">
              <a16:creationId xmlns:a16="http://schemas.microsoft.com/office/drawing/2014/main" xmlns="" id="{00000000-0008-0000-0700-0000C7000000}"/>
            </a:ext>
          </a:extLst>
        </xdr:cNvPr>
        <xdr:cNvSpPr/>
      </xdr:nvSpPr>
      <xdr:spPr>
        <a:xfrm>
          <a:off x="2857500" y="1342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141482</xdr:rowOff>
    </xdr:from>
    <xdr:ext cx="599010" cy="259045"/>
    <xdr:sp macro="" textlink="">
      <xdr:nvSpPr>
        <xdr:cNvPr id="200" name="テキスト ボックス 199">
          <a:extLst>
            <a:ext uri="{FF2B5EF4-FFF2-40B4-BE49-F238E27FC236}">
              <a16:creationId xmlns:a16="http://schemas.microsoft.com/office/drawing/2014/main" xmlns="" id="{00000000-0008-0000-0700-0000C8000000}"/>
            </a:ext>
          </a:extLst>
        </xdr:cNvPr>
        <xdr:cNvSpPr txBox="1"/>
      </xdr:nvSpPr>
      <xdr:spPr>
        <a:xfrm>
          <a:off x="2608795" y="1351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167336</xdr:rowOff>
    </xdr:from>
    <xdr:to>
      <xdr:col>10</xdr:col>
      <xdr:colOff>165100</xdr:colOff>
      <xdr:row>79</xdr:row>
      <xdr:rowOff>97486</xdr:rowOff>
    </xdr:to>
    <xdr:sp macro="" textlink="">
      <xdr:nvSpPr>
        <xdr:cNvPr id="201" name="楕円 200">
          <a:extLst>
            <a:ext uri="{FF2B5EF4-FFF2-40B4-BE49-F238E27FC236}">
              <a16:creationId xmlns:a16="http://schemas.microsoft.com/office/drawing/2014/main" xmlns="" id="{00000000-0008-0000-0700-0000C9000000}"/>
            </a:ext>
          </a:extLst>
        </xdr:cNvPr>
        <xdr:cNvSpPr/>
      </xdr:nvSpPr>
      <xdr:spPr>
        <a:xfrm>
          <a:off x="1968500" y="1354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88613</xdr:rowOff>
    </xdr:from>
    <xdr:ext cx="599010" cy="259045"/>
    <xdr:sp macro="" textlink="">
      <xdr:nvSpPr>
        <xdr:cNvPr id="202" name="テキスト ボックス 201">
          <a:extLst>
            <a:ext uri="{FF2B5EF4-FFF2-40B4-BE49-F238E27FC236}">
              <a16:creationId xmlns:a16="http://schemas.microsoft.com/office/drawing/2014/main" xmlns="" id="{00000000-0008-0000-0700-0000CA000000}"/>
            </a:ext>
          </a:extLst>
        </xdr:cNvPr>
        <xdr:cNvSpPr txBox="1"/>
      </xdr:nvSpPr>
      <xdr:spPr>
        <a:xfrm>
          <a:off x="1719795" y="13633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44602</xdr:rowOff>
    </xdr:from>
    <xdr:to>
      <xdr:col>6</xdr:col>
      <xdr:colOff>38100</xdr:colOff>
      <xdr:row>79</xdr:row>
      <xdr:rowOff>146202</xdr:rowOff>
    </xdr:to>
    <xdr:sp macro="" textlink="">
      <xdr:nvSpPr>
        <xdr:cNvPr id="203" name="楕円 202">
          <a:extLst>
            <a:ext uri="{FF2B5EF4-FFF2-40B4-BE49-F238E27FC236}">
              <a16:creationId xmlns:a16="http://schemas.microsoft.com/office/drawing/2014/main" xmlns="" id="{00000000-0008-0000-0700-0000CB000000}"/>
            </a:ext>
          </a:extLst>
        </xdr:cNvPr>
        <xdr:cNvSpPr/>
      </xdr:nvSpPr>
      <xdr:spPr>
        <a:xfrm>
          <a:off x="1079500" y="13589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137329</xdr:rowOff>
    </xdr:from>
    <xdr:ext cx="599010" cy="259045"/>
    <xdr:sp macro="" textlink="">
      <xdr:nvSpPr>
        <xdr:cNvPr id="204" name="テキスト ボックス 203">
          <a:extLst>
            <a:ext uri="{FF2B5EF4-FFF2-40B4-BE49-F238E27FC236}">
              <a16:creationId xmlns:a16="http://schemas.microsoft.com/office/drawing/2014/main" xmlns="" id="{00000000-0008-0000-0700-0000CC000000}"/>
            </a:ext>
          </a:extLst>
        </xdr:cNvPr>
        <xdr:cNvSpPr txBox="1"/>
      </xdr:nvSpPr>
      <xdr:spPr>
        <a:xfrm>
          <a:off x="830795" y="13681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xmlns=""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xmlns=""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xmlns=""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xmlns=""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xmlns=""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xmlns=""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xmlns=""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xmlns=""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xmlns=""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xmlns=""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xmlns=""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xmlns=""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xmlns=""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xmlns=""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xmlns=""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xmlns=""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xmlns=""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xmlns=""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xmlns=""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xmlns=""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xmlns=""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xmlns=""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xmlns=""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xmlns=""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69481</xdr:rowOff>
    </xdr:from>
    <xdr:to>
      <xdr:col>24</xdr:col>
      <xdr:colOff>62865</xdr:colOff>
      <xdr:row>97</xdr:row>
      <xdr:rowOff>169190</xdr:rowOff>
    </xdr:to>
    <xdr:cxnSp macro="">
      <xdr:nvCxnSpPr>
        <xdr:cNvPr id="229" name="直線コネクタ 228">
          <a:extLst>
            <a:ext uri="{FF2B5EF4-FFF2-40B4-BE49-F238E27FC236}">
              <a16:creationId xmlns:a16="http://schemas.microsoft.com/office/drawing/2014/main" xmlns="" id="{00000000-0008-0000-0700-0000E5000000}"/>
            </a:ext>
          </a:extLst>
        </xdr:cNvPr>
        <xdr:cNvCxnSpPr/>
      </xdr:nvCxnSpPr>
      <xdr:spPr>
        <a:xfrm flipV="1">
          <a:off x="4633595" y="15499981"/>
          <a:ext cx="1270" cy="1299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1567</xdr:rowOff>
    </xdr:from>
    <xdr:ext cx="534377" cy="259045"/>
    <xdr:sp macro="" textlink="">
      <xdr:nvSpPr>
        <xdr:cNvPr id="230" name="衛生費最小値テキスト">
          <a:extLst>
            <a:ext uri="{FF2B5EF4-FFF2-40B4-BE49-F238E27FC236}">
              <a16:creationId xmlns:a16="http://schemas.microsoft.com/office/drawing/2014/main" xmlns="" id="{00000000-0008-0000-0700-0000E6000000}"/>
            </a:ext>
          </a:extLst>
        </xdr:cNvPr>
        <xdr:cNvSpPr txBox="1"/>
      </xdr:nvSpPr>
      <xdr:spPr>
        <a:xfrm>
          <a:off x="4686300" y="1680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169190</xdr:rowOff>
    </xdr:from>
    <xdr:to>
      <xdr:col>24</xdr:col>
      <xdr:colOff>152400</xdr:colOff>
      <xdr:row>97</xdr:row>
      <xdr:rowOff>169190</xdr:rowOff>
    </xdr:to>
    <xdr:cxnSp macro="">
      <xdr:nvCxnSpPr>
        <xdr:cNvPr id="231" name="直線コネクタ 230">
          <a:extLst>
            <a:ext uri="{FF2B5EF4-FFF2-40B4-BE49-F238E27FC236}">
              <a16:creationId xmlns:a16="http://schemas.microsoft.com/office/drawing/2014/main" xmlns="" id="{00000000-0008-0000-0700-0000E7000000}"/>
            </a:ext>
          </a:extLst>
        </xdr:cNvPr>
        <xdr:cNvCxnSpPr/>
      </xdr:nvCxnSpPr>
      <xdr:spPr>
        <a:xfrm>
          <a:off x="4546600" y="16799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16158</xdr:rowOff>
    </xdr:from>
    <xdr:ext cx="534377" cy="259045"/>
    <xdr:sp macro="" textlink="">
      <xdr:nvSpPr>
        <xdr:cNvPr id="232" name="衛生費最大値テキスト">
          <a:extLst>
            <a:ext uri="{FF2B5EF4-FFF2-40B4-BE49-F238E27FC236}">
              <a16:creationId xmlns:a16="http://schemas.microsoft.com/office/drawing/2014/main" xmlns="" id="{00000000-0008-0000-0700-0000E8000000}"/>
            </a:ext>
          </a:extLst>
        </xdr:cNvPr>
        <xdr:cNvSpPr txBox="1"/>
      </xdr:nvSpPr>
      <xdr:spPr>
        <a:xfrm>
          <a:off x="4686300" y="15275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99,686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69481</xdr:rowOff>
    </xdr:from>
    <xdr:to>
      <xdr:col>24</xdr:col>
      <xdr:colOff>152400</xdr:colOff>
      <xdr:row>90</xdr:row>
      <xdr:rowOff>69481</xdr:rowOff>
    </xdr:to>
    <xdr:cxnSp macro="">
      <xdr:nvCxnSpPr>
        <xdr:cNvPr id="233" name="直線コネクタ 232">
          <a:extLst>
            <a:ext uri="{FF2B5EF4-FFF2-40B4-BE49-F238E27FC236}">
              <a16:creationId xmlns:a16="http://schemas.microsoft.com/office/drawing/2014/main" xmlns="" id="{00000000-0008-0000-0700-0000E9000000}"/>
            </a:ext>
          </a:extLst>
        </xdr:cNvPr>
        <xdr:cNvCxnSpPr/>
      </xdr:nvCxnSpPr>
      <xdr:spPr>
        <a:xfrm>
          <a:off x="4546600" y="15499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31668</xdr:rowOff>
    </xdr:from>
    <xdr:to>
      <xdr:col>24</xdr:col>
      <xdr:colOff>63500</xdr:colOff>
      <xdr:row>97</xdr:row>
      <xdr:rowOff>111258</xdr:rowOff>
    </xdr:to>
    <xdr:cxnSp macro="">
      <xdr:nvCxnSpPr>
        <xdr:cNvPr id="234" name="直線コネクタ 233">
          <a:extLst>
            <a:ext uri="{FF2B5EF4-FFF2-40B4-BE49-F238E27FC236}">
              <a16:creationId xmlns:a16="http://schemas.microsoft.com/office/drawing/2014/main" xmlns="" id="{00000000-0008-0000-0700-0000EA000000}"/>
            </a:ext>
          </a:extLst>
        </xdr:cNvPr>
        <xdr:cNvCxnSpPr/>
      </xdr:nvCxnSpPr>
      <xdr:spPr>
        <a:xfrm flipV="1">
          <a:off x="3797300" y="16662318"/>
          <a:ext cx="838200" cy="79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83411</xdr:rowOff>
    </xdr:from>
    <xdr:ext cx="534377" cy="259045"/>
    <xdr:sp macro="" textlink="">
      <xdr:nvSpPr>
        <xdr:cNvPr id="235" name="衛生費平均値テキスト">
          <a:extLst>
            <a:ext uri="{FF2B5EF4-FFF2-40B4-BE49-F238E27FC236}">
              <a16:creationId xmlns:a16="http://schemas.microsoft.com/office/drawing/2014/main" xmlns="" id="{00000000-0008-0000-0700-0000EB000000}"/>
            </a:ext>
          </a:extLst>
        </xdr:cNvPr>
        <xdr:cNvSpPr txBox="1"/>
      </xdr:nvSpPr>
      <xdr:spPr>
        <a:xfrm>
          <a:off x="4686300" y="16199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60534</xdr:rowOff>
    </xdr:from>
    <xdr:to>
      <xdr:col>24</xdr:col>
      <xdr:colOff>114300</xdr:colOff>
      <xdr:row>95</xdr:row>
      <xdr:rowOff>162134</xdr:rowOff>
    </xdr:to>
    <xdr:sp macro="" textlink="">
      <xdr:nvSpPr>
        <xdr:cNvPr id="236" name="フローチャート: 判断 235">
          <a:extLst>
            <a:ext uri="{FF2B5EF4-FFF2-40B4-BE49-F238E27FC236}">
              <a16:creationId xmlns:a16="http://schemas.microsoft.com/office/drawing/2014/main" xmlns="" id="{00000000-0008-0000-0700-0000EC000000}"/>
            </a:ext>
          </a:extLst>
        </xdr:cNvPr>
        <xdr:cNvSpPr/>
      </xdr:nvSpPr>
      <xdr:spPr>
        <a:xfrm>
          <a:off x="4584700" y="1634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111258</xdr:rowOff>
    </xdr:from>
    <xdr:to>
      <xdr:col>19</xdr:col>
      <xdr:colOff>177800</xdr:colOff>
      <xdr:row>98</xdr:row>
      <xdr:rowOff>39288</xdr:rowOff>
    </xdr:to>
    <xdr:cxnSp macro="">
      <xdr:nvCxnSpPr>
        <xdr:cNvPr id="237" name="直線コネクタ 236">
          <a:extLst>
            <a:ext uri="{FF2B5EF4-FFF2-40B4-BE49-F238E27FC236}">
              <a16:creationId xmlns:a16="http://schemas.microsoft.com/office/drawing/2014/main" xmlns="" id="{00000000-0008-0000-0700-0000ED000000}"/>
            </a:ext>
          </a:extLst>
        </xdr:cNvPr>
        <xdr:cNvCxnSpPr/>
      </xdr:nvCxnSpPr>
      <xdr:spPr>
        <a:xfrm flipV="1">
          <a:off x="2908300" y="16741908"/>
          <a:ext cx="889000" cy="99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56038</xdr:rowOff>
    </xdr:from>
    <xdr:to>
      <xdr:col>20</xdr:col>
      <xdr:colOff>38100</xdr:colOff>
      <xdr:row>95</xdr:row>
      <xdr:rowOff>157638</xdr:rowOff>
    </xdr:to>
    <xdr:sp macro="" textlink="">
      <xdr:nvSpPr>
        <xdr:cNvPr id="238" name="フローチャート: 判断 237">
          <a:extLst>
            <a:ext uri="{FF2B5EF4-FFF2-40B4-BE49-F238E27FC236}">
              <a16:creationId xmlns:a16="http://schemas.microsoft.com/office/drawing/2014/main" xmlns="" id="{00000000-0008-0000-0700-0000EE000000}"/>
            </a:ext>
          </a:extLst>
        </xdr:cNvPr>
        <xdr:cNvSpPr/>
      </xdr:nvSpPr>
      <xdr:spPr>
        <a:xfrm>
          <a:off x="3746500" y="1634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2715</xdr:rowOff>
    </xdr:from>
    <xdr:ext cx="534377" cy="259045"/>
    <xdr:sp macro="" textlink="">
      <xdr:nvSpPr>
        <xdr:cNvPr id="239" name="テキスト ボックス 238">
          <a:extLst>
            <a:ext uri="{FF2B5EF4-FFF2-40B4-BE49-F238E27FC236}">
              <a16:creationId xmlns:a16="http://schemas.microsoft.com/office/drawing/2014/main" xmlns="" id="{00000000-0008-0000-0700-0000EF000000}"/>
            </a:ext>
          </a:extLst>
        </xdr:cNvPr>
        <xdr:cNvSpPr txBox="1"/>
      </xdr:nvSpPr>
      <xdr:spPr>
        <a:xfrm>
          <a:off x="3530111" y="1611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39288</xdr:rowOff>
    </xdr:from>
    <xdr:to>
      <xdr:col>15</xdr:col>
      <xdr:colOff>50800</xdr:colOff>
      <xdr:row>98</xdr:row>
      <xdr:rowOff>90132</xdr:rowOff>
    </xdr:to>
    <xdr:cxnSp macro="">
      <xdr:nvCxnSpPr>
        <xdr:cNvPr id="240" name="直線コネクタ 239">
          <a:extLst>
            <a:ext uri="{FF2B5EF4-FFF2-40B4-BE49-F238E27FC236}">
              <a16:creationId xmlns:a16="http://schemas.microsoft.com/office/drawing/2014/main" xmlns="" id="{00000000-0008-0000-0700-0000F0000000}"/>
            </a:ext>
          </a:extLst>
        </xdr:cNvPr>
        <xdr:cNvCxnSpPr/>
      </xdr:nvCxnSpPr>
      <xdr:spPr>
        <a:xfrm flipV="1">
          <a:off x="2019300" y="16841388"/>
          <a:ext cx="889000" cy="50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10471</xdr:rowOff>
    </xdr:from>
    <xdr:to>
      <xdr:col>15</xdr:col>
      <xdr:colOff>101600</xdr:colOff>
      <xdr:row>96</xdr:row>
      <xdr:rowOff>112071</xdr:rowOff>
    </xdr:to>
    <xdr:sp macro="" textlink="">
      <xdr:nvSpPr>
        <xdr:cNvPr id="241" name="フローチャート: 判断 240">
          <a:extLst>
            <a:ext uri="{FF2B5EF4-FFF2-40B4-BE49-F238E27FC236}">
              <a16:creationId xmlns:a16="http://schemas.microsoft.com/office/drawing/2014/main" xmlns="" id="{00000000-0008-0000-0700-0000F1000000}"/>
            </a:ext>
          </a:extLst>
        </xdr:cNvPr>
        <xdr:cNvSpPr/>
      </xdr:nvSpPr>
      <xdr:spPr>
        <a:xfrm>
          <a:off x="2857500" y="1646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128598</xdr:rowOff>
    </xdr:from>
    <xdr:ext cx="534377" cy="259045"/>
    <xdr:sp macro="" textlink="">
      <xdr:nvSpPr>
        <xdr:cNvPr id="242" name="テキスト ボックス 241">
          <a:extLst>
            <a:ext uri="{FF2B5EF4-FFF2-40B4-BE49-F238E27FC236}">
              <a16:creationId xmlns:a16="http://schemas.microsoft.com/office/drawing/2014/main" xmlns="" id="{00000000-0008-0000-0700-0000F2000000}"/>
            </a:ext>
          </a:extLst>
        </xdr:cNvPr>
        <xdr:cNvSpPr txBox="1"/>
      </xdr:nvSpPr>
      <xdr:spPr>
        <a:xfrm>
          <a:off x="2641111" y="1624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5531</xdr:rowOff>
    </xdr:from>
    <xdr:to>
      <xdr:col>10</xdr:col>
      <xdr:colOff>114300</xdr:colOff>
      <xdr:row>98</xdr:row>
      <xdr:rowOff>90132</xdr:rowOff>
    </xdr:to>
    <xdr:cxnSp macro="">
      <xdr:nvCxnSpPr>
        <xdr:cNvPr id="243" name="直線コネクタ 242">
          <a:extLst>
            <a:ext uri="{FF2B5EF4-FFF2-40B4-BE49-F238E27FC236}">
              <a16:creationId xmlns:a16="http://schemas.microsoft.com/office/drawing/2014/main" xmlns="" id="{00000000-0008-0000-0700-0000F3000000}"/>
            </a:ext>
          </a:extLst>
        </xdr:cNvPr>
        <xdr:cNvCxnSpPr/>
      </xdr:nvCxnSpPr>
      <xdr:spPr>
        <a:xfrm>
          <a:off x="1130300" y="16807631"/>
          <a:ext cx="889000" cy="84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72803</xdr:rowOff>
    </xdr:from>
    <xdr:to>
      <xdr:col>10</xdr:col>
      <xdr:colOff>165100</xdr:colOff>
      <xdr:row>97</xdr:row>
      <xdr:rowOff>2953</xdr:rowOff>
    </xdr:to>
    <xdr:sp macro="" textlink="">
      <xdr:nvSpPr>
        <xdr:cNvPr id="244" name="フローチャート: 判断 243">
          <a:extLst>
            <a:ext uri="{FF2B5EF4-FFF2-40B4-BE49-F238E27FC236}">
              <a16:creationId xmlns:a16="http://schemas.microsoft.com/office/drawing/2014/main" xmlns="" id="{00000000-0008-0000-0700-0000F4000000}"/>
            </a:ext>
          </a:extLst>
        </xdr:cNvPr>
        <xdr:cNvSpPr/>
      </xdr:nvSpPr>
      <xdr:spPr>
        <a:xfrm>
          <a:off x="1968500" y="1653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19480</xdr:rowOff>
    </xdr:from>
    <xdr:ext cx="534377" cy="259045"/>
    <xdr:sp macro="" textlink="">
      <xdr:nvSpPr>
        <xdr:cNvPr id="245" name="テキスト ボックス 244">
          <a:extLst>
            <a:ext uri="{FF2B5EF4-FFF2-40B4-BE49-F238E27FC236}">
              <a16:creationId xmlns:a16="http://schemas.microsoft.com/office/drawing/2014/main" xmlns="" id="{00000000-0008-0000-0700-0000F5000000}"/>
            </a:ext>
          </a:extLst>
        </xdr:cNvPr>
        <xdr:cNvSpPr txBox="1"/>
      </xdr:nvSpPr>
      <xdr:spPr>
        <a:xfrm>
          <a:off x="1752111" y="16307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110846</xdr:rowOff>
    </xdr:from>
    <xdr:to>
      <xdr:col>6</xdr:col>
      <xdr:colOff>38100</xdr:colOff>
      <xdr:row>97</xdr:row>
      <xdr:rowOff>40996</xdr:rowOff>
    </xdr:to>
    <xdr:sp macro="" textlink="">
      <xdr:nvSpPr>
        <xdr:cNvPr id="246" name="フローチャート: 判断 245">
          <a:extLst>
            <a:ext uri="{FF2B5EF4-FFF2-40B4-BE49-F238E27FC236}">
              <a16:creationId xmlns:a16="http://schemas.microsoft.com/office/drawing/2014/main" xmlns="" id="{00000000-0008-0000-0700-0000F6000000}"/>
            </a:ext>
          </a:extLst>
        </xdr:cNvPr>
        <xdr:cNvSpPr/>
      </xdr:nvSpPr>
      <xdr:spPr>
        <a:xfrm>
          <a:off x="1079500" y="16570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57523</xdr:rowOff>
    </xdr:from>
    <xdr:ext cx="534377" cy="259045"/>
    <xdr:sp macro="" textlink="">
      <xdr:nvSpPr>
        <xdr:cNvPr id="247" name="テキスト ボックス 246">
          <a:extLst>
            <a:ext uri="{FF2B5EF4-FFF2-40B4-BE49-F238E27FC236}">
              <a16:creationId xmlns:a16="http://schemas.microsoft.com/office/drawing/2014/main" xmlns="" id="{00000000-0008-0000-0700-0000F7000000}"/>
            </a:ext>
          </a:extLst>
        </xdr:cNvPr>
        <xdr:cNvSpPr txBox="1"/>
      </xdr:nvSpPr>
      <xdr:spPr>
        <a:xfrm>
          <a:off x="863111" y="1634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152318</xdr:rowOff>
    </xdr:from>
    <xdr:to>
      <xdr:col>24</xdr:col>
      <xdr:colOff>114300</xdr:colOff>
      <xdr:row>97</xdr:row>
      <xdr:rowOff>82468</xdr:rowOff>
    </xdr:to>
    <xdr:sp macro="" textlink="">
      <xdr:nvSpPr>
        <xdr:cNvPr id="253" name="楕円 252">
          <a:extLst>
            <a:ext uri="{FF2B5EF4-FFF2-40B4-BE49-F238E27FC236}">
              <a16:creationId xmlns:a16="http://schemas.microsoft.com/office/drawing/2014/main" xmlns="" id="{00000000-0008-0000-0700-0000FD000000}"/>
            </a:ext>
          </a:extLst>
        </xdr:cNvPr>
        <xdr:cNvSpPr/>
      </xdr:nvSpPr>
      <xdr:spPr>
        <a:xfrm>
          <a:off x="4584700" y="16611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130745</xdr:rowOff>
    </xdr:from>
    <xdr:ext cx="534377" cy="259045"/>
    <xdr:sp macro="" textlink="">
      <xdr:nvSpPr>
        <xdr:cNvPr id="254" name="衛生費該当値テキスト">
          <a:extLst>
            <a:ext uri="{FF2B5EF4-FFF2-40B4-BE49-F238E27FC236}">
              <a16:creationId xmlns:a16="http://schemas.microsoft.com/office/drawing/2014/main" xmlns="" id="{00000000-0008-0000-0700-0000FE000000}"/>
            </a:ext>
          </a:extLst>
        </xdr:cNvPr>
        <xdr:cNvSpPr txBox="1"/>
      </xdr:nvSpPr>
      <xdr:spPr>
        <a:xfrm>
          <a:off x="4686300" y="1658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60458</xdr:rowOff>
    </xdr:from>
    <xdr:to>
      <xdr:col>20</xdr:col>
      <xdr:colOff>38100</xdr:colOff>
      <xdr:row>97</xdr:row>
      <xdr:rowOff>162058</xdr:rowOff>
    </xdr:to>
    <xdr:sp macro="" textlink="">
      <xdr:nvSpPr>
        <xdr:cNvPr id="255" name="楕円 254">
          <a:extLst>
            <a:ext uri="{FF2B5EF4-FFF2-40B4-BE49-F238E27FC236}">
              <a16:creationId xmlns:a16="http://schemas.microsoft.com/office/drawing/2014/main" xmlns="" id="{00000000-0008-0000-0700-0000FF000000}"/>
            </a:ext>
          </a:extLst>
        </xdr:cNvPr>
        <xdr:cNvSpPr/>
      </xdr:nvSpPr>
      <xdr:spPr>
        <a:xfrm>
          <a:off x="3746500" y="1669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153185</xdr:rowOff>
    </xdr:from>
    <xdr:ext cx="534377" cy="259045"/>
    <xdr:sp macro="" textlink="">
      <xdr:nvSpPr>
        <xdr:cNvPr id="256" name="テキスト ボックス 255">
          <a:extLst>
            <a:ext uri="{FF2B5EF4-FFF2-40B4-BE49-F238E27FC236}">
              <a16:creationId xmlns:a16="http://schemas.microsoft.com/office/drawing/2014/main" xmlns="" id="{00000000-0008-0000-0700-000000010000}"/>
            </a:ext>
          </a:extLst>
        </xdr:cNvPr>
        <xdr:cNvSpPr txBox="1"/>
      </xdr:nvSpPr>
      <xdr:spPr>
        <a:xfrm>
          <a:off x="3530111" y="16783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159938</xdr:rowOff>
    </xdr:from>
    <xdr:to>
      <xdr:col>15</xdr:col>
      <xdr:colOff>101600</xdr:colOff>
      <xdr:row>98</xdr:row>
      <xdr:rowOff>90088</xdr:rowOff>
    </xdr:to>
    <xdr:sp macro="" textlink="">
      <xdr:nvSpPr>
        <xdr:cNvPr id="257" name="楕円 256">
          <a:extLst>
            <a:ext uri="{FF2B5EF4-FFF2-40B4-BE49-F238E27FC236}">
              <a16:creationId xmlns:a16="http://schemas.microsoft.com/office/drawing/2014/main" xmlns="" id="{00000000-0008-0000-0700-000001010000}"/>
            </a:ext>
          </a:extLst>
        </xdr:cNvPr>
        <xdr:cNvSpPr/>
      </xdr:nvSpPr>
      <xdr:spPr>
        <a:xfrm>
          <a:off x="2857500" y="16790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81215</xdr:rowOff>
    </xdr:from>
    <xdr:ext cx="534377" cy="259045"/>
    <xdr:sp macro="" textlink="">
      <xdr:nvSpPr>
        <xdr:cNvPr id="258" name="テキスト ボックス 257">
          <a:extLst>
            <a:ext uri="{FF2B5EF4-FFF2-40B4-BE49-F238E27FC236}">
              <a16:creationId xmlns:a16="http://schemas.microsoft.com/office/drawing/2014/main" xmlns="" id="{00000000-0008-0000-0700-000002010000}"/>
            </a:ext>
          </a:extLst>
        </xdr:cNvPr>
        <xdr:cNvSpPr txBox="1"/>
      </xdr:nvSpPr>
      <xdr:spPr>
        <a:xfrm>
          <a:off x="2641111" y="16883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39332</xdr:rowOff>
    </xdr:from>
    <xdr:to>
      <xdr:col>10</xdr:col>
      <xdr:colOff>165100</xdr:colOff>
      <xdr:row>98</xdr:row>
      <xdr:rowOff>140932</xdr:rowOff>
    </xdr:to>
    <xdr:sp macro="" textlink="">
      <xdr:nvSpPr>
        <xdr:cNvPr id="259" name="楕円 258">
          <a:extLst>
            <a:ext uri="{FF2B5EF4-FFF2-40B4-BE49-F238E27FC236}">
              <a16:creationId xmlns:a16="http://schemas.microsoft.com/office/drawing/2014/main" xmlns="" id="{00000000-0008-0000-0700-000003010000}"/>
            </a:ext>
          </a:extLst>
        </xdr:cNvPr>
        <xdr:cNvSpPr/>
      </xdr:nvSpPr>
      <xdr:spPr>
        <a:xfrm>
          <a:off x="1968500" y="16841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132059</xdr:rowOff>
    </xdr:from>
    <xdr:ext cx="534377" cy="259045"/>
    <xdr:sp macro="" textlink="">
      <xdr:nvSpPr>
        <xdr:cNvPr id="260" name="テキスト ボックス 259">
          <a:extLst>
            <a:ext uri="{FF2B5EF4-FFF2-40B4-BE49-F238E27FC236}">
              <a16:creationId xmlns:a16="http://schemas.microsoft.com/office/drawing/2014/main" xmlns="" id="{00000000-0008-0000-0700-000004010000}"/>
            </a:ext>
          </a:extLst>
        </xdr:cNvPr>
        <xdr:cNvSpPr txBox="1"/>
      </xdr:nvSpPr>
      <xdr:spPr>
        <a:xfrm>
          <a:off x="1752111" y="1693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126181</xdr:rowOff>
    </xdr:from>
    <xdr:to>
      <xdr:col>6</xdr:col>
      <xdr:colOff>38100</xdr:colOff>
      <xdr:row>98</xdr:row>
      <xdr:rowOff>56331</xdr:rowOff>
    </xdr:to>
    <xdr:sp macro="" textlink="">
      <xdr:nvSpPr>
        <xdr:cNvPr id="261" name="楕円 260">
          <a:extLst>
            <a:ext uri="{FF2B5EF4-FFF2-40B4-BE49-F238E27FC236}">
              <a16:creationId xmlns:a16="http://schemas.microsoft.com/office/drawing/2014/main" xmlns="" id="{00000000-0008-0000-0700-000005010000}"/>
            </a:ext>
          </a:extLst>
        </xdr:cNvPr>
        <xdr:cNvSpPr/>
      </xdr:nvSpPr>
      <xdr:spPr>
        <a:xfrm>
          <a:off x="1079500" y="16756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47458</xdr:rowOff>
    </xdr:from>
    <xdr:ext cx="534377" cy="259045"/>
    <xdr:sp macro="" textlink="">
      <xdr:nvSpPr>
        <xdr:cNvPr id="262" name="テキスト ボックス 261">
          <a:extLst>
            <a:ext uri="{FF2B5EF4-FFF2-40B4-BE49-F238E27FC236}">
              <a16:creationId xmlns:a16="http://schemas.microsoft.com/office/drawing/2014/main" xmlns="" id="{00000000-0008-0000-0700-000006010000}"/>
            </a:ext>
          </a:extLst>
        </xdr:cNvPr>
        <xdr:cNvSpPr txBox="1"/>
      </xdr:nvSpPr>
      <xdr:spPr>
        <a:xfrm>
          <a:off x="863111" y="1684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xmlns=""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xmlns=""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xmlns=""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xmlns=""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xmlns=""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xmlns=""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xmlns=""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xmlns=""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xmlns=""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xmlns=""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xmlns=""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xmlns=""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xmlns=""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xmlns=""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xmlns=""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xmlns="" id="{00000000-0008-0000-07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xmlns=""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a:extLst>
            <a:ext uri="{FF2B5EF4-FFF2-40B4-BE49-F238E27FC236}">
              <a16:creationId xmlns:a16="http://schemas.microsoft.com/office/drawing/2014/main" xmlns="" id="{00000000-0008-0000-0700-000018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xmlns=""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2" name="テキスト ボックス 281">
          <a:extLst>
            <a:ext uri="{FF2B5EF4-FFF2-40B4-BE49-F238E27FC236}">
              <a16:creationId xmlns:a16="http://schemas.microsoft.com/office/drawing/2014/main" xmlns="" id="{00000000-0008-0000-0700-00001A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xmlns=""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a:extLst>
            <a:ext uri="{FF2B5EF4-FFF2-40B4-BE49-F238E27FC236}">
              <a16:creationId xmlns:a16="http://schemas.microsoft.com/office/drawing/2014/main" xmlns="" id="{00000000-0008-0000-0700-00001C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xmlns=""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50393</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xmlns="" id="{00000000-0008-0000-0700-00001E010000}"/>
            </a:ext>
          </a:extLst>
        </xdr:cNvPr>
        <xdr:cNvCxnSpPr/>
      </xdr:nvCxnSpPr>
      <xdr:spPr>
        <a:xfrm flipV="1">
          <a:off x="10475595" y="5365343"/>
          <a:ext cx="1270" cy="1365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xmlns=""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xmlns=""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168520</xdr:rowOff>
    </xdr:from>
    <xdr:ext cx="534377" cy="259045"/>
    <xdr:sp macro="" textlink="">
      <xdr:nvSpPr>
        <xdr:cNvPr id="289" name="労働費最大値テキスト">
          <a:extLst>
            <a:ext uri="{FF2B5EF4-FFF2-40B4-BE49-F238E27FC236}">
              <a16:creationId xmlns:a16="http://schemas.microsoft.com/office/drawing/2014/main" xmlns="" id="{00000000-0008-0000-0700-000021010000}"/>
            </a:ext>
          </a:extLst>
        </xdr:cNvPr>
        <xdr:cNvSpPr txBox="1"/>
      </xdr:nvSpPr>
      <xdr:spPr>
        <a:xfrm>
          <a:off x="10528300" y="514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50393</xdr:rowOff>
    </xdr:from>
    <xdr:to>
      <xdr:col>55</xdr:col>
      <xdr:colOff>88900</xdr:colOff>
      <xdr:row>31</xdr:row>
      <xdr:rowOff>50393</xdr:rowOff>
    </xdr:to>
    <xdr:cxnSp macro="">
      <xdr:nvCxnSpPr>
        <xdr:cNvPr id="290" name="直線コネクタ 289">
          <a:extLst>
            <a:ext uri="{FF2B5EF4-FFF2-40B4-BE49-F238E27FC236}">
              <a16:creationId xmlns:a16="http://schemas.microsoft.com/office/drawing/2014/main" xmlns="" id="{00000000-0008-0000-0700-000022010000}"/>
            </a:ext>
          </a:extLst>
        </xdr:cNvPr>
        <xdr:cNvCxnSpPr/>
      </xdr:nvCxnSpPr>
      <xdr:spPr>
        <a:xfrm>
          <a:off x="10388600" y="5365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29210</xdr:rowOff>
    </xdr:from>
    <xdr:to>
      <xdr:col>55</xdr:col>
      <xdr:colOff>0</xdr:colOff>
      <xdr:row>39</xdr:row>
      <xdr:rowOff>29363</xdr:rowOff>
    </xdr:to>
    <xdr:cxnSp macro="">
      <xdr:nvCxnSpPr>
        <xdr:cNvPr id="291" name="直線コネクタ 290">
          <a:extLst>
            <a:ext uri="{FF2B5EF4-FFF2-40B4-BE49-F238E27FC236}">
              <a16:creationId xmlns:a16="http://schemas.microsoft.com/office/drawing/2014/main" xmlns="" id="{00000000-0008-0000-0700-000023010000}"/>
            </a:ext>
          </a:extLst>
        </xdr:cNvPr>
        <xdr:cNvCxnSpPr/>
      </xdr:nvCxnSpPr>
      <xdr:spPr>
        <a:xfrm>
          <a:off x="9639300" y="6715760"/>
          <a:ext cx="8382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109491</xdr:rowOff>
    </xdr:from>
    <xdr:ext cx="469744" cy="259045"/>
    <xdr:sp macro="" textlink="">
      <xdr:nvSpPr>
        <xdr:cNvPr id="292" name="労働費平均値テキスト">
          <a:extLst>
            <a:ext uri="{FF2B5EF4-FFF2-40B4-BE49-F238E27FC236}">
              <a16:creationId xmlns:a16="http://schemas.microsoft.com/office/drawing/2014/main" xmlns="" id="{00000000-0008-0000-0700-000024010000}"/>
            </a:ext>
          </a:extLst>
        </xdr:cNvPr>
        <xdr:cNvSpPr txBox="1"/>
      </xdr:nvSpPr>
      <xdr:spPr>
        <a:xfrm>
          <a:off x="10528300" y="64531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86614</xdr:rowOff>
    </xdr:from>
    <xdr:to>
      <xdr:col>55</xdr:col>
      <xdr:colOff>50800</xdr:colOff>
      <xdr:row>39</xdr:row>
      <xdr:rowOff>16764</xdr:rowOff>
    </xdr:to>
    <xdr:sp macro="" textlink="">
      <xdr:nvSpPr>
        <xdr:cNvPr id="293" name="フローチャート: 判断 292">
          <a:extLst>
            <a:ext uri="{FF2B5EF4-FFF2-40B4-BE49-F238E27FC236}">
              <a16:creationId xmlns:a16="http://schemas.microsoft.com/office/drawing/2014/main" xmlns="" id="{00000000-0008-0000-0700-000025010000}"/>
            </a:ext>
          </a:extLst>
        </xdr:cNvPr>
        <xdr:cNvSpPr/>
      </xdr:nvSpPr>
      <xdr:spPr>
        <a:xfrm>
          <a:off x="104267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29210</xdr:rowOff>
    </xdr:from>
    <xdr:to>
      <xdr:col>50</xdr:col>
      <xdr:colOff>114300</xdr:colOff>
      <xdr:row>39</xdr:row>
      <xdr:rowOff>29363</xdr:rowOff>
    </xdr:to>
    <xdr:cxnSp macro="">
      <xdr:nvCxnSpPr>
        <xdr:cNvPr id="294" name="直線コネクタ 293">
          <a:extLst>
            <a:ext uri="{FF2B5EF4-FFF2-40B4-BE49-F238E27FC236}">
              <a16:creationId xmlns:a16="http://schemas.microsoft.com/office/drawing/2014/main" xmlns="" id="{00000000-0008-0000-0700-000026010000}"/>
            </a:ext>
          </a:extLst>
        </xdr:cNvPr>
        <xdr:cNvCxnSpPr/>
      </xdr:nvCxnSpPr>
      <xdr:spPr>
        <a:xfrm flipV="1">
          <a:off x="8750300" y="6715760"/>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118466</xdr:rowOff>
    </xdr:from>
    <xdr:to>
      <xdr:col>50</xdr:col>
      <xdr:colOff>165100</xdr:colOff>
      <xdr:row>39</xdr:row>
      <xdr:rowOff>48616</xdr:rowOff>
    </xdr:to>
    <xdr:sp macro="" textlink="">
      <xdr:nvSpPr>
        <xdr:cNvPr id="295" name="フローチャート: 判断 294">
          <a:extLst>
            <a:ext uri="{FF2B5EF4-FFF2-40B4-BE49-F238E27FC236}">
              <a16:creationId xmlns:a16="http://schemas.microsoft.com/office/drawing/2014/main" xmlns="" id="{00000000-0008-0000-0700-000027010000}"/>
            </a:ext>
          </a:extLst>
        </xdr:cNvPr>
        <xdr:cNvSpPr/>
      </xdr:nvSpPr>
      <xdr:spPr>
        <a:xfrm>
          <a:off x="9588500" y="663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65143</xdr:rowOff>
    </xdr:from>
    <xdr:ext cx="378565" cy="259045"/>
    <xdr:sp macro="" textlink="">
      <xdr:nvSpPr>
        <xdr:cNvPr id="296" name="テキスト ボックス 295">
          <a:extLst>
            <a:ext uri="{FF2B5EF4-FFF2-40B4-BE49-F238E27FC236}">
              <a16:creationId xmlns:a16="http://schemas.microsoft.com/office/drawing/2014/main" xmlns="" id="{00000000-0008-0000-0700-000028010000}"/>
            </a:ext>
          </a:extLst>
        </xdr:cNvPr>
        <xdr:cNvSpPr txBox="1"/>
      </xdr:nvSpPr>
      <xdr:spPr>
        <a:xfrm>
          <a:off x="9450017" y="6408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29210</xdr:rowOff>
    </xdr:from>
    <xdr:to>
      <xdr:col>45</xdr:col>
      <xdr:colOff>177800</xdr:colOff>
      <xdr:row>39</xdr:row>
      <xdr:rowOff>29363</xdr:rowOff>
    </xdr:to>
    <xdr:cxnSp macro="">
      <xdr:nvCxnSpPr>
        <xdr:cNvPr id="297" name="直線コネクタ 296">
          <a:extLst>
            <a:ext uri="{FF2B5EF4-FFF2-40B4-BE49-F238E27FC236}">
              <a16:creationId xmlns:a16="http://schemas.microsoft.com/office/drawing/2014/main" xmlns="" id="{00000000-0008-0000-0700-000029010000}"/>
            </a:ext>
          </a:extLst>
        </xdr:cNvPr>
        <xdr:cNvCxnSpPr/>
      </xdr:nvCxnSpPr>
      <xdr:spPr>
        <a:xfrm>
          <a:off x="7861300" y="6715760"/>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95377</xdr:rowOff>
    </xdr:from>
    <xdr:to>
      <xdr:col>46</xdr:col>
      <xdr:colOff>38100</xdr:colOff>
      <xdr:row>39</xdr:row>
      <xdr:rowOff>25527</xdr:rowOff>
    </xdr:to>
    <xdr:sp macro="" textlink="">
      <xdr:nvSpPr>
        <xdr:cNvPr id="298" name="フローチャート: 判断 297">
          <a:extLst>
            <a:ext uri="{FF2B5EF4-FFF2-40B4-BE49-F238E27FC236}">
              <a16:creationId xmlns:a16="http://schemas.microsoft.com/office/drawing/2014/main" xmlns="" id="{00000000-0008-0000-0700-00002A010000}"/>
            </a:ext>
          </a:extLst>
        </xdr:cNvPr>
        <xdr:cNvSpPr/>
      </xdr:nvSpPr>
      <xdr:spPr>
        <a:xfrm>
          <a:off x="8699500" y="661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42054</xdr:rowOff>
    </xdr:from>
    <xdr:ext cx="378565" cy="259045"/>
    <xdr:sp macro="" textlink="">
      <xdr:nvSpPr>
        <xdr:cNvPr id="299" name="テキスト ボックス 298">
          <a:extLst>
            <a:ext uri="{FF2B5EF4-FFF2-40B4-BE49-F238E27FC236}">
              <a16:creationId xmlns:a16="http://schemas.microsoft.com/office/drawing/2014/main" xmlns="" id="{00000000-0008-0000-0700-00002B010000}"/>
            </a:ext>
          </a:extLst>
        </xdr:cNvPr>
        <xdr:cNvSpPr txBox="1"/>
      </xdr:nvSpPr>
      <xdr:spPr>
        <a:xfrm>
          <a:off x="8561017" y="6385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26695</xdr:rowOff>
    </xdr:from>
    <xdr:to>
      <xdr:col>41</xdr:col>
      <xdr:colOff>50800</xdr:colOff>
      <xdr:row>39</xdr:row>
      <xdr:rowOff>29210</xdr:rowOff>
    </xdr:to>
    <xdr:cxnSp macro="">
      <xdr:nvCxnSpPr>
        <xdr:cNvPr id="300" name="直線コネクタ 299">
          <a:extLst>
            <a:ext uri="{FF2B5EF4-FFF2-40B4-BE49-F238E27FC236}">
              <a16:creationId xmlns:a16="http://schemas.microsoft.com/office/drawing/2014/main" xmlns="" id="{00000000-0008-0000-0700-00002C010000}"/>
            </a:ext>
          </a:extLst>
        </xdr:cNvPr>
        <xdr:cNvCxnSpPr/>
      </xdr:nvCxnSpPr>
      <xdr:spPr>
        <a:xfrm>
          <a:off x="6972300" y="6713245"/>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111074</xdr:rowOff>
    </xdr:from>
    <xdr:to>
      <xdr:col>41</xdr:col>
      <xdr:colOff>101600</xdr:colOff>
      <xdr:row>39</xdr:row>
      <xdr:rowOff>41224</xdr:rowOff>
    </xdr:to>
    <xdr:sp macro="" textlink="">
      <xdr:nvSpPr>
        <xdr:cNvPr id="301" name="フローチャート: 判断 300">
          <a:extLst>
            <a:ext uri="{FF2B5EF4-FFF2-40B4-BE49-F238E27FC236}">
              <a16:creationId xmlns:a16="http://schemas.microsoft.com/office/drawing/2014/main" xmlns="" id="{00000000-0008-0000-0700-00002D010000}"/>
            </a:ext>
          </a:extLst>
        </xdr:cNvPr>
        <xdr:cNvSpPr/>
      </xdr:nvSpPr>
      <xdr:spPr>
        <a:xfrm>
          <a:off x="7810500" y="662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57751</xdr:rowOff>
    </xdr:from>
    <xdr:ext cx="378565" cy="259045"/>
    <xdr:sp macro="" textlink="">
      <xdr:nvSpPr>
        <xdr:cNvPr id="302" name="テキスト ボックス 301">
          <a:extLst>
            <a:ext uri="{FF2B5EF4-FFF2-40B4-BE49-F238E27FC236}">
              <a16:creationId xmlns:a16="http://schemas.microsoft.com/office/drawing/2014/main" xmlns="" id="{00000000-0008-0000-0700-00002E010000}"/>
            </a:ext>
          </a:extLst>
        </xdr:cNvPr>
        <xdr:cNvSpPr txBox="1"/>
      </xdr:nvSpPr>
      <xdr:spPr>
        <a:xfrm>
          <a:off x="7672017" y="6401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113208</xdr:rowOff>
    </xdr:from>
    <xdr:to>
      <xdr:col>36</xdr:col>
      <xdr:colOff>165100</xdr:colOff>
      <xdr:row>39</xdr:row>
      <xdr:rowOff>43358</xdr:rowOff>
    </xdr:to>
    <xdr:sp macro="" textlink="">
      <xdr:nvSpPr>
        <xdr:cNvPr id="303" name="フローチャート: 判断 302">
          <a:extLst>
            <a:ext uri="{FF2B5EF4-FFF2-40B4-BE49-F238E27FC236}">
              <a16:creationId xmlns:a16="http://schemas.microsoft.com/office/drawing/2014/main" xmlns="" id="{00000000-0008-0000-0700-00002F010000}"/>
            </a:ext>
          </a:extLst>
        </xdr:cNvPr>
        <xdr:cNvSpPr/>
      </xdr:nvSpPr>
      <xdr:spPr>
        <a:xfrm>
          <a:off x="6921500" y="662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59885</xdr:rowOff>
    </xdr:from>
    <xdr:ext cx="378565" cy="259045"/>
    <xdr:sp macro="" textlink="">
      <xdr:nvSpPr>
        <xdr:cNvPr id="304" name="テキスト ボックス 303">
          <a:extLst>
            <a:ext uri="{FF2B5EF4-FFF2-40B4-BE49-F238E27FC236}">
              <a16:creationId xmlns:a16="http://schemas.microsoft.com/office/drawing/2014/main" xmlns="" id="{00000000-0008-0000-0700-000030010000}"/>
            </a:ext>
          </a:extLst>
        </xdr:cNvPr>
        <xdr:cNvSpPr txBox="1"/>
      </xdr:nvSpPr>
      <xdr:spPr>
        <a:xfrm>
          <a:off x="6783017" y="64035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xmlns=""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150013</xdr:rowOff>
    </xdr:from>
    <xdr:to>
      <xdr:col>55</xdr:col>
      <xdr:colOff>50800</xdr:colOff>
      <xdr:row>39</xdr:row>
      <xdr:rowOff>80163</xdr:rowOff>
    </xdr:to>
    <xdr:sp macro="" textlink="">
      <xdr:nvSpPr>
        <xdr:cNvPr id="310" name="楕円 309">
          <a:extLst>
            <a:ext uri="{FF2B5EF4-FFF2-40B4-BE49-F238E27FC236}">
              <a16:creationId xmlns:a16="http://schemas.microsoft.com/office/drawing/2014/main" xmlns="" id="{00000000-0008-0000-0700-000036010000}"/>
            </a:ext>
          </a:extLst>
        </xdr:cNvPr>
        <xdr:cNvSpPr/>
      </xdr:nvSpPr>
      <xdr:spPr>
        <a:xfrm>
          <a:off x="10426700" y="666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65042</xdr:rowOff>
    </xdr:from>
    <xdr:ext cx="378565" cy="259045"/>
    <xdr:sp macro="" textlink="">
      <xdr:nvSpPr>
        <xdr:cNvPr id="311" name="労働費該当値テキスト">
          <a:extLst>
            <a:ext uri="{FF2B5EF4-FFF2-40B4-BE49-F238E27FC236}">
              <a16:creationId xmlns:a16="http://schemas.microsoft.com/office/drawing/2014/main" xmlns="" id="{00000000-0008-0000-0700-000037010000}"/>
            </a:ext>
          </a:extLst>
        </xdr:cNvPr>
        <xdr:cNvSpPr txBox="1"/>
      </xdr:nvSpPr>
      <xdr:spPr>
        <a:xfrm>
          <a:off x="10528300" y="6580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149860</xdr:rowOff>
    </xdr:from>
    <xdr:to>
      <xdr:col>50</xdr:col>
      <xdr:colOff>165100</xdr:colOff>
      <xdr:row>39</xdr:row>
      <xdr:rowOff>80010</xdr:rowOff>
    </xdr:to>
    <xdr:sp macro="" textlink="">
      <xdr:nvSpPr>
        <xdr:cNvPr id="312" name="楕円 311">
          <a:extLst>
            <a:ext uri="{FF2B5EF4-FFF2-40B4-BE49-F238E27FC236}">
              <a16:creationId xmlns:a16="http://schemas.microsoft.com/office/drawing/2014/main" xmlns="" id="{00000000-0008-0000-0700-000038010000}"/>
            </a:ext>
          </a:extLst>
        </xdr:cNvPr>
        <xdr:cNvSpPr/>
      </xdr:nvSpPr>
      <xdr:spPr>
        <a:xfrm>
          <a:off x="9588500" y="666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71137</xdr:rowOff>
    </xdr:from>
    <xdr:ext cx="378565" cy="259045"/>
    <xdr:sp macro="" textlink="">
      <xdr:nvSpPr>
        <xdr:cNvPr id="313" name="テキスト ボックス 312">
          <a:extLst>
            <a:ext uri="{FF2B5EF4-FFF2-40B4-BE49-F238E27FC236}">
              <a16:creationId xmlns:a16="http://schemas.microsoft.com/office/drawing/2014/main" xmlns="" id="{00000000-0008-0000-0700-000039010000}"/>
            </a:ext>
          </a:extLst>
        </xdr:cNvPr>
        <xdr:cNvSpPr txBox="1"/>
      </xdr:nvSpPr>
      <xdr:spPr>
        <a:xfrm>
          <a:off x="9450017" y="6757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150013</xdr:rowOff>
    </xdr:from>
    <xdr:to>
      <xdr:col>46</xdr:col>
      <xdr:colOff>38100</xdr:colOff>
      <xdr:row>39</xdr:row>
      <xdr:rowOff>80163</xdr:rowOff>
    </xdr:to>
    <xdr:sp macro="" textlink="">
      <xdr:nvSpPr>
        <xdr:cNvPr id="314" name="楕円 313">
          <a:extLst>
            <a:ext uri="{FF2B5EF4-FFF2-40B4-BE49-F238E27FC236}">
              <a16:creationId xmlns:a16="http://schemas.microsoft.com/office/drawing/2014/main" xmlns="" id="{00000000-0008-0000-0700-00003A010000}"/>
            </a:ext>
          </a:extLst>
        </xdr:cNvPr>
        <xdr:cNvSpPr/>
      </xdr:nvSpPr>
      <xdr:spPr>
        <a:xfrm>
          <a:off x="8699500" y="666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71290</xdr:rowOff>
    </xdr:from>
    <xdr:ext cx="378565" cy="259045"/>
    <xdr:sp macro="" textlink="">
      <xdr:nvSpPr>
        <xdr:cNvPr id="315" name="テキスト ボックス 314">
          <a:extLst>
            <a:ext uri="{FF2B5EF4-FFF2-40B4-BE49-F238E27FC236}">
              <a16:creationId xmlns:a16="http://schemas.microsoft.com/office/drawing/2014/main" xmlns="" id="{00000000-0008-0000-0700-00003B010000}"/>
            </a:ext>
          </a:extLst>
        </xdr:cNvPr>
        <xdr:cNvSpPr txBox="1"/>
      </xdr:nvSpPr>
      <xdr:spPr>
        <a:xfrm>
          <a:off x="8561017" y="6757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149860</xdr:rowOff>
    </xdr:from>
    <xdr:to>
      <xdr:col>41</xdr:col>
      <xdr:colOff>101600</xdr:colOff>
      <xdr:row>39</xdr:row>
      <xdr:rowOff>80010</xdr:rowOff>
    </xdr:to>
    <xdr:sp macro="" textlink="">
      <xdr:nvSpPr>
        <xdr:cNvPr id="316" name="楕円 315">
          <a:extLst>
            <a:ext uri="{FF2B5EF4-FFF2-40B4-BE49-F238E27FC236}">
              <a16:creationId xmlns:a16="http://schemas.microsoft.com/office/drawing/2014/main" xmlns="" id="{00000000-0008-0000-0700-00003C010000}"/>
            </a:ext>
          </a:extLst>
        </xdr:cNvPr>
        <xdr:cNvSpPr/>
      </xdr:nvSpPr>
      <xdr:spPr>
        <a:xfrm>
          <a:off x="7810500" y="666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71137</xdr:rowOff>
    </xdr:from>
    <xdr:ext cx="378565" cy="259045"/>
    <xdr:sp macro="" textlink="">
      <xdr:nvSpPr>
        <xdr:cNvPr id="317" name="テキスト ボックス 316">
          <a:extLst>
            <a:ext uri="{FF2B5EF4-FFF2-40B4-BE49-F238E27FC236}">
              <a16:creationId xmlns:a16="http://schemas.microsoft.com/office/drawing/2014/main" xmlns="" id="{00000000-0008-0000-0700-00003D010000}"/>
            </a:ext>
          </a:extLst>
        </xdr:cNvPr>
        <xdr:cNvSpPr txBox="1"/>
      </xdr:nvSpPr>
      <xdr:spPr>
        <a:xfrm>
          <a:off x="7672017" y="6757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147345</xdr:rowOff>
    </xdr:from>
    <xdr:to>
      <xdr:col>36</xdr:col>
      <xdr:colOff>165100</xdr:colOff>
      <xdr:row>39</xdr:row>
      <xdr:rowOff>77495</xdr:rowOff>
    </xdr:to>
    <xdr:sp macro="" textlink="">
      <xdr:nvSpPr>
        <xdr:cNvPr id="318" name="楕円 317">
          <a:extLst>
            <a:ext uri="{FF2B5EF4-FFF2-40B4-BE49-F238E27FC236}">
              <a16:creationId xmlns:a16="http://schemas.microsoft.com/office/drawing/2014/main" xmlns="" id="{00000000-0008-0000-0700-00003E010000}"/>
            </a:ext>
          </a:extLst>
        </xdr:cNvPr>
        <xdr:cNvSpPr/>
      </xdr:nvSpPr>
      <xdr:spPr>
        <a:xfrm>
          <a:off x="6921500" y="666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68622</xdr:rowOff>
    </xdr:from>
    <xdr:ext cx="378565" cy="259045"/>
    <xdr:sp macro="" textlink="">
      <xdr:nvSpPr>
        <xdr:cNvPr id="319" name="テキスト ボックス 318">
          <a:extLst>
            <a:ext uri="{FF2B5EF4-FFF2-40B4-BE49-F238E27FC236}">
              <a16:creationId xmlns:a16="http://schemas.microsoft.com/office/drawing/2014/main" xmlns="" id="{00000000-0008-0000-0700-00003F010000}"/>
            </a:ext>
          </a:extLst>
        </xdr:cNvPr>
        <xdr:cNvSpPr txBox="1"/>
      </xdr:nvSpPr>
      <xdr:spPr>
        <a:xfrm>
          <a:off x="6783017" y="67551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xmlns=""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xmlns=""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xmlns=""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xmlns=""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xmlns=""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xmlns=""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xmlns=""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xmlns=""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xmlns=""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xmlns=""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xmlns=""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xmlns=""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xmlns=""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xmlns=""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xmlns=""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xmlns=""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xmlns=""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xmlns=""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xmlns=""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xmlns=""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xmlns=""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xmlns=""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xmlns=""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137395</xdr:rowOff>
    </xdr:from>
    <xdr:to>
      <xdr:col>54</xdr:col>
      <xdr:colOff>189865</xdr:colOff>
      <xdr:row>58</xdr:row>
      <xdr:rowOff>138671</xdr:rowOff>
    </xdr:to>
    <xdr:cxnSp macro="">
      <xdr:nvCxnSpPr>
        <xdr:cNvPr id="343" name="直線コネクタ 342">
          <a:extLst>
            <a:ext uri="{FF2B5EF4-FFF2-40B4-BE49-F238E27FC236}">
              <a16:creationId xmlns:a16="http://schemas.microsoft.com/office/drawing/2014/main" xmlns="" id="{00000000-0008-0000-0700-000057010000}"/>
            </a:ext>
          </a:extLst>
        </xdr:cNvPr>
        <xdr:cNvCxnSpPr/>
      </xdr:nvCxnSpPr>
      <xdr:spPr>
        <a:xfrm flipV="1">
          <a:off x="10475595" y="8709895"/>
          <a:ext cx="1270" cy="1372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142498</xdr:rowOff>
    </xdr:from>
    <xdr:ext cx="469744" cy="259045"/>
    <xdr:sp macro="" textlink="">
      <xdr:nvSpPr>
        <xdr:cNvPr id="344" name="農林水産業費最小値テキスト">
          <a:extLst>
            <a:ext uri="{FF2B5EF4-FFF2-40B4-BE49-F238E27FC236}">
              <a16:creationId xmlns:a16="http://schemas.microsoft.com/office/drawing/2014/main" xmlns="" id="{00000000-0008-0000-0700-000058010000}"/>
            </a:ext>
          </a:extLst>
        </xdr:cNvPr>
        <xdr:cNvSpPr txBox="1"/>
      </xdr:nvSpPr>
      <xdr:spPr>
        <a:xfrm>
          <a:off x="10528300" y="1008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138671</xdr:rowOff>
    </xdr:from>
    <xdr:to>
      <xdr:col>55</xdr:col>
      <xdr:colOff>88900</xdr:colOff>
      <xdr:row>58</xdr:row>
      <xdr:rowOff>138671</xdr:rowOff>
    </xdr:to>
    <xdr:cxnSp macro="">
      <xdr:nvCxnSpPr>
        <xdr:cNvPr id="345" name="直線コネクタ 344">
          <a:extLst>
            <a:ext uri="{FF2B5EF4-FFF2-40B4-BE49-F238E27FC236}">
              <a16:creationId xmlns:a16="http://schemas.microsoft.com/office/drawing/2014/main" xmlns="" id="{00000000-0008-0000-0700-000059010000}"/>
            </a:ext>
          </a:extLst>
        </xdr:cNvPr>
        <xdr:cNvCxnSpPr/>
      </xdr:nvCxnSpPr>
      <xdr:spPr>
        <a:xfrm>
          <a:off x="10388600" y="10082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84072</xdr:rowOff>
    </xdr:from>
    <xdr:ext cx="534377" cy="259045"/>
    <xdr:sp macro="" textlink="">
      <xdr:nvSpPr>
        <xdr:cNvPr id="346" name="農林水産業費最大値テキスト">
          <a:extLst>
            <a:ext uri="{FF2B5EF4-FFF2-40B4-BE49-F238E27FC236}">
              <a16:creationId xmlns:a16="http://schemas.microsoft.com/office/drawing/2014/main" xmlns="" id="{00000000-0008-0000-0700-00005A010000}"/>
            </a:ext>
          </a:extLst>
        </xdr:cNvPr>
        <xdr:cNvSpPr txBox="1"/>
      </xdr:nvSpPr>
      <xdr:spPr>
        <a:xfrm>
          <a:off x="10528300" y="848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76,121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137395</xdr:rowOff>
    </xdr:from>
    <xdr:to>
      <xdr:col>55</xdr:col>
      <xdr:colOff>88900</xdr:colOff>
      <xdr:row>50</xdr:row>
      <xdr:rowOff>137395</xdr:rowOff>
    </xdr:to>
    <xdr:cxnSp macro="">
      <xdr:nvCxnSpPr>
        <xdr:cNvPr id="347" name="直線コネクタ 346">
          <a:extLst>
            <a:ext uri="{FF2B5EF4-FFF2-40B4-BE49-F238E27FC236}">
              <a16:creationId xmlns:a16="http://schemas.microsoft.com/office/drawing/2014/main" xmlns="" id="{00000000-0008-0000-0700-00005B010000}"/>
            </a:ext>
          </a:extLst>
        </xdr:cNvPr>
        <xdr:cNvCxnSpPr/>
      </xdr:nvCxnSpPr>
      <xdr:spPr>
        <a:xfrm>
          <a:off x="10388600" y="8709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9417</xdr:rowOff>
    </xdr:from>
    <xdr:to>
      <xdr:col>55</xdr:col>
      <xdr:colOff>0</xdr:colOff>
      <xdr:row>57</xdr:row>
      <xdr:rowOff>102324</xdr:rowOff>
    </xdr:to>
    <xdr:cxnSp macro="">
      <xdr:nvCxnSpPr>
        <xdr:cNvPr id="348" name="直線コネクタ 347">
          <a:extLst>
            <a:ext uri="{FF2B5EF4-FFF2-40B4-BE49-F238E27FC236}">
              <a16:creationId xmlns:a16="http://schemas.microsoft.com/office/drawing/2014/main" xmlns="" id="{00000000-0008-0000-0700-00005C010000}"/>
            </a:ext>
          </a:extLst>
        </xdr:cNvPr>
        <xdr:cNvCxnSpPr/>
      </xdr:nvCxnSpPr>
      <xdr:spPr>
        <a:xfrm flipV="1">
          <a:off x="9639300" y="9782067"/>
          <a:ext cx="838200" cy="92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151820</xdr:rowOff>
    </xdr:from>
    <xdr:ext cx="534377" cy="259045"/>
    <xdr:sp macro="" textlink="">
      <xdr:nvSpPr>
        <xdr:cNvPr id="349" name="農林水産業費平均値テキスト">
          <a:extLst>
            <a:ext uri="{FF2B5EF4-FFF2-40B4-BE49-F238E27FC236}">
              <a16:creationId xmlns:a16="http://schemas.microsoft.com/office/drawing/2014/main" xmlns="" id="{00000000-0008-0000-0700-00005D010000}"/>
            </a:ext>
          </a:extLst>
        </xdr:cNvPr>
        <xdr:cNvSpPr txBox="1"/>
      </xdr:nvSpPr>
      <xdr:spPr>
        <a:xfrm>
          <a:off x="10528300" y="94101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128943</xdr:rowOff>
    </xdr:from>
    <xdr:to>
      <xdr:col>55</xdr:col>
      <xdr:colOff>50800</xdr:colOff>
      <xdr:row>56</xdr:row>
      <xdr:rowOff>59093</xdr:rowOff>
    </xdr:to>
    <xdr:sp macro="" textlink="">
      <xdr:nvSpPr>
        <xdr:cNvPr id="350" name="フローチャート: 判断 349">
          <a:extLst>
            <a:ext uri="{FF2B5EF4-FFF2-40B4-BE49-F238E27FC236}">
              <a16:creationId xmlns:a16="http://schemas.microsoft.com/office/drawing/2014/main" xmlns="" id="{00000000-0008-0000-0700-00005E010000}"/>
            </a:ext>
          </a:extLst>
        </xdr:cNvPr>
        <xdr:cNvSpPr/>
      </xdr:nvSpPr>
      <xdr:spPr>
        <a:xfrm>
          <a:off x="10426700" y="955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74930</xdr:rowOff>
    </xdr:from>
    <xdr:to>
      <xdr:col>50</xdr:col>
      <xdr:colOff>114300</xdr:colOff>
      <xdr:row>57</xdr:row>
      <xdr:rowOff>102324</xdr:rowOff>
    </xdr:to>
    <xdr:cxnSp macro="">
      <xdr:nvCxnSpPr>
        <xdr:cNvPr id="351" name="直線コネクタ 350">
          <a:extLst>
            <a:ext uri="{FF2B5EF4-FFF2-40B4-BE49-F238E27FC236}">
              <a16:creationId xmlns:a16="http://schemas.microsoft.com/office/drawing/2014/main" xmlns="" id="{00000000-0008-0000-0700-00005F010000}"/>
            </a:ext>
          </a:extLst>
        </xdr:cNvPr>
        <xdr:cNvCxnSpPr/>
      </xdr:nvCxnSpPr>
      <xdr:spPr>
        <a:xfrm>
          <a:off x="8750300" y="9847580"/>
          <a:ext cx="889000" cy="27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158794</xdr:rowOff>
    </xdr:from>
    <xdr:to>
      <xdr:col>50</xdr:col>
      <xdr:colOff>165100</xdr:colOff>
      <xdr:row>56</xdr:row>
      <xdr:rowOff>88944</xdr:rowOff>
    </xdr:to>
    <xdr:sp macro="" textlink="">
      <xdr:nvSpPr>
        <xdr:cNvPr id="352" name="フローチャート: 判断 351">
          <a:extLst>
            <a:ext uri="{FF2B5EF4-FFF2-40B4-BE49-F238E27FC236}">
              <a16:creationId xmlns:a16="http://schemas.microsoft.com/office/drawing/2014/main" xmlns="" id="{00000000-0008-0000-0700-000060010000}"/>
            </a:ext>
          </a:extLst>
        </xdr:cNvPr>
        <xdr:cNvSpPr/>
      </xdr:nvSpPr>
      <xdr:spPr>
        <a:xfrm>
          <a:off x="9588500" y="958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105471</xdr:rowOff>
    </xdr:from>
    <xdr:ext cx="534377" cy="259045"/>
    <xdr:sp macro="" textlink="">
      <xdr:nvSpPr>
        <xdr:cNvPr id="353" name="テキスト ボックス 352">
          <a:extLst>
            <a:ext uri="{FF2B5EF4-FFF2-40B4-BE49-F238E27FC236}">
              <a16:creationId xmlns:a16="http://schemas.microsoft.com/office/drawing/2014/main" xmlns="" id="{00000000-0008-0000-0700-000061010000}"/>
            </a:ext>
          </a:extLst>
        </xdr:cNvPr>
        <xdr:cNvSpPr txBox="1"/>
      </xdr:nvSpPr>
      <xdr:spPr>
        <a:xfrm>
          <a:off x="9372111" y="9363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74930</xdr:rowOff>
    </xdr:from>
    <xdr:to>
      <xdr:col>45</xdr:col>
      <xdr:colOff>177800</xdr:colOff>
      <xdr:row>57</xdr:row>
      <xdr:rowOff>85789</xdr:rowOff>
    </xdr:to>
    <xdr:cxnSp macro="">
      <xdr:nvCxnSpPr>
        <xdr:cNvPr id="354" name="直線コネクタ 353">
          <a:extLst>
            <a:ext uri="{FF2B5EF4-FFF2-40B4-BE49-F238E27FC236}">
              <a16:creationId xmlns:a16="http://schemas.microsoft.com/office/drawing/2014/main" xmlns="" id="{00000000-0008-0000-0700-000062010000}"/>
            </a:ext>
          </a:extLst>
        </xdr:cNvPr>
        <xdr:cNvCxnSpPr/>
      </xdr:nvCxnSpPr>
      <xdr:spPr>
        <a:xfrm flipV="1">
          <a:off x="7861300" y="9847580"/>
          <a:ext cx="889000" cy="1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46057</xdr:rowOff>
    </xdr:from>
    <xdr:to>
      <xdr:col>46</xdr:col>
      <xdr:colOff>38100</xdr:colOff>
      <xdr:row>56</xdr:row>
      <xdr:rowOff>147657</xdr:rowOff>
    </xdr:to>
    <xdr:sp macro="" textlink="">
      <xdr:nvSpPr>
        <xdr:cNvPr id="355" name="フローチャート: 判断 354">
          <a:extLst>
            <a:ext uri="{FF2B5EF4-FFF2-40B4-BE49-F238E27FC236}">
              <a16:creationId xmlns:a16="http://schemas.microsoft.com/office/drawing/2014/main" xmlns="" id="{00000000-0008-0000-0700-000063010000}"/>
            </a:ext>
          </a:extLst>
        </xdr:cNvPr>
        <xdr:cNvSpPr/>
      </xdr:nvSpPr>
      <xdr:spPr>
        <a:xfrm>
          <a:off x="8699500" y="964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164184</xdr:rowOff>
    </xdr:from>
    <xdr:ext cx="534377" cy="259045"/>
    <xdr:sp macro="" textlink="">
      <xdr:nvSpPr>
        <xdr:cNvPr id="356" name="テキスト ボックス 355">
          <a:extLst>
            <a:ext uri="{FF2B5EF4-FFF2-40B4-BE49-F238E27FC236}">
              <a16:creationId xmlns:a16="http://schemas.microsoft.com/office/drawing/2014/main" xmlns="" id="{00000000-0008-0000-0700-000064010000}"/>
            </a:ext>
          </a:extLst>
        </xdr:cNvPr>
        <xdr:cNvSpPr txBox="1"/>
      </xdr:nvSpPr>
      <xdr:spPr>
        <a:xfrm>
          <a:off x="8483111" y="942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85789</xdr:rowOff>
    </xdr:from>
    <xdr:to>
      <xdr:col>41</xdr:col>
      <xdr:colOff>50800</xdr:colOff>
      <xdr:row>57</xdr:row>
      <xdr:rowOff>153378</xdr:rowOff>
    </xdr:to>
    <xdr:cxnSp macro="">
      <xdr:nvCxnSpPr>
        <xdr:cNvPr id="357" name="直線コネクタ 356">
          <a:extLst>
            <a:ext uri="{FF2B5EF4-FFF2-40B4-BE49-F238E27FC236}">
              <a16:creationId xmlns:a16="http://schemas.microsoft.com/office/drawing/2014/main" xmlns="" id="{00000000-0008-0000-0700-000065010000}"/>
            </a:ext>
          </a:extLst>
        </xdr:cNvPr>
        <xdr:cNvCxnSpPr/>
      </xdr:nvCxnSpPr>
      <xdr:spPr>
        <a:xfrm flipV="1">
          <a:off x="6972300" y="9858439"/>
          <a:ext cx="889000" cy="67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63735</xdr:rowOff>
    </xdr:from>
    <xdr:to>
      <xdr:col>41</xdr:col>
      <xdr:colOff>101600</xdr:colOff>
      <xdr:row>56</xdr:row>
      <xdr:rowOff>165335</xdr:rowOff>
    </xdr:to>
    <xdr:sp macro="" textlink="">
      <xdr:nvSpPr>
        <xdr:cNvPr id="358" name="フローチャート: 判断 357">
          <a:extLst>
            <a:ext uri="{FF2B5EF4-FFF2-40B4-BE49-F238E27FC236}">
              <a16:creationId xmlns:a16="http://schemas.microsoft.com/office/drawing/2014/main" xmlns="" id="{00000000-0008-0000-0700-000066010000}"/>
            </a:ext>
          </a:extLst>
        </xdr:cNvPr>
        <xdr:cNvSpPr/>
      </xdr:nvSpPr>
      <xdr:spPr>
        <a:xfrm>
          <a:off x="7810500" y="966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10412</xdr:rowOff>
    </xdr:from>
    <xdr:ext cx="534377" cy="259045"/>
    <xdr:sp macro="" textlink="">
      <xdr:nvSpPr>
        <xdr:cNvPr id="359" name="テキスト ボックス 358">
          <a:extLst>
            <a:ext uri="{FF2B5EF4-FFF2-40B4-BE49-F238E27FC236}">
              <a16:creationId xmlns:a16="http://schemas.microsoft.com/office/drawing/2014/main" xmlns="" id="{00000000-0008-0000-0700-000067010000}"/>
            </a:ext>
          </a:extLst>
        </xdr:cNvPr>
        <xdr:cNvSpPr txBox="1"/>
      </xdr:nvSpPr>
      <xdr:spPr>
        <a:xfrm>
          <a:off x="7594111" y="9440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59792</xdr:rowOff>
    </xdr:from>
    <xdr:to>
      <xdr:col>36</xdr:col>
      <xdr:colOff>165100</xdr:colOff>
      <xdr:row>56</xdr:row>
      <xdr:rowOff>161392</xdr:rowOff>
    </xdr:to>
    <xdr:sp macro="" textlink="">
      <xdr:nvSpPr>
        <xdr:cNvPr id="360" name="フローチャート: 判断 359">
          <a:extLst>
            <a:ext uri="{FF2B5EF4-FFF2-40B4-BE49-F238E27FC236}">
              <a16:creationId xmlns:a16="http://schemas.microsoft.com/office/drawing/2014/main" xmlns="" id="{00000000-0008-0000-0700-000068010000}"/>
            </a:ext>
          </a:extLst>
        </xdr:cNvPr>
        <xdr:cNvSpPr/>
      </xdr:nvSpPr>
      <xdr:spPr>
        <a:xfrm>
          <a:off x="6921500" y="9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6469</xdr:rowOff>
    </xdr:from>
    <xdr:ext cx="534377" cy="259045"/>
    <xdr:sp macro="" textlink="">
      <xdr:nvSpPr>
        <xdr:cNvPr id="361" name="テキスト ボックス 360">
          <a:extLst>
            <a:ext uri="{FF2B5EF4-FFF2-40B4-BE49-F238E27FC236}">
              <a16:creationId xmlns:a16="http://schemas.microsoft.com/office/drawing/2014/main" xmlns="" id="{00000000-0008-0000-0700-000069010000}"/>
            </a:ext>
          </a:extLst>
        </xdr:cNvPr>
        <xdr:cNvSpPr txBox="1"/>
      </xdr:nvSpPr>
      <xdr:spPr>
        <a:xfrm>
          <a:off x="6705111" y="943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xmlns=""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xmlns=""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xmlns=""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130067</xdr:rowOff>
    </xdr:from>
    <xdr:to>
      <xdr:col>55</xdr:col>
      <xdr:colOff>50800</xdr:colOff>
      <xdr:row>57</xdr:row>
      <xdr:rowOff>60217</xdr:rowOff>
    </xdr:to>
    <xdr:sp macro="" textlink="">
      <xdr:nvSpPr>
        <xdr:cNvPr id="367" name="楕円 366">
          <a:extLst>
            <a:ext uri="{FF2B5EF4-FFF2-40B4-BE49-F238E27FC236}">
              <a16:creationId xmlns:a16="http://schemas.microsoft.com/office/drawing/2014/main" xmlns="" id="{00000000-0008-0000-0700-00006F010000}"/>
            </a:ext>
          </a:extLst>
        </xdr:cNvPr>
        <xdr:cNvSpPr/>
      </xdr:nvSpPr>
      <xdr:spPr>
        <a:xfrm>
          <a:off x="10426700" y="9731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108494</xdr:rowOff>
    </xdr:from>
    <xdr:ext cx="534377" cy="259045"/>
    <xdr:sp macro="" textlink="">
      <xdr:nvSpPr>
        <xdr:cNvPr id="368" name="農林水産業費該当値テキスト">
          <a:extLst>
            <a:ext uri="{FF2B5EF4-FFF2-40B4-BE49-F238E27FC236}">
              <a16:creationId xmlns:a16="http://schemas.microsoft.com/office/drawing/2014/main" xmlns="" id="{00000000-0008-0000-0700-000070010000}"/>
            </a:ext>
          </a:extLst>
        </xdr:cNvPr>
        <xdr:cNvSpPr txBox="1"/>
      </xdr:nvSpPr>
      <xdr:spPr>
        <a:xfrm>
          <a:off x="10528300" y="9709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51524</xdr:rowOff>
    </xdr:from>
    <xdr:to>
      <xdr:col>50</xdr:col>
      <xdr:colOff>165100</xdr:colOff>
      <xdr:row>57</xdr:row>
      <xdr:rowOff>153124</xdr:rowOff>
    </xdr:to>
    <xdr:sp macro="" textlink="">
      <xdr:nvSpPr>
        <xdr:cNvPr id="369" name="楕円 368">
          <a:extLst>
            <a:ext uri="{FF2B5EF4-FFF2-40B4-BE49-F238E27FC236}">
              <a16:creationId xmlns:a16="http://schemas.microsoft.com/office/drawing/2014/main" xmlns="" id="{00000000-0008-0000-0700-000071010000}"/>
            </a:ext>
          </a:extLst>
        </xdr:cNvPr>
        <xdr:cNvSpPr/>
      </xdr:nvSpPr>
      <xdr:spPr>
        <a:xfrm>
          <a:off x="9588500" y="982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144251</xdr:rowOff>
    </xdr:from>
    <xdr:ext cx="534377" cy="259045"/>
    <xdr:sp macro="" textlink="">
      <xdr:nvSpPr>
        <xdr:cNvPr id="370" name="テキスト ボックス 369">
          <a:extLst>
            <a:ext uri="{FF2B5EF4-FFF2-40B4-BE49-F238E27FC236}">
              <a16:creationId xmlns:a16="http://schemas.microsoft.com/office/drawing/2014/main" xmlns="" id="{00000000-0008-0000-0700-000072010000}"/>
            </a:ext>
          </a:extLst>
        </xdr:cNvPr>
        <xdr:cNvSpPr txBox="1"/>
      </xdr:nvSpPr>
      <xdr:spPr>
        <a:xfrm>
          <a:off x="9372111" y="9916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24130</xdr:rowOff>
    </xdr:from>
    <xdr:to>
      <xdr:col>46</xdr:col>
      <xdr:colOff>38100</xdr:colOff>
      <xdr:row>57</xdr:row>
      <xdr:rowOff>125730</xdr:rowOff>
    </xdr:to>
    <xdr:sp macro="" textlink="">
      <xdr:nvSpPr>
        <xdr:cNvPr id="371" name="楕円 370">
          <a:extLst>
            <a:ext uri="{FF2B5EF4-FFF2-40B4-BE49-F238E27FC236}">
              <a16:creationId xmlns:a16="http://schemas.microsoft.com/office/drawing/2014/main" xmlns="" id="{00000000-0008-0000-0700-000073010000}"/>
            </a:ext>
          </a:extLst>
        </xdr:cNvPr>
        <xdr:cNvSpPr/>
      </xdr:nvSpPr>
      <xdr:spPr>
        <a:xfrm>
          <a:off x="8699500" y="979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116857</xdr:rowOff>
    </xdr:from>
    <xdr:ext cx="534377" cy="259045"/>
    <xdr:sp macro="" textlink="">
      <xdr:nvSpPr>
        <xdr:cNvPr id="372" name="テキスト ボックス 371">
          <a:extLst>
            <a:ext uri="{FF2B5EF4-FFF2-40B4-BE49-F238E27FC236}">
              <a16:creationId xmlns:a16="http://schemas.microsoft.com/office/drawing/2014/main" xmlns="" id="{00000000-0008-0000-0700-000074010000}"/>
            </a:ext>
          </a:extLst>
        </xdr:cNvPr>
        <xdr:cNvSpPr txBox="1"/>
      </xdr:nvSpPr>
      <xdr:spPr>
        <a:xfrm>
          <a:off x="8483111" y="9889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34989</xdr:rowOff>
    </xdr:from>
    <xdr:to>
      <xdr:col>41</xdr:col>
      <xdr:colOff>101600</xdr:colOff>
      <xdr:row>57</xdr:row>
      <xdr:rowOff>136589</xdr:rowOff>
    </xdr:to>
    <xdr:sp macro="" textlink="">
      <xdr:nvSpPr>
        <xdr:cNvPr id="373" name="楕円 372">
          <a:extLst>
            <a:ext uri="{FF2B5EF4-FFF2-40B4-BE49-F238E27FC236}">
              <a16:creationId xmlns:a16="http://schemas.microsoft.com/office/drawing/2014/main" xmlns="" id="{00000000-0008-0000-0700-000075010000}"/>
            </a:ext>
          </a:extLst>
        </xdr:cNvPr>
        <xdr:cNvSpPr/>
      </xdr:nvSpPr>
      <xdr:spPr>
        <a:xfrm>
          <a:off x="7810500" y="980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127716</xdr:rowOff>
    </xdr:from>
    <xdr:ext cx="534377" cy="259045"/>
    <xdr:sp macro="" textlink="">
      <xdr:nvSpPr>
        <xdr:cNvPr id="374" name="テキスト ボックス 373">
          <a:extLst>
            <a:ext uri="{FF2B5EF4-FFF2-40B4-BE49-F238E27FC236}">
              <a16:creationId xmlns:a16="http://schemas.microsoft.com/office/drawing/2014/main" xmlns="" id="{00000000-0008-0000-0700-000076010000}"/>
            </a:ext>
          </a:extLst>
        </xdr:cNvPr>
        <xdr:cNvSpPr txBox="1"/>
      </xdr:nvSpPr>
      <xdr:spPr>
        <a:xfrm>
          <a:off x="7594111" y="9900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102578</xdr:rowOff>
    </xdr:from>
    <xdr:to>
      <xdr:col>36</xdr:col>
      <xdr:colOff>165100</xdr:colOff>
      <xdr:row>58</xdr:row>
      <xdr:rowOff>32728</xdr:rowOff>
    </xdr:to>
    <xdr:sp macro="" textlink="">
      <xdr:nvSpPr>
        <xdr:cNvPr id="375" name="楕円 374">
          <a:extLst>
            <a:ext uri="{FF2B5EF4-FFF2-40B4-BE49-F238E27FC236}">
              <a16:creationId xmlns:a16="http://schemas.microsoft.com/office/drawing/2014/main" xmlns="" id="{00000000-0008-0000-0700-000077010000}"/>
            </a:ext>
          </a:extLst>
        </xdr:cNvPr>
        <xdr:cNvSpPr/>
      </xdr:nvSpPr>
      <xdr:spPr>
        <a:xfrm>
          <a:off x="6921500" y="987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23855</xdr:rowOff>
    </xdr:from>
    <xdr:ext cx="534377" cy="259045"/>
    <xdr:sp macro="" textlink="">
      <xdr:nvSpPr>
        <xdr:cNvPr id="376" name="テキスト ボックス 375">
          <a:extLst>
            <a:ext uri="{FF2B5EF4-FFF2-40B4-BE49-F238E27FC236}">
              <a16:creationId xmlns:a16="http://schemas.microsoft.com/office/drawing/2014/main" xmlns="" id="{00000000-0008-0000-0700-000078010000}"/>
            </a:ext>
          </a:extLst>
        </xdr:cNvPr>
        <xdr:cNvSpPr txBox="1"/>
      </xdr:nvSpPr>
      <xdr:spPr>
        <a:xfrm>
          <a:off x="6705111" y="9967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xmlns=""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xmlns=""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xmlns=""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xmlns=""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xmlns=""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xmlns=""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xmlns=""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xmlns=""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xmlns=""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xmlns=""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xmlns="" id="{00000000-0008-0000-07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xmlns="" id="{00000000-0008-0000-07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xmlns="" id="{00000000-0008-0000-07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a:extLst>
            <a:ext uri="{FF2B5EF4-FFF2-40B4-BE49-F238E27FC236}">
              <a16:creationId xmlns:a16="http://schemas.microsoft.com/office/drawing/2014/main" xmlns="" id="{00000000-0008-0000-0700-000086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xmlns="" id="{00000000-0008-0000-07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a:extLst>
            <a:ext uri="{FF2B5EF4-FFF2-40B4-BE49-F238E27FC236}">
              <a16:creationId xmlns:a16="http://schemas.microsoft.com/office/drawing/2014/main" xmlns="" id="{00000000-0008-0000-0700-000088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xmlns="" id="{00000000-0008-0000-07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a:extLst>
            <a:ext uri="{FF2B5EF4-FFF2-40B4-BE49-F238E27FC236}">
              <a16:creationId xmlns:a16="http://schemas.microsoft.com/office/drawing/2014/main" xmlns="" id="{00000000-0008-0000-0700-00008A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xmlns=""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a:extLst>
            <a:ext uri="{FF2B5EF4-FFF2-40B4-BE49-F238E27FC236}">
              <a16:creationId xmlns:a16="http://schemas.microsoft.com/office/drawing/2014/main" xmlns="" id="{00000000-0008-0000-0700-00008C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xmlns=""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12119</xdr:rowOff>
    </xdr:from>
    <xdr:to>
      <xdr:col>54</xdr:col>
      <xdr:colOff>189865</xdr:colOff>
      <xdr:row>78</xdr:row>
      <xdr:rowOff>45563</xdr:rowOff>
    </xdr:to>
    <xdr:cxnSp macro="">
      <xdr:nvCxnSpPr>
        <xdr:cNvPr id="398" name="直線コネクタ 397">
          <a:extLst>
            <a:ext uri="{FF2B5EF4-FFF2-40B4-BE49-F238E27FC236}">
              <a16:creationId xmlns:a16="http://schemas.microsoft.com/office/drawing/2014/main" xmlns="" id="{00000000-0008-0000-0700-00008E010000}"/>
            </a:ext>
          </a:extLst>
        </xdr:cNvPr>
        <xdr:cNvCxnSpPr/>
      </xdr:nvCxnSpPr>
      <xdr:spPr>
        <a:xfrm flipV="1">
          <a:off x="10475595" y="12013619"/>
          <a:ext cx="1270" cy="1405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49390</xdr:rowOff>
    </xdr:from>
    <xdr:ext cx="469744" cy="259045"/>
    <xdr:sp macro="" textlink="">
      <xdr:nvSpPr>
        <xdr:cNvPr id="399" name="商工費最小値テキスト">
          <a:extLst>
            <a:ext uri="{FF2B5EF4-FFF2-40B4-BE49-F238E27FC236}">
              <a16:creationId xmlns:a16="http://schemas.microsoft.com/office/drawing/2014/main" xmlns="" id="{00000000-0008-0000-0700-00008F010000}"/>
            </a:ext>
          </a:extLst>
        </xdr:cNvPr>
        <xdr:cNvSpPr txBox="1"/>
      </xdr:nvSpPr>
      <xdr:spPr>
        <a:xfrm>
          <a:off x="10528300" y="13422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45563</xdr:rowOff>
    </xdr:from>
    <xdr:to>
      <xdr:col>55</xdr:col>
      <xdr:colOff>88900</xdr:colOff>
      <xdr:row>78</xdr:row>
      <xdr:rowOff>45563</xdr:rowOff>
    </xdr:to>
    <xdr:cxnSp macro="">
      <xdr:nvCxnSpPr>
        <xdr:cNvPr id="400" name="直線コネクタ 399">
          <a:extLst>
            <a:ext uri="{FF2B5EF4-FFF2-40B4-BE49-F238E27FC236}">
              <a16:creationId xmlns:a16="http://schemas.microsoft.com/office/drawing/2014/main" xmlns="" id="{00000000-0008-0000-0700-000090010000}"/>
            </a:ext>
          </a:extLst>
        </xdr:cNvPr>
        <xdr:cNvCxnSpPr/>
      </xdr:nvCxnSpPr>
      <xdr:spPr>
        <a:xfrm>
          <a:off x="10388600" y="13418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130246</xdr:rowOff>
    </xdr:from>
    <xdr:ext cx="534377" cy="259045"/>
    <xdr:sp macro="" textlink="">
      <xdr:nvSpPr>
        <xdr:cNvPr id="401" name="商工費最大値テキスト">
          <a:extLst>
            <a:ext uri="{FF2B5EF4-FFF2-40B4-BE49-F238E27FC236}">
              <a16:creationId xmlns:a16="http://schemas.microsoft.com/office/drawing/2014/main" xmlns="" id="{00000000-0008-0000-0700-000091010000}"/>
            </a:ext>
          </a:extLst>
        </xdr:cNvPr>
        <xdr:cNvSpPr txBox="1"/>
      </xdr:nvSpPr>
      <xdr:spPr>
        <a:xfrm>
          <a:off x="10528300" y="1178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65,581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12119</xdr:rowOff>
    </xdr:from>
    <xdr:to>
      <xdr:col>55</xdr:col>
      <xdr:colOff>88900</xdr:colOff>
      <xdr:row>70</xdr:row>
      <xdr:rowOff>12119</xdr:rowOff>
    </xdr:to>
    <xdr:cxnSp macro="">
      <xdr:nvCxnSpPr>
        <xdr:cNvPr id="402" name="直線コネクタ 401">
          <a:extLst>
            <a:ext uri="{FF2B5EF4-FFF2-40B4-BE49-F238E27FC236}">
              <a16:creationId xmlns:a16="http://schemas.microsoft.com/office/drawing/2014/main" xmlns="" id="{00000000-0008-0000-0700-000092010000}"/>
            </a:ext>
          </a:extLst>
        </xdr:cNvPr>
        <xdr:cNvCxnSpPr/>
      </xdr:nvCxnSpPr>
      <xdr:spPr>
        <a:xfrm>
          <a:off x="10388600" y="12013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45563</xdr:rowOff>
    </xdr:from>
    <xdr:to>
      <xdr:col>55</xdr:col>
      <xdr:colOff>0</xdr:colOff>
      <xdr:row>78</xdr:row>
      <xdr:rowOff>65314</xdr:rowOff>
    </xdr:to>
    <xdr:cxnSp macro="">
      <xdr:nvCxnSpPr>
        <xdr:cNvPr id="403" name="直線コネクタ 402">
          <a:extLst>
            <a:ext uri="{FF2B5EF4-FFF2-40B4-BE49-F238E27FC236}">
              <a16:creationId xmlns:a16="http://schemas.microsoft.com/office/drawing/2014/main" xmlns="" id="{00000000-0008-0000-0700-000093010000}"/>
            </a:ext>
          </a:extLst>
        </xdr:cNvPr>
        <xdr:cNvCxnSpPr/>
      </xdr:nvCxnSpPr>
      <xdr:spPr>
        <a:xfrm flipV="1">
          <a:off x="9639300" y="13418663"/>
          <a:ext cx="838200" cy="19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78607</xdr:rowOff>
    </xdr:from>
    <xdr:ext cx="534377" cy="259045"/>
    <xdr:sp macro="" textlink="">
      <xdr:nvSpPr>
        <xdr:cNvPr id="404" name="商工費平均値テキスト">
          <a:extLst>
            <a:ext uri="{FF2B5EF4-FFF2-40B4-BE49-F238E27FC236}">
              <a16:creationId xmlns:a16="http://schemas.microsoft.com/office/drawing/2014/main" xmlns="" id="{00000000-0008-0000-0700-000094010000}"/>
            </a:ext>
          </a:extLst>
        </xdr:cNvPr>
        <xdr:cNvSpPr txBox="1"/>
      </xdr:nvSpPr>
      <xdr:spPr>
        <a:xfrm>
          <a:off x="10528300" y="127659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55730</xdr:rowOff>
    </xdr:from>
    <xdr:to>
      <xdr:col>55</xdr:col>
      <xdr:colOff>50800</xdr:colOff>
      <xdr:row>75</xdr:row>
      <xdr:rowOff>157330</xdr:rowOff>
    </xdr:to>
    <xdr:sp macro="" textlink="">
      <xdr:nvSpPr>
        <xdr:cNvPr id="405" name="フローチャート: 判断 404">
          <a:extLst>
            <a:ext uri="{FF2B5EF4-FFF2-40B4-BE49-F238E27FC236}">
              <a16:creationId xmlns:a16="http://schemas.microsoft.com/office/drawing/2014/main" xmlns="" id="{00000000-0008-0000-0700-000095010000}"/>
            </a:ext>
          </a:extLst>
        </xdr:cNvPr>
        <xdr:cNvSpPr/>
      </xdr:nvSpPr>
      <xdr:spPr>
        <a:xfrm>
          <a:off x="10426700" y="1291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9100</xdr:rowOff>
    </xdr:from>
    <xdr:to>
      <xdr:col>50</xdr:col>
      <xdr:colOff>114300</xdr:colOff>
      <xdr:row>78</xdr:row>
      <xdr:rowOff>65314</xdr:rowOff>
    </xdr:to>
    <xdr:cxnSp macro="">
      <xdr:nvCxnSpPr>
        <xdr:cNvPr id="406" name="直線コネクタ 405">
          <a:extLst>
            <a:ext uri="{FF2B5EF4-FFF2-40B4-BE49-F238E27FC236}">
              <a16:creationId xmlns:a16="http://schemas.microsoft.com/office/drawing/2014/main" xmlns="" id="{00000000-0008-0000-0700-000096010000}"/>
            </a:ext>
          </a:extLst>
        </xdr:cNvPr>
        <xdr:cNvCxnSpPr/>
      </xdr:nvCxnSpPr>
      <xdr:spPr>
        <a:xfrm>
          <a:off x="8750300" y="13382200"/>
          <a:ext cx="889000" cy="56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43249</xdr:rowOff>
    </xdr:from>
    <xdr:to>
      <xdr:col>50</xdr:col>
      <xdr:colOff>165100</xdr:colOff>
      <xdr:row>75</xdr:row>
      <xdr:rowOff>144849</xdr:rowOff>
    </xdr:to>
    <xdr:sp macro="" textlink="">
      <xdr:nvSpPr>
        <xdr:cNvPr id="407" name="フローチャート: 判断 406">
          <a:extLst>
            <a:ext uri="{FF2B5EF4-FFF2-40B4-BE49-F238E27FC236}">
              <a16:creationId xmlns:a16="http://schemas.microsoft.com/office/drawing/2014/main" xmlns="" id="{00000000-0008-0000-0700-000097010000}"/>
            </a:ext>
          </a:extLst>
        </xdr:cNvPr>
        <xdr:cNvSpPr/>
      </xdr:nvSpPr>
      <xdr:spPr>
        <a:xfrm>
          <a:off x="9588500" y="12901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161376</xdr:rowOff>
    </xdr:from>
    <xdr:ext cx="534377" cy="259045"/>
    <xdr:sp macro="" textlink="">
      <xdr:nvSpPr>
        <xdr:cNvPr id="408" name="テキスト ボックス 407">
          <a:extLst>
            <a:ext uri="{FF2B5EF4-FFF2-40B4-BE49-F238E27FC236}">
              <a16:creationId xmlns:a16="http://schemas.microsoft.com/office/drawing/2014/main" xmlns="" id="{00000000-0008-0000-0700-000098010000}"/>
            </a:ext>
          </a:extLst>
        </xdr:cNvPr>
        <xdr:cNvSpPr txBox="1"/>
      </xdr:nvSpPr>
      <xdr:spPr>
        <a:xfrm>
          <a:off x="9372111" y="12677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9100</xdr:rowOff>
    </xdr:from>
    <xdr:to>
      <xdr:col>45</xdr:col>
      <xdr:colOff>177800</xdr:colOff>
      <xdr:row>78</xdr:row>
      <xdr:rowOff>81407</xdr:rowOff>
    </xdr:to>
    <xdr:cxnSp macro="">
      <xdr:nvCxnSpPr>
        <xdr:cNvPr id="409" name="直線コネクタ 408">
          <a:extLst>
            <a:ext uri="{FF2B5EF4-FFF2-40B4-BE49-F238E27FC236}">
              <a16:creationId xmlns:a16="http://schemas.microsoft.com/office/drawing/2014/main" xmlns="" id="{00000000-0008-0000-0700-000099010000}"/>
            </a:ext>
          </a:extLst>
        </xdr:cNvPr>
        <xdr:cNvCxnSpPr/>
      </xdr:nvCxnSpPr>
      <xdr:spPr>
        <a:xfrm flipV="1">
          <a:off x="7861300" y="13382200"/>
          <a:ext cx="889000" cy="72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97747</xdr:rowOff>
    </xdr:from>
    <xdr:to>
      <xdr:col>46</xdr:col>
      <xdr:colOff>38100</xdr:colOff>
      <xdr:row>76</xdr:row>
      <xdr:rowOff>27896</xdr:rowOff>
    </xdr:to>
    <xdr:sp macro="" textlink="">
      <xdr:nvSpPr>
        <xdr:cNvPr id="410" name="フローチャート: 判断 409">
          <a:extLst>
            <a:ext uri="{FF2B5EF4-FFF2-40B4-BE49-F238E27FC236}">
              <a16:creationId xmlns:a16="http://schemas.microsoft.com/office/drawing/2014/main" xmlns="" id="{00000000-0008-0000-0700-00009A010000}"/>
            </a:ext>
          </a:extLst>
        </xdr:cNvPr>
        <xdr:cNvSpPr/>
      </xdr:nvSpPr>
      <xdr:spPr>
        <a:xfrm>
          <a:off x="8699500" y="1295649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44424</xdr:rowOff>
    </xdr:from>
    <xdr:ext cx="534377" cy="259045"/>
    <xdr:sp macro="" textlink="">
      <xdr:nvSpPr>
        <xdr:cNvPr id="411" name="テキスト ボックス 410">
          <a:extLst>
            <a:ext uri="{FF2B5EF4-FFF2-40B4-BE49-F238E27FC236}">
              <a16:creationId xmlns:a16="http://schemas.microsoft.com/office/drawing/2014/main" xmlns="" id="{00000000-0008-0000-0700-00009B010000}"/>
            </a:ext>
          </a:extLst>
        </xdr:cNvPr>
        <xdr:cNvSpPr txBox="1"/>
      </xdr:nvSpPr>
      <xdr:spPr>
        <a:xfrm>
          <a:off x="8483111" y="1273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80080</xdr:rowOff>
    </xdr:from>
    <xdr:to>
      <xdr:col>41</xdr:col>
      <xdr:colOff>50800</xdr:colOff>
      <xdr:row>78</xdr:row>
      <xdr:rowOff>81407</xdr:rowOff>
    </xdr:to>
    <xdr:cxnSp macro="">
      <xdr:nvCxnSpPr>
        <xdr:cNvPr id="412" name="直線コネクタ 411">
          <a:extLst>
            <a:ext uri="{FF2B5EF4-FFF2-40B4-BE49-F238E27FC236}">
              <a16:creationId xmlns:a16="http://schemas.microsoft.com/office/drawing/2014/main" xmlns="" id="{00000000-0008-0000-0700-00009C010000}"/>
            </a:ext>
          </a:extLst>
        </xdr:cNvPr>
        <xdr:cNvCxnSpPr/>
      </xdr:nvCxnSpPr>
      <xdr:spPr>
        <a:xfrm>
          <a:off x="6972300" y="13453180"/>
          <a:ext cx="889000" cy="1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140336</xdr:rowOff>
    </xdr:from>
    <xdr:to>
      <xdr:col>41</xdr:col>
      <xdr:colOff>101600</xdr:colOff>
      <xdr:row>77</xdr:row>
      <xdr:rowOff>70486</xdr:rowOff>
    </xdr:to>
    <xdr:sp macro="" textlink="">
      <xdr:nvSpPr>
        <xdr:cNvPr id="413" name="フローチャート: 判断 412">
          <a:extLst>
            <a:ext uri="{FF2B5EF4-FFF2-40B4-BE49-F238E27FC236}">
              <a16:creationId xmlns:a16="http://schemas.microsoft.com/office/drawing/2014/main" xmlns="" id="{00000000-0008-0000-0700-00009D010000}"/>
            </a:ext>
          </a:extLst>
        </xdr:cNvPr>
        <xdr:cNvSpPr/>
      </xdr:nvSpPr>
      <xdr:spPr>
        <a:xfrm>
          <a:off x="7810500" y="1317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87012</xdr:rowOff>
    </xdr:from>
    <xdr:ext cx="534377" cy="259045"/>
    <xdr:sp macro="" textlink="">
      <xdr:nvSpPr>
        <xdr:cNvPr id="414" name="テキスト ボックス 413">
          <a:extLst>
            <a:ext uri="{FF2B5EF4-FFF2-40B4-BE49-F238E27FC236}">
              <a16:creationId xmlns:a16="http://schemas.microsoft.com/office/drawing/2014/main" xmlns="" id="{00000000-0008-0000-0700-00009E010000}"/>
            </a:ext>
          </a:extLst>
        </xdr:cNvPr>
        <xdr:cNvSpPr txBox="1"/>
      </xdr:nvSpPr>
      <xdr:spPr>
        <a:xfrm>
          <a:off x="7594111" y="12945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138392</xdr:rowOff>
    </xdr:from>
    <xdr:to>
      <xdr:col>36</xdr:col>
      <xdr:colOff>165100</xdr:colOff>
      <xdr:row>77</xdr:row>
      <xdr:rowOff>68542</xdr:rowOff>
    </xdr:to>
    <xdr:sp macro="" textlink="">
      <xdr:nvSpPr>
        <xdr:cNvPr id="415" name="フローチャート: 判断 414">
          <a:extLst>
            <a:ext uri="{FF2B5EF4-FFF2-40B4-BE49-F238E27FC236}">
              <a16:creationId xmlns:a16="http://schemas.microsoft.com/office/drawing/2014/main" xmlns="" id="{00000000-0008-0000-0700-00009F010000}"/>
            </a:ext>
          </a:extLst>
        </xdr:cNvPr>
        <xdr:cNvSpPr/>
      </xdr:nvSpPr>
      <xdr:spPr>
        <a:xfrm>
          <a:off x="6921500" y="13168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85069</xdr:rowOff>
    </xdr:from>
    <xdr:ext cx="534377" cy="259045"/>
    <xdr:sp macro="" textlink="">
      <xdr:nvSpPr>
        <xdr:cNvPr id="416" name="テキスト ボックス 415">
          <a:extLst>
            <a:ext uri="{FF2B5EF4-FFF2-40B4-BE49-F238E27FC236}">
              <a16:creationId xmlns:a16="http://schemas.microsoft.com/office/drawing/2014/main" xmlns="" id="{00000000-0008-0000-0700-0000A0010000}"/>
            </a:ext>
          </a:extLst>
        </xdr:cNvPr>
        <xdr:cNvSpPr txBox="1"/>
      </xdr:nvSpPr>
      <xdr:spPr>
        <a:xfrm>
          <a:off x="6705111" y="12943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xmlns=""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xmlns=""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xmlns=""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166213</xdr:rowOff>
    </xdr:from>
    <xdr:to>
      <xdr:col>55</xdr:col>
      <xdr:colOff>50800</xdr:colOff>
      <xdr:row>78</xdr:row>
      <xdr:rowOff>96363</xdr:rowOff>
    </xdr:to>
    <xdr:sp macro="" textlink="">
      <xdr:nvSpPr>
        <xdr:cNvPr id="422" name="楕円 421">
          <a:extLst>
            <a:ext uri="{FF2B5EF4-FFF2-40B4-BE49-F238E27FC236}">
              <a16:creationId xmlns:a16="http://schemas.microsoft.com/office/drawing/2014/main" xmlns="" id="{00000000-0008-0000-0700-0000A6010000}"/>
            </a:ext>
          </a:extLst>
        </xdr:cNvPr>
        <xdr:cNvSpPr/>
      </xdr:nvSpPr>
      <xdr:spPr>
        <a:xfrm>
          <a:off x="10426700" y="1336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81140</xdr:rowOff>
    </xdr:from>
    <xdr:ext cx="469744" cy="259045"/>
    <xdr:sp macro="" textlink="">
      <xdr:nvSpPr>
        <xdr:cNvPr id="423" name="商工費該当値テキスト">
          <a:extLst>
            <a:ext uri="{FF2B5EF4-FFF2-40B4-BE49-F238E27FC236}">
              <a16:creationId xmlns:a16="http://schemas.microsoft.com/office/drawing/2014/main" xmlns="" id="{00000000-0008-0000-0700-0000A7010000}"/>
            </a:ext>
          </a:extLst>
        </xdr:cNvPr>
        <xdr:cNvSpPr txBox="1"/>
      </xdr:nvSpPr>
      <xdr:spPr>
        <a:xfrm>
          <a:off x="10528300" y="13282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14514</xdr:rowOff>
    </xdr:from>
    <xdr:to>
      <xdr:col>50</xdr:col>
      <xdr:colOff>165100</xdr:colOff>
      <xdr:row>78</xdr:row>
      <xdr:rowOff>116114</xdr:rowOff>
    </xdr:to>
    <xdr:sp macro="" textlink="">
      <xdr:nvSpPr>
        <xdr:cNvPr id="424" name="楕円 423">
          <a:extLst>
            <a:ext uri="{FF2B5EF4-FFF2-40B4-BE49-F238E27FC236}">
              <a16:creationId xmlns:a16="http://schemas.microsoft.com/office/drawing/2014/main" xmlns="" id="{00000000-0008-0000-0700-0000A8010000}"/>
            </a:ext>
          </a:extLst>
        </xdr:cNvPr>
        <xdr:cNvSpPr/>
      </xdr:nvSpPr>
      <xdr:spPr>
        <a:xfrm>
          <a:off x="9588500" y="1338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107241</xdr:rowOff>
    </xdr:from>
    <xdr:ext cx="469744" cy="259045"/>
    <xdr:sp macro="" textlink="">
      <xdr:nvSpPr>
        <xdr:cNvPr id="425" name="テキスト ボックス 424">
          <a:extLst>
            <a:ext uri="{FF2B5EF4-FFF2-40B4-BE49-F238E27FC236}">
              <a16:creationId xmlns:a16="http://schemas.microsoft.com/office/drawing/2014/main" xmlns="" id="{00000000-0008-0000-0700-0000A9010000}"/>
            </a:ext>
          </a:extLst>
        </xdr:cNvPr>
        <xdr:cNvSpPr txBox="1"/>
      </xdr:nvSpPr>
      <xdr:spPr>
        <a:xfrm>
          <a:off x="9404428" y="13480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129750</xdr:rowOff>
    </xdr:from>
    <xdr:to>
      <xdr:col>46</xdr:col>
      <xdr:colOff>38100</xdr:colOff>
      <xdr:row>78</xdr:row>
      <xdr:rowOff>59900</xdr:rowOff>
    </xdr:to>
    <xdr:sp macro="" textlink="">
      <xdr:nvSpPr>
        <xdr:cNvPr id="426" name="楕円 425">
          <a:extLst>
            <a:ext uri="{FF2B5EF4-FFF2-40B4-BE49-F238E27FC236}">
              <a16:creationId xmlns:a16="http://schemas.microsoft.com/office/drawing/2014/main" xmlns="" id="{00000000-0008-0000-0700-0000AA010000}"/>
            </a:ext>
          </a:extLst>
        </xdr:cNvPr>
        <xdr:cNvSpPr/>
      </xdr:nvSpPr>
      <xdr:spPr>
        <a:xfrm>
          <a:off x="8699500" y="133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51027</xdr:rowOff>
    </xdr:from>
    <xdr:ext cx="469744" cy="259045"/>
    <xdr:sp macro="" textlink="">
      <xdr:nvSpPr>
        <xdr:cNvPr id="427" name="テキスト ボックス 426">
          <a:extLst>
            <a:ext uri="{FF2B5EF4-FFF2-40B4-BE49-F238E27FC236}">
              <a16:creationId xmlns:a16="http://schemas.microsoft.com/office/drawing/2014/main" xmlns="" id="{00000000-0008-0000-0700-0000AB010000}"/>
            </a:ext>
          </a:extLst>
        </xdr:cNvPr>
        <xdr:cNvSpPr txBox="1"/>
      </xdr:nvSpPr>
      <xdr:spPr>
        <a:xfrm>
          <a:off x="8515428" y="1342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30607</xdr:rowOff>
    </xdr:from>
    <xdr:to>
      <xdr:col>41</xdr:col>
      <xdr:colOff>101600</xdr:colOff>
      <xdr:row>78</xdr:row>
      <xdr:rowOff>132207</xdr:rowOff>
    </xdr:to>
    <xdr:sp macro="" textlink="">
      <xdr:nvSpPr>
        <xdr:cNvPr id="428" name="楕円 427">
          <a:extLst>
            <a:ext uri="{FF2B5EF4-FFF2-40B4-BE49-F238E27FC236}">
              <a16:creationId xmlns:a16="http://schemas.microsoft.com/office/drawing/2014/main" xmlns="" id="{00000000-0008-0000-0700-0000AC010000}"/>
            </a:ext>
          </a:extLst>
        </xdr:cNvPr>
        <xdr:cNvSpPr/>
      </xdr:nvSpPr>
      <xdr:spPr>
        <a:xfrm>
          <a:off x="7810500" y="13403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123334</xdr:rowOff>
    </xdr:from>
    <xdr:ext cx="469744" cy="259045"/>
    <xdr:sp macro="" textlink="">
      <xdr:nvSpPr>
        <xdr:cNvPr id="429" name="テキスト ボックス 428">
          <a:extLst>
            <a:ext uri="{FF2B5EF4-FFF2-40B4-BE49-F238E27FC236}">
              <a16:creationId xmlns:a16="http://schemas.microsoft.com/office/drawing/2014/main" xmlns="" id="{00000000-0008-0000-0700-0000AD010000}"/>
            </a:ext>
          </a:extLst>
        </xdr:cNvPr>
        <xdr:cNvSpPr txBox="1"/>
      </xdr:nvSpPr>
      <xdr:spPr>
        <a:xfrm>
          <a:off x="7626428" y="1349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29280</xdr:rowOff>
    </xdr:from>
    <xdr:to>
      <xdr:col>36</xdr:col>
      <xdr:colOff>165100</xdr:colOff>
      <xdr:row>78</xdr:row>
      <xdr:rowOff>130880</xdr:rowOff>
    </xdr:to>
    <xdr:sp macro="" textlink="">
      <xdr:nvSpPr>
        <xdr:cNvPr id="430" name="楕円 429">
          <a:extLst>
            <a:ext uri="{FF2B5EF4-FFF2-40B4-BE49-F238E27FC236}">
              <a16:creationId xmlns:a16="http://schemas.microsoft.com/office/drawing/2014/main" xmlns="" id="{00000000-0008-0000-0700-0000AE010000}"/>
            </a:ext>
          </a:extLst>
        </xdr:cNvPr>
        <xdr:cNvSpPr/>
      </xdr:nvSpPr>
      <xdr:spPr>
        <a:xfrm>
          <a:off x="6921500" y="1340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122007</xdr:rowOff>
    </xdr:from>
    <xdr:ext cx="469744" cy="259045"/>
    <xdr:sp macro="" textlink="">
      <xdr:nvSpPr>
        <xdr:cNvPr id="431" name="テキスト ボックス 430">
          <a:extLst>
            <a:ext uri="{FF2B5EF4-FFF2-40B4-BE49-F238E27FC236}">
              <a16:creationId xmlns:a16="http://schemas.microsoft.com/office/drawing/2014/main" xmlns="" id="{00000000-0008-0000-0700-0000AF010000}"/>
            </a:ext>
          </a:extLst>
        </xdr:cNvPr>
        <xdr:cNvSpPr txBox="1"/>
      </xdr:nvSpPr>
      <xdr:spPr>
        <a:xfrm>
          <a:off x="6737428" y="13495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xmlns=""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xmlns=""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xmlns=""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xmlns=""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xmlns=""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xmlns=""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xmlns=""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xmlns=""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xmlns=""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xmlns=""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xmlns=""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xmlns="" id="{00000000-0008-0000-07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xmlns=""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xmlns=""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xmlns=""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xmlns=""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xmlns=""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xmlns=""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xmlns=""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xmlns=""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xmlns=""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xmlns=""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xmlns=""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13551</xdr:rowOff>
    </xdr:from>
    <xdr:to>
      <xdr:col>54</xdr:col>
      <xdr:colOff>189865</xdr:colOff>
      <xdr:row>97</xdr:row>
      <xdr:rowOff>104902</xdr:rowOff>
    </xdr:to>
    <xdr:cxnSp macro="">
      <xdr:nvCxnSpPr>
        <xdr:cNvPr id="455" name="直線コネクタ 454">
          <a:extLst>
            <a:ext uri="{FF2B5EF4-FFF2-40B4-BE49-F238E27FC236}">
              <a16:creationId xmlns:a16="http://schemas.microsoft.com/office/drawing/2014/main" xmlns="" id="{00000000-0008-0000-0700-0000C7010000}"/>
            </a:ext>
          </a:extLst>
        </xdr:cNvPr>
        <xdr:cNvCxnSpPr/>
      </xdr:nvCxnSpPr>
      <xdr:spPr>
        <a:xfrm flipV="1">
          <a:off x="10475595" y="15444051"/>
          <a:ext cx="1270" cy="1291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108729</xdr:rowOff>
    </xdr:from>
    <xdr:ext cx="534377" cy="259045"/>
    <xdr:sp macro="" textlink="">
      <xdr:nvSpPr>
        <xdr:cNvPr id="456" name="土木費最小値テキスト">
          <a:extLst>
            <a:ext uri="{FF2B5EF4-FFF2-40B4-BE49-F238E27FC236}">
              <a16:creationId xmlns:a16="http://schemas.microsoft.com/office/drawing/2014/main" xmlns="" id="{00000000-0008-0000-0700-0000C8010000}"/>
            </a:ext>
          </a:extLst>
        </xdr:cNvPr>
        <xdr:cNvSpPr txBox="1"/>
      </xdr:nvSpPr>
      <xdr:spPr>
        <a:xfrm>
          <a:off x="10528300" y="1673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104902</xdr:rowOff>
    </xdr:from>
    <xdr:to>
      <xdr:col>55</xdr:col>
      <xdr:colOff>88900</xdr:colOff>
      <xdr:row>97</xdr:row>
      <xdr:rowOff>104902</xdr:rowOff>
    </xdr:to>
    <xdr:cxnSp macro="">
      <xdr:nvCxnSpPr>
        <xdr:cNvPr id="457" name="直線コネクタ 456">
          <a:extLst>
            <a:ext uri="{FF2B5EF4-FFF2-40B4-BE49-F238E27FC236}">
              <a16:creationId xmlns:a16="http://schemas.microsoft.com/office/drawing/2014/main" xmlns="" id="{00000000-0008-0000-0700-0000C9010000}"/>
            </a:ext>
          </a:extLst>
        </xdr:cNvPr>
        <xdr:cNvCxnSpPr/>
      </xdr:nvCxnSpPr>
      <xdr:spPr>
        <a:xfrm>
          <a:off x="10388600" y="16735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131678</xdr:rowOff>
    </xdr:from>
    <xdr:ext cx="599010" cy="259045"/>
    <xdr:sp macro="" textlink="">
      <xdr:nvSpPr>
        <xdr:cNvPr id="458" name="土木費最大値テキスト">
          <a:extLst>
            <a:ext uri="{FF2B5EF4-FFF2-40B4-BE49-F238E27FC236}">
              <a16:creationId xmlns:a16="http://schemas.microsoft.com/office/drawing/2014/main" xmlns="" id="{00000000-0008-0000-0700-0000CA010000}"/>
            </a:ext>
          </a:extLst>
        </xdr:cNvPr>
        <xdr:cNvSpPr txBox="1"/>
      </xdr:nvSpPr>
      <xdr:spPr>
        <a:xfrm>
          <a:off x="10528300" y="15219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123,933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13551</xdr:rowOff>
    </xdr:from>
    <xdr:to>
      <xdr:col>55</xdr:col>
      <xdr:colOff>88900</xdr:colOff>
      <xdr:row>90</xdr:row>
      <xdr:rowOff>13551</xdr:rowOff>
    </xdr:to>
    <xdr:cxnSp macro="">
      <xdr:nvCxnSpPr>
        <xdr:cNvPr id="459" name="直線コネクタ 458">
          <a:extLst>
            <a:ext uri="{FF2B5EF4-FFF2-40B4-BE49-F238E27FC236}">
              <a16:creationId xmlns:a16="http://schemas.microsoft.com/office/drawing/2014/main" xmlns="" id="{00000000-0008-0000-0700-0000CB010000}"/>
            </a:ext>
          </a:extLst>
        </xdr:cNvPr>
        <xdr:cNvCxnSpPr/>
      </xdr:nvCxnSpPr>
      <xdr:spPr>
        <a:xfrm>
          <a:off x="10388600" y="15444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104902</xdr:rowOff>
    </xdr:from>
    <xdr:to>
      <xdr:col>55</xdr:col>
      <xdr:colOff>0</xdr:colOff>
      <xdr:row>97</xdr:row>
      <xdr:rowOff>124689</xdr:rowOff>
    </xdr:to>
    <xdr:cxnSp macro="">
      <xdr:nvCxnSpPr>
        <xdr:cNvPr id="460" name="直線コネクタ 459">
          <a:extLst>
            <a:ext uri="{FF2B5EF4-FFF2-40B4-BE49-F238E27FC236}">
              <a16:creationId xmlns:a16="http://schemas.microsoft.com/office/drawing/2014/main" xmlns="" id="{00000000-0008-0000-0700-0000CC010000}"/>
            </a:ext>
          </a:extLst>
        </xdr:cNvPr>
        <xdr:cNvCxnSpPr/>
      </xdr:nvCxnSpPr>
      <xdr:spPr>
        <a:xfrm flipV="1">
          <a:off x="9639300" y="16735552"/>
          <a:ext cx="838200" cy="19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168127</xdr:rowOff>
    </xdr:from>
    <xdr:ext cx="534377" cy="259045"/>
    <xdr:sp macro="" textlink="">
      <xdr:nvSpPr>
        <xdr:cNvPr id="461" name="土木費平均値テキスト">
          <a:extLst>
            <a:ext uri="{FF2B5EF4-FFF2-40B4-BE49-F238E27FC236}">
              <a16:creationId xmlns:a16="http://schemas.microsoft.com/office/drawing/2014/main" xmlns="" id="{00000000-0008-0000-0700-0000CD010000}"/>
            </a:ext>
          </a:extLst>
        </xdr:cNvPr>
        <xdr:cNvSpPr txBox="1"/>
      </xdr:nvSpPr>
      <xdr:spPr>
        <a:xfrm>
          <a:off x="10528300" y="16112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145250</xdr:rowOff>
    </xdr:from>
    <xdr:to>
      <xdr:col>55</xdr:col>
      <xdr:colOff>50800</xdr:colOff>
      <xdr:row>95</xdr:row>
      <xdr:rowOff>75400</xdr:rowOff>
    </xdr:to>
    <xdr:sp macro="" textlink="">
      <xdr:nvSpPr>
        <xdr:cNvPr id="462" name="フローチャート: 判断 461">
          <a:extLst>
            <a:ext uri="{FF2B5EF4-FFF2-40B4-BE49-F238E27FC236}">
              <a16:creationId xmlns:a16="http://schemas.microsoft.com/office/drawing/2014/main" xmlns="" id="{00000000-0008-0000-0700-0000CE010000}"/>
            </a:ext>
          </a:extLst>
        </xdr:cNvPr>
        <xdr:cNvSpPr/>
      </xdr:nvSpPr>
      <xdr:spPr>
        <a:xfrm>
          <a:off x="10426700" y="16261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103733</xdr:rowOff>
    </xdr:from>
    <xdr:to>
      <xdr:col>50</xdr:col>
      <xdr:colOff>114300</xdr:colOff>
      <xdr:row>97</xdr:row>
      <xdr:rowOff>124689</xdr:rowOff>
    </xdr:to>
    <xdr:cxnSp macro="">
      <xdr:nvCxnSpPr>
        <xdr:cNvPr id="463" name="直線コネクタ 462">
          <a:extLst>
            <a:ext uri="{FF2B5EF4-FFF2-40B4-BE49-F238E27FC236}">
              <a16:creationId xmlns:a16="http://schemas.microsoft.com/office/drawing/2014/main" xmlns="" id="{00000000-0008-0000-0700-0000CF010000}"/>
            </a:ext>
          </a:extLst>
        </xdr:cNvPr>
        <xdr:cNvCxnSpPr/>
      </xdr:nvCxnSpPr>
      <xdr:spPr>
        <a:xfrm>
          <a:off x="8750300" y="16734383"/>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123126</xdr:rowOff>
    </xdr:from>
    <xdr:to>
      <xdr:col>50</xdr:col>
      <xdr:colOff>165100</xdr:colOff>
      <xdr:row>95</xdr:row>
      <xdr:rowOff>53276</xdr:rowOff>
    </xdr:to>
    <xdr:sp macro="" textlink="">
      <xdr:nvSpPr>
        <xdr:cNvPr id="464" name="フローチャート: 判断 463">
          <a:extLst>
            <a:ext uri="{FF2B5EF4-FFF2-40B4-BE49-F238E27FC236}">
              <a16:creationId xmlns:a16="http://schemas.microsoft.com/office/drawing/2014/main" xmlns="" id="{00000000-0008-0000-0700-0000D0010000}"/>
            </a:ext>
          </a:extLst>
        </xdr:cNvPr>
        <xdr:cNvSpPr/>
      </xdr:nvSpPr>
      <xdr:spPr>
        <a:xfrm>
          <a:off x="9588500" y="1623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69803</xdr:rowOff>
    </xdr:from>
    <xdr:ext cx="534377" cy="259045"/>
    <xdr:sp macro="" textlink="">
      <xdr:nvSpPr>
        <xdr:cNvPr id="465" name="テキスト ボックス 464">
          <a:extLst>
            <a:ext uri="{FF2B5EF4-FFF2-40B4-BE49-F238E27FC236}">
              <a16:creationId xmlns:a16="http://schemas.microsoft.com/office/drawing/2014/main" xmlns="" id="{00000000-0008-0000-0700-0000D1010000}"/>
            </a:ext>
          </a:extLst>
        </xdr:cNvPr>
        <xdr:cNvSpPr txBox="1"/>
      </xdr:nvSpPr>
      <xdr:spPr>
        <a:xfrm>
          <a:off x="9372111" y="16014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103733</xdr:rowOff>
    </xdr:from>
    <xdr:to>
      <xdr:col>45</xdr:col>
      <xdr:colOff>177800</xdr:colOff>
      <xdr:row>97</xdr:row>
      <xdr:rowOff>110350</xdr:rowOff>
    </xdr:to>
    <xdr:cxnSp macro="">
      <xdr:nvCxnSpPr>
        <xdr:cNvPr id="466" name="直線コネクタ 465">
          <a:extLst>
            <a:ext uri="{FF2B5EF4-FFF2-40B4-BE49-F238E27FC236}">
              <a16:creationId xmlns:a16="http://schemas.microsoft.com/office/drawing/2014/main" xmlns="" id="{00000000-0008-0000-0700-0000D2010000}"/>
            </a:ext>
          </a:extLst>
        </xdr:cNvPr>
        <xdr:cNvCxnSpPr/>
      </xdr:nvCxnSpPr>
      <xdr:spPr>
        <a:xfrm flipV="1">
          <a:off x="7861300" y="16734383"/>
          <a:ext cx="889000" cy="6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28663</xdr:rowOff>
    </xdr:from>
    <xdr:to>
      <xdr:col>46</xdr:col>
      <xdr:colOff>38100</xdr:colOff>
      <xdr:row>95</xdr:row>
      <xdr:rowOff>130263</xdr:rowOff>
    </xdr:to>
    <xdr:sp macro="" textlink="">
      <xdr:nvSpPr>
        <xdr:cNvPr id="467" name="フローチャート: 判断 466">
          <a:extLst>
            <a:ext uri="{FF2B5EF4-FFF2-40B4-BE49-F238E27FC236}">
              <a16:creationId xmlns:a16="http://schemas.microsoft.com/office/drawing/2014/main" xmlns="" id="{00000000-0008-0000-0700-0000D3010000}"/>
            </a:ext>
          </a:extLst>
        </xdr:cNvPr>
        <xdr:cNvSpPr/>
      </xdr:nvSpPr>
      <xdr:spPr>
        <a:xfrm>
          <a:off x="8699500" y="1631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146790</xdr:rowOff>
    </xdr:from>
    <xdr:ext cx="534377" cy="259045"/>
    <xdr:sp macro="" textlink="">
      <xdr:nvSpPr>
        <xdr:cNvPr id="468" name="テキスト ボックス 467">
          <a:extLst>
            <a:ext uri="{FF2B5EF4-FFF2-40B4-BE49-F238E27FC236}">
              <a16:creationId xmlns:a16="http://schemas.microsoft.com/office/drawing/2014/main" xmlns="" id="{00000000-0008-0000-0700-0000D4010000}"/>
            </a:ext>
          </a:extLst>
        </xdr:cNvPr>
        <xdr:cNvSpPr txBox="1"/>
      </xdr:nvSpPr>
      <xdr:spPr>
        <a:xfrm>
          <a:off x="8483111" y="1609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105766</xdr:rowOff>
    </xdr:from>
    <xdr:to>
      <xdr:col>41</xdr:col>
      <xdr:colOff>50800</xdr:colOff>
      <xdr:row>97</xdr:row>
      <xdr:rowOff>110350</xdr:rowOff>
    </xdr:to>
    <xdr:cxnSp macro="">
      <xdr:nvCxnSpPr>
        <xdr:cNvPr id="469" name="直線コネクタ 468">
          <a:extLst>
            <a:ext uri="{FF2B5EF4-FFF2-40B4-BE49-F238E27FC236}">
              <a16:creationId xmlns:a16="http://schemas.microsoft.com/office/drawing/2014/main" xmlns="" id="{00000000-0008-0000-0700-0000D5010000}"/>
            </a:ext>
          </a:extLst>
        </xdr:cNvPr>
        <xdr:cNvCxnSpPr/>
      </xdr:nvCxnSpPr>
      <xdr:spPr>
        <a:xfrm>
          <a:off x="6972300" y="16564966"/>
          <a:ext cx="889000" cy="176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65976</xdr:rowOff>
    </xdr:from>
    <xdr:to>
      <xdr:col>41</xdr:col>
      <xdr:colOff>101600</xdr:colOff>
      <xdr:row>95</xdr:row>
      <xdr:rowOff>167576</xdr:rowOff>
    </xdr:to>
    <xdr:sp macro="" textlink="">
      <xdr:nvSpPr>
        <xdr:cNvPr id="470" name="フローチャート: 判断 469">
          <a:extLst>
            <a:ext uri="{FF2B5EF4-FFF2-40B4-BE49-F238E27FC236}">
              <a16:creationId xmlns:a16="http://schemas.microsoft.com/office/drawing/2014/main" xmlns="" id="{00000000-0008-0000-0700-0000D6010000}"/>
            </a:ext>
          </a:extLst>
        </xdr:cNvPr>
        <xdr:cNvSpPr/>
      </xdr:nvSpPr>
      <xdr:spPr>
        <a:xfrm>
          <a:off x="7810500" y="1635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12653</xdr:rowOff>
    </xdr:from>
    <xdr:ext cx="534377" cy="259045"/>
    <xdr:sp macro="" textlink="">
      <xdr:nvSpPr>
        <xdr:cNvPr id="471" name="テキスト ボックス 470">
          <a:extLst>
            <a:ext uri="{FF2B5EF4-FFF2-40B4-BE49-F238E27FC236}">
              <a16:creationId xmlns:a16="http://schemas.microsoft.com/office/drawing/2014/main" xmlns="" id="{00000000-0008-0000-0700-0000D7010000}"/>
            </a:ext>
          </a:extLst>
        </xdr:cNvPr>
        <xdr:cNvSpPr txBox="1"/>
      </xdr:nvSpPr>
      <xdr:spPr>
        <a:xfrm>
          <a:off x="7594111" y="16128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61213</xdr:rowOff>
    </xdr:from>
    <xdr:to>
      <xdr:col>36</xdr:col>
      <xdr:colOff>165100</xdr:colOff>
      <xdr:row>95</xdr:row>
      <xdr:rowOff>162813</xdr:rowOff>
    </xdr:to>
    <xdr:sp macro="" textlink="">
      <xdr:nvSpPr>
        <xdr:cNvPr id="472" name="フローチャート: 判断 471">
          <a:extLst>
            <a:ext uri="{FF2B5EF4-FFF2-40B4-BE49-F238E27FC236}">
              <a16:creationId xmlns:a16="http://schemas.microsoft.com/office/drawing/2014/main" xmlns="" id="{00000000-0008-0000-0700-0000D8010000}"/>
            </a:ext>
          </a:extLst>
        </xdr:cNvPr>
        <xdr:cNvSpPr/>
      </xdr:nvSpPr>
      <xdr:spPr>
        <a:xfrm>
          <a:off x="6921500" y="16348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7890</xdr:rowOff>
    </xdr:from>
    <xdr:ext cx="534377" cy="259045"/>
    <xdr:sp macro="" textlink="">
      <xdr:nvSpPr>
        <xdr:cNvPr id="473" name="テキスト ボックス 472">
          <a:extLst>
            <a:ext uri="{FF2B5EF4-FFF2-40B4-BE49-F238E27FC236}">
              <a16:creationId xmlns:a16="http://schemas.microsoft.com/office/drawing/2014/main" xmlns="" id="{00000000-0008-0000-0700-0000D9010000}"/>
            </a:ext>
          </a:extLst>
        </xdr:cNvPr>
        <xdr:cNvSpPr txBox="1"/>
      </xdr:nvSpPr>
      <xdr:spPr>
        <a:xfrm>
          <a:off x="6705111" y="1612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xmlns=""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xmlns=""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xmlns=""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xmlns=""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xmlns=""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54102</xdr:rowOff>
    </xdr:from>
    <xdr:to>
      <xdr:col>55</xdr:col>
      <xdr:colOff>50800</xdr:colOff>
      <xdr:row>97</xdr:row>
      <xdr:rowOff>155702</xdr:rowOff>
    </xdr:to>
    <xdr:sp macro="" textlink="">
      <xdr:nvSpPr>
        <xdr:cNvPr id="479" name="楕円 478">
          <a:extLst>
            <a:ext uri="{FF2B5EF4-FFF2-40B4-BE49-F238E27FC236}">
              <a16:creationId xmlns:a16="http://schemas.microsoft.com/office/drawing/2014/main" xmlns="" id="{00000000-0008-0000-0700-0000DF010000}"/>
            </a:ext>
          </a:extLst>
        </xdr:cNvPr>
        <xdr:cNvSpPr/>
      </xdr:nvSpPr>
      <xdr:spPr>
        <a:xfrm>
          <a:off x="10426700" y="16684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140479</xdr:rowOff>
    </xdr:from>
    <xdr:ext cx="534377" cy="259045"/>
    <xdr:sp macro="" textlink="">
      <xdr:nvSpPr>
        <xdr:cNvPr id="480" name="土木費該当値テキスト">
          <a:extLst>
            <a:ext uri="{FF2B5EF4-FFF2-40B4-BE49-F238E27FC236}">
              <a16:creationId xmlns:a16="http://schemas.microsoft.com/office/drawing/2014/main" xmlns="" id="{00000000-0008-0000-0700-0000E0010000}"/>
            </a:ext>
          </a:extLst>
        </xdr:cNvPr>
        <xdr:cNvSpPr txBox="1"/>
      </xdr:nvSpPr>
      <xdr:spPr>
        <a:xfrm>
          <a:off x="10528300" y="16599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73889</xdr:rowOff>
    </xdr:from>
    <xdr:to>
      <xdr:col>50</xdr:col>
      <xdr:colOff>165100</xdr:colOff>
      <xdr:row>98</xdr:row>
      <xdr:rowOff>4039</xdr:rowOff>
    </xdr:to>
    <xdr:sp macro="" textlink="">
      <xdr:nvSpPr>
        <xdr:cNvPr id="481" name="楕円 480">
          <a:extLst>
            <a:ext uri="{FF2B5EF4-FFF2-40B4-BE49-F238E27FC236}">
              <a16:creationId xmlns:a16="http://schemas.microsoft.com/office/drawing/2014/main" xmlns="" id="{00000000-0008-0000-0700-0000E1010000}"/>
            </a:ext>
          </a:extLst>
        </xdr:cNvPr>
        <xdr:cNvSpPr/>
      </xdr:nvSpPr>
      <xdr:spPr>
        <a:xfrm>
          <a:off x="9588500" y="1670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166616</xdr:rowOff>
    </xdr:from>
    <xdr:ext cx="534377" cy="259045"/>
    <xdr:sp macro="" textlink="">
      <xdr:nvSpPr>
        <xdr:cNvPr id="482" name="テキスト ボックス 481">
          <a:extLst>
            <a:ext uri="{FF2B5EF4-FFF2-40B4-BE49-F238E27FC236}">
              <a16:creationId xmlns:a16="http://schemas.microsoft.com/office/drawing/2014/main" xmlns="" id="{00000000-0008-0000-0700-0000E2010000}"/>
            </a:ext>
          </a:extLst>
        </xdr:cNvPr>
        <xdr:cNvSpPr txBox="1"/>
      </xdr:nvSpPr>
      <xdr:spPr>
        <a:xfrm>
          <a:off x="9372111" y="16797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52933</xdr:rowOff>
    </xdr:from>
    <xdr:to>
      <xdr:col>46</xdr:col>
      <xdr:colOff>38100</xdr:colOff>
      <xdr:row>97</xdr:row>
      <xdr:rowOff>154533</xdr:rowOff>
    </xdr:to>
    <xdr:sp macro="" textlink="">
      <xdr:nvSpPr>
        <xdr:cNvPr id="483" name="楕円 482">
          <a:extLst>
            <a:ext uri="{FF2B5EF4-FFF2-40B4-BE49-F238E27FC236}">
              <a16:creationId xmlns:a16="http://schemas.microsoft.com/office/drawing/2014/main" xmlns="" id="{00000000-0008-0000-0700-0000E3010000}"/>
            </a:ext>
          </a:extLst>
        </xdr:cNvPr>
        <xdr:cNvSpPr/>
      </xdr:nvSpPr>
      <xdr:spPr>
        <a:xfrm>
          <a:off x="8699500" y="1668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145660</xdr:rowOff>
    </xdr:from>
    <xdr:ext cx="534377" cy="259045"/>
    <xdr:sp macro="" textlink="">
      <xdr:nvSpPr>
        <xdr:cNvPr id="484" name="テキスト ボックス 483">
          <a:extLst>
            <a:ext uri="{FF2B5EF4-FFF2-40B4-BE49-F238E27FC236}">
              <a16:creationId xmlns:a16="http://schemas.microsoft.com/office/drawing/2014/main" xmlns="" id="{00000000-0008-0000-0700-0000E4010000}"/>
            </a:ext>
          </a:extLst>
        </xdr:cNvPr>
        <xdr:cNvSpPr txBox="1"/>
      </xdr:nvSpPr>
      <xdr:spPr>
        <a:xfrm>
          <a:off x="8483111" y="1677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59550</xdr:rowOff>
    </xdr:from>
    <xdr:to>
      <xdr:col>41</xdr:col>
      <xdr:colOff>101600</xdr:colOff>
      <xdr:row>97</xdr:row>
      <xdr:rowOff>161150</xdr:rowOff>
    </xdr:to>
    <xdr:sp macro="" textlink="">
      <xdr:nvSpPr>
        <xdr:cNvPr id="485" name="楕円 484">
          <a:extLst>
            <a:ext uri="{FF2B5EF4-FFF2-40B4-BE49-F238E27FC236}">
              <a16:creationId xmlns:a16="http://schemas.microsoft.com/office/drawing/2014/main" xmlns="" id="{00000000-0008-0000-0700-0000E5010000}"/>
            </a:ext>
          </a:extLst>
        </xdr:cNvPr>
        <xdr:cNvSpPr/>
      </xdr:nvSpPr>
      <xdr:spPr>
        <a:xfrm>
          <a:off x="7810500" y="1669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152277</xdr:rowOff>
    </xdr:from>
    <xdr:ext cx="534377" cy="259045"/>
    <xdr:sp macro="" textlink="">
      <xdr:nvSpPr>
        <xdr:cNvPr id="486" name="テキスト ボックス 485">
          <a:extLst>
            <a:ext uri="{FF2B5EF4-FFF2-40B4-BE49-F238E27FC236}">
              <a16:creationId xmlns:a16="http://schemas.microsoft.com/office/drawing/2014/main" xmlns="" id="{00000000-0008-0000-0700-0000E6010000}"/>
            </a:ext>
          </a:extLst>
        </xdr:cNvPr>
        <xdr:cNvSpPr txBox="1"/>
      </xdr:nvSpPr>
      <xdr:spPr>
        <a:xfrm>
          <a:off x="7594111" y="1678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54966</xdr:rowOff>
    </xdr:from>
    <xdr:to>
      <xdr:col>36</xdr:col>
      <xdr:colOff>165100</xdr:colOff>
      <xdr:row>96</xdr:row>
      <xdr:rowOff>156566</xdr:rowOff>
    </xdr:to>
    <xdr:sp macro="" textlink="">
      <xdr:nvSpPr>
        <xdr:cNvPr id="487" name="楕円 486">
          <a:extLst>
            <a:ext uri="{FF2B5EF4-FFF2-40B4-BE49-F238E27FC236}">
              <a16:creationId xmlns:a16="http://schemas.microsoft.com/office/drawing/2014/main" xmlns="" id="{00000000-0008-0000-0700-0000E7010000}"/>
            </a:ext>
          </a:extLst>
        </xdr:cNvPr>
        <xdr:cNvSpPr/>
      </xdr:nvSpPr>
      <xdr:spPr>
        <a:xfrm>
          <a:off x="6921500" y="1651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147693</xdr:rowOff>
    </xdr:from>
    <xdr:ext cx="534377" cy="259045"/>
    <xdr:sp macro="" textlink="">
      <xdr:nvSpPr>
        <xdr:cNvPr id="488" name="テキスト ボックス 487">
          <a:extLst>
            <a:ext uri="{FF2B5EF4-FFF2-40B4-BE49-F238E27FC236}">
              <a16:creationId xmlns:a16="http://schemas.microsoft.com/office/drawing/2014/main" xmlns="" id="{00000000-0008-0000-0700-0000E8010000}"/>
            </a:ext>
          </a:extLst>
        </xdr:cNvPr>
        <xdr:cNvSpPr txBox="1"/>
      </xdr:nvSpPr>
      <xdr:spPr>
        <a:xfrm>
          <a:off x="6705111" y="1660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xmlns=""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xmlns=""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xmlns=""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xmlns=""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xmlns=""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xmlns=""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xmlns=""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xmlns=""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xmlns=""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xmlns=""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a:extLst>
            <a:ext uri="{FF2B5EF4-FFF2-40B4-BE49-F238E27FC236}">
              <a16:creationId xmlns:a16="http://schemas.microsoft.com/office/drawing/2014/main" xmlns="" id="{00000000-0008-0000-0700-0000F3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xmlns="" id="{00000000-0008-0000-07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1" name="テキスト ボックス 500">
          <a:extLst>
            <a:ext uri="{FF2B5EF4-FFF2-40B4-BE49-F238E27FC236}">
              <a16:creationId xmlns:a16="http://schemas.microsoft.com/office/drawing/2014/main" xmlns="" id="{00000000-0008-0000-0700-0000F5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xmlns="" id="{00000000-0008-0000-07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xmlns="" id="{00000000-0008-0000-07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xmlns="" id="{00000000-0008-0000-07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xmlns="" id="{00000000-0008-0000-07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xmlns="" id="{00000000-0008-0000-07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xmlns="" id="{00000000-0008-0000-07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xmlns=""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xmlns="" id="{00000000-0008-0000-07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a:extLst>
            <a:ext uri="{FF2B5EF4-FFF2-40B4-BE49-F238E27FC236}">
              <a16:creationId xmlns:a16="http://schemas.microsoft.com/office/drawing/2014/main" xmlns=""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64216</xdr:rowOff>
    </xdr:from>
    <xdr:to>
      <xdr:col>85</xdr:col>
      <xdr:colOff>126364</xdr:colOff>
      <xdr:row>38</xdr:row>
      <xdr:rowOff>168001</xdr:rowOff>
    </xdr:to>
    <xdr:cxnSp macro="">
      <xdr:nvCxnSpPr>
        <xdr:cNvPr id="511" name="直線コネクタ 510">
          <a:extLst>
            <a:ext uri="{FF2B5EF4-FFF2-40B4-BE49-F238E27FC236}">
              <a16:creationId xmlns:a16="http://schemas.microsoft.com/office/drawing/2014/main" xmlns="" id="{00000000-0008-0000-0700-0000FF010000}"/>
            </a:ext>
          </a:extLst>
        </xdr:cNvPr>
        <xdr:cNvCxnSpPr/>
      </xdr:nvCxnSpPr>
      <xdr:spPr>
        <a:xfrm flipV="1">
          <a:off x="16317595" y="5379166"/>
          <a:ext cx="1269" cy="1303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378</xdr:rowOff>
    </xdr:from>
    <xdr:ext cx="469744" cy="259045"/>
    <xdr:sp macro="" textlink="">
      <xdr:nvSpPr>
        <xdr:cNvPr id="512" name="消防費最小値テキスト">
          <a:extLst>
            <a:ext uri="{FF2B5EF4-FFF2-40B4-BE49-F238E27FC236}">
              <a16:creationId xmlns:a16="http://schemas.microsoft.com/office/drawing/2014/main" xmlns="" id="{00000000-0008-0000-0700-000000020000}"/>
            </a:ext>
          </a:extLst>
        </xdr:cNvPr>
        <xdr:cNvSpPr txBox="1"/>
      </xdr:nvSpPr>
      <xdr:spPr>
        <a:xfrm>
          <a:off x="16370300" y="668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168001</xdr:rowOff>
    </xdr:from>
    <xdr:to>
      <xdr:col>86</xdr:col>
      <xdr:colOff>25400</xdr:colOff>
      <xdr:row>38</xdr:row>
      <xdr:rowOff>168001</xdr:rowOff>
    </xdr:to>
    <xdr:cxnSp macro="">
      <xdr:nvCxnSpPr>
        <xdr:cNvPr id="513" name="直線コネクタ 512">
          <a:extLst>
            <a:ext uri="{FF2B5EF4-FFF2-40B4-BE49-F238E27FC236}">
              <a16:creationId xmlns:a16="http://schemas.microsoft.com/office/drawing/2014/main" xmlns="" id="{00000000-0008-0000-0700-000001020000}"/>
            </a:ext>
          </a:extLst>
        </xdr:cNvPr>
        <xdr:cNvCxnSpPr/>
      </xdr:nvCxnSpPr>
      <xdr:spPr>
        <a:xfrm>
          <a:off x="16230600" y="668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10893</xdr:rowOff>
    </xdr:from>
    <xdr:ext cx="534377" cy="259045"/>
    <xdr:sp macro="" textlink="">
      <xdr:nvSpPr>
        <xdr:cNvPr id="514" name="消防費最大値テキスト">
          <a:extLst>
            <a:ext uri="{FF2B5EF4-FFF2-40B4-BE49-F238E27FC236}">
              <a16:creationId xmlns:a16="http://schemas.microsoft.com/office/drawing/2014/main" xmlns="" id="{00000000-0008-0000-0700-000002020000}"/>
            </a:ext>
          </a:extLst>
        </xdr:cNvPr>
        <xdr:cNvSpPr txBox="1"/>
      </xdr:nvSpPr>
      <xdr:spPr>
        <a:xfrm>
          <a:off x="16370300" y="5154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37,901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64216</xdr:rowOff>
    </xdr:from>
    <xdr:to>
      <xdr:col>86</xdr:col>
      <xdr:colOff>25400</xdr:colOff>
      <xdr:row>31</xdr:row>
      <xdr:rowOff>64216</xdr:rowOff>
    </xdr:to>
    <xdr:cxnSp macro="">
      <xdr:nvCxnSpPr>
        <xdr:cNvPr id="515" name="直線コネクタ 514">
          <a:extLst>
            <a:ext uri="{FF2B5EF4-FFF2-40B4-BE49-F238E27FC236}">
              <a16:creationId xmlns:a16="http://schemas.microsoft.com/office/drawing/2014/main" xmlns="" id="{00000000-0008-0000-0700-000003020000}"/>
            </a:ext>
          </a:extLst>
        </xdr:cNvPr>
        <xdr:cNvCxnSpPr/>
      </xdr:nvCxnSpPr>
      <xdr:spPr>
        <a:xfrm>
          <a:off x="16230600" y="5379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18953</xdr:rowOff>
    </xdr:from>
    <xdr:to>
      <xdr:col>85</xdr:col>
      <xdr:colOff>127000</xdr:colOff>
      <xdr:row>38</xdr:row>
      <xdr:rowOff>62571</xdr:rowOff>
    </xdr:to>
    <xdr:cxnSp macro="">
      <xdr:nvCxnSpPr>
        <xdr:cNvPr id="516" name="直線コネクタ 515">
          <a:extLst>
            <a:ext uri="{FF2B5EF4-FFF2-40B4-BE49-F238E27FC236}">
              <a16:creationId xmlns:a16="http://schemas.microsoft.com/office/drawing/2014/main" xmlns="" id="{00000000-0008-0000-0700-000004020000}"/>
            </a:ext>
          </a:extLst>
        </xdr:cNvPr>
        <xdr:cNvCxnSpPr/>
      </xdr:nvCxnSpPr>
      <xdr:spPr>
        <a:xfrm>
          <a:off x="15481300" y="6534053"/>
          <a:ext cx="838200" cy="43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18188</xdr:rowOff>
    </xdr:from>
    <xdr:ext cx="534377" cy="259045"/>
    <xdr:sp macro="" textlink="">
      <xdr:nvSpPr>
        <xdr:cNvPr id="517" name="消防費平均値テキスト">
          <a:extLst>
            <a:ext uri="{FF2B5EF4-FFF2-40B4-BE49-F238E27FC236}">
              <a16:creationId xmlns:a16="http://schemas.microsoft.com/office/drawing/2014/main" xmlns="" id="{00000000-0008-0000-0700-000005020000}"/>
            </a:ext>
          </a:extLst>
        </xdr:cNvPr>
        <xdr:cNvSpPr txBox="1"/>
      </xdr:nvSpPr>
      <xdr:spPr>
        <a:xfrm>
          <a:off x="16370300" y="6018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166761</xdr:rowOff>
    </xdr:from>
    <xdr:to>
      <xdr:col>85</xdr:col>
      <xdr:colOff>177800</xdr:colOff>
      <xdr:row>36</xdr:row>
      <xdr:rowOff>96911</xdr:rowOff>
    </xdr:to>
    <xdr:sp macro="" textlink="">
      <xdr:nvSpPr>
        <xdr:cNvPr id="518" name="フローチャート: 判断 517">
          <a:extLst>
            <a:ext uri="{FF2B5EF4-FFF2-40B4-BE49-F238E27FC236}">
              <a16:creationId xmlns:a16="http://schemas.microsoft.com/office/drawing/2014/main" xmlns="" id="{00000000-0008-0000-0700-000006020000}"/>
            </a:ext>
          </a:extLst>
        </xdr:cNvPr>
        <xdr:cNvSpPr/>
      </xdr:nvSpPr>
      <xdr:spPr>
        <a:xfrm>
          <a:off x="16268700" y="616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123698</xdr:rowOff>
    </xdr:from>
    <xdr:to>
      <xdr:col>81</xdr:col>
      <xdr:colOff>50800</xdr:colOff>
      <xdr:row>38</xdr:row>
      <xdr:rowOff>18953</xdr:rowOff>
    </xdr:to>
    <xdr:cxnSp macro="">
      <xdr:nvCxnSpPr>
        <xdr:cNvPr id="519" name="直線コネクタ 518">
          <a:extLst>
            <a:ext uri="{FF2B5EF4-FFF2-40B4-BE49-F238E27FC236}">
              <a16:creationId xmlns:a16="http://schemas.microsoft.com/office/drawing/2014/main" xmlns="" id="{00000000-0008-0000-0700-000007020000}"/>
            </a:ext>
          </a:extLst>
        </xdr:cNvPr>
        <xdr:cNvCxnSpPr/>
      </xdr:nvCxnSpPr>
      <xdr:spPr>
        <a:xfrm>
          <a:off x="14592300" y="6467348"/>
          <a:ext cx="889000" cy="6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118298</xdr:rowOff>
    </xdr:from>
    <xdr:to>
      <xdr:col>81</xdr:col>
      <xdr:colOff>101600</xdr:colOff>
      <xdr:row>36</xdr:row>
      <xdr:rowOff>48448</xdr:rowOff>
    </xdr:to>
    <xdr:sp macro="" textlink="">
      <xdr:nvSpPr>
        <xdr:cNvPr id="520" name="フローチャート: 判断 519">
          <a:extLst>
            <a:ext uri="{FF2B5EF4-FFF2-40B4-BE49-F238E27FC236}">
              <a16:creationId xmlns:a16="http://schemas.microsoft.com/office/drawing/2014/main" xmlns="" id="{00000000-0008-0000-0700-000008020000}"/>
            </a:ext>
          </a:extLst>
        </xdr:cNvPr>
        <xdr:cNvSpPr/>
      </xdr:nvSpPr>
      <xdr:spPr>
        <a:xfrm>
          <a:off x="15430500" y="611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64975</xdr:rowOff>
    </xdr:from>
    <xdr:ext cx="534377" cy="259045"/>
    <xdr:sp macro="" textlink="">
      <xdr:nvSpPr>
        <xdr:cNvPr id="521" name="テキスト ボックス 520">
          <a:extLst>
            <a:ext uri="{FF2B5EF4-FFF2-40B4-BE49-F238E27FC236}">
              <a16:creationId xmlns:a16="http://schemas.microsoft.com/office/drawing/2014/main" xmlns="" id="{00000000-0008-0000-0700-000009020000}"/>
            </a:ext>
          </a:extLst>
        </xdr:cNvPr>
        <xdr:cNvSpPr txBox="1"/>
      </xdr:nvSpPr>
      <xdr:spPr>
        <a:xfrm>
          <a:off x="15214111" y="5894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123698</xdr:rowOff>
    </xdr:from>
    <xdr:to>
      <xdr:col>76</xdr:col>
      <xdr:colOff>114300</xdr:colOff>
      <xdr:row>38</xdr:row>
      <xdr:rowOff>73497</xdr:rowOff>
    </xdr:to>
    <xdr:cxnSp macro="">
      <xdr:nvCxnSpPr>
        <xdr:cNvPr id="522" name="直線コネクタ 521">
          <a:extLst>
            <a:ext uri="{FF2B5EF4-FFF2-40B4-BE49-F238E27FC236}">
              <a16:creationId xmlns:a16="http://schemas.microsoft.com/office/drawing/2014/main" xmlns="" id="{00000000-0008-0000-0700-00000A020000}"/>
            </a:ext>
          </a:extLst>
        </xdr:cNvPr>
        <xdr:cNvCxnSpPr/>
      </xdr:nvCxnSpPr>
      <xdr:spPr>
        <a:xfrm flipV="1">
          <a:off x="13703300" y="6467348"/>
          <a:ext cx="889000" cy="121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93152</xdr:rowOff>
    </xdr:from>
    <xdr:to>
      <xdr:col>76</xdr:col>
      <xdr:colOff>165100</xdr:colOff>
      <xdr:row>36</xdr:row>
      <xdr:rowOff>23302</xdr:rowOff>
    </xdr:to>
    <xdr:sp macro="" textlink="">
      <xdr:nvSpPr>
        <xdr:cNvPr id="523" name="フローチャート: 判断 522">
          <a:extLst>
            <a:ext uri="{FF2B5EF4-FFF2-40B4-BE49-F238E27FC236}">
              <a16:creationId xmlns:a16="http://schemas.microsoft.com/office/drawing/2014/main" xmlns="" id="{00000000-0008-0000-0700-00000B020000}"/>
            </a:ext>
          </a:extLst>
        </xdr:cNvPr>
        <xdr:cNvSpPr/>
      </xdr:nvSpPr>
      <xdr:spPr>
        <a:xfrm>
          <a:off x="14541500" y="609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39829</xdr:rowOff>
    </xdr:from>
    <xdr:ext cx="534377" cy="259045"/>
    <xdr:sp macro="" textlink="">
      <xdr:nvSpPr>
        <xdr:cNvPr id="524" name="テキスト ボックス 523">
          <a:extLst>
            <a:ext uri="{FF2B5EF4-FFF2-40B4-BE49-F238E27FC236}">
              <a16:creationId xmlns:a16="http://schemas.microsoft.com/office/drawing/2014/main" xmlns="" id="{00000000-0008-0000-0700-00000C020000}"/>
            </a:ext>
          </a:extLst>
        </xdr:cNvPr>
        <xdr:cNvSpPr txBox="1"/>
      </xdr:nvSpPr>
      <xdr:spPr>
        <a:xfrm>
          <a:off x="14325111" y="5869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130236</xdr:rowOff>
    </xdr:from>
    <xdr:to>
      <xdr:col>71</xdr:col>
      <xdr:colOff>177800</xdr:colOff>
      <xdr:row>38</xdr:row>
      <xdr:rowOff>73497</xdr:rowOff>
    </xdr:to>
    <xdr:cxnSp macro="">
      <xdr:nvCxnSpPr>
        <xdr:cNvPr id="525" name="直線コネクタ 524">
          <a:extLst>
            <a:ext uri="{FF2B5EF4-FFF2-40B4-BE49-F238E27FC236}">
              <a16:creationId xmlns:a16="http://schemas.microsoft.com/office/drawing/2014/main" xmlns="" id="{00000000-0008-0000-0700-00000D020000}"/>
            </a:ext>
          </a:extLst>
        </xdr:cNvPr>
        <xdr:cNvCxnSpPr/>
      </xdr:nvCxnSpPr>
      <xdr:spPr>
        <a:xfrm>
          <a:off x="12814300" y="6473886"/>
          <a:ext cx="889000" cy="114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5873</xdr:rowOff>
    </xdr:from>
    <xdr:to>
      <xdr:col>72</xdr:col>
      <xdr:colOff>38100</xdr:colOff>
      <xdr:row>36</xdr:row>
      <xdr:rowOff>107473</xdr:rowOff>
    </xdr:to>
    <xdr:sp macro="" textlink="">
      <xdr:nvSpPr>
        <xdr:cNvPr id="526" name="フローチャート: 判断 525">
          <a:extLst>
            <a:ext uri="{FF2B5EF4-FFF2-40B4-BE49-F238E27FC236}">
              <a16:creationId xmlns:a16="http://schemas.microsoft.com/office/drawing/2014/main" xmlns="" id="{00000000-0008-0000-0700-00000E020000}"/>
            </a:ext>
          </a:extLst>
        </xdr:cNvPr>
        <xdr:cNvSpPr/>
      </xdr:nvSpPr>
      <xdr:spPr>
        <a:xfrm>
          <a:off x="13652500" y="617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124000</xdr:rowOff>
    </xdr:from>
    <xdr:ext cx="534377" cy="259045"/>
    <xdr:sp macro="" textlink="">
      <xdr:nvSpPr>
        <xdr:cNvPr id="527" name="テキスト ボックス 526">
          <a:extLst>
            <a:ext uri="{FF2B5EF4-FFF2-40B4-BE49-F238E27FC236}">
              <a16:creationId xmlns:a16="http://schemas.microsoft.com/office/drawing/2014/main" xmlns="" id="{00000000-0008-0000-0700-00000F020000}"/>
            </a:ext>
          </a:extLst>
        </xdr:cNvPr>
        <xdr:cNvSpPr txBox="1"/>
      </xdr:nvSpPr>
      <xdr:spPr>
        <a:xfrm>
          <a:off x="13436111" y="595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19771</xdr:rowOff>
    </xdr:from>
    <xdr:to>
      <xdr:col>67</xdr:col>
      <xdr:colOff>101600</xdr:colOff>
      <xdr:row>36</xdr:row>
      <xdr:rowOff>121371</xdr:rowOff>
    </xdr:to>
    <xdr:sp macro="" textlink="">
      <xdr:nvSpPr>
        <xdr:cNvPr id="528" name="フローチャート: 判断 527">
          <a:extLst>
            <a:ext uri="{FF2B5EF4-FFF2-40B4-BE49-F238E27FC236}">
              <a16:creationId xmlns:a16="http://schemas.microsoft.com/office/drawing/2014/main" xmlns="" id="{00000000-0008-0000-0700-000010020000}"/>
            </a:ext>
          </a:extLst>
        </xdr:cNvPr>
        <xdr:cNvSpPr/>
      </xdr:nvSpPr>
      <xdr:spPr>
        <a:xfrm>
          <a:off x="12763500" y="6191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137898</xdr:rowOff>
    </xdr:from>
    <xdr:ext cx="534377" cy="259045"/>
    <xdr:sp macro="" textlink="">
      <xdr:nvSpPr>
        <xdr:cNvPr id="529" name="テキスト ボックス 528">
          <a:extLst>
            <a:ext uri="{FF2B5EF4-FFF2-40B4-BE49-F238E27FC236}">
              <a16:creationId xmlns:a16="http://schemas.microsoft.com/office/drawing/2014/main" xmlns="" id="{00000000-0008-0000-0700-000011020000}"/>
            </a:ext>
          </a:extLst>
        </xdr:cNvPr>
        <xdr:cNvSpPr txBox="1"/>
      </xdr:nvSpPr>
      <xdr:spPr>
        <a:xfrm>
          <a:off x="12547111" y="596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xmlns=""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xmlns=""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xmlns=""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xmlns=""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xmlns=""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11771</xdr:rowOff>
    </xdr:from>
    <xdr:to>
      <xdr:col>85</xdr:col>
      <xdr:colOff>177800</xdr:colOff>
      <xdr:row>38</xdr:row>
      <xdr:rowOff>113371</xdr:rowOff>
    </xdr:to>
    <xdr:sp macro="" textlink="">
      <xdr:nvSpPr>
        <xdr:cNvPr id="535" name="楕円 534">
          <a:extLst>
            <a:ext uri="{FF2B5EF4-FFF2-40B4-BE49-F238E27FC236}">
              <a16:creationId xmlns:a16="http://schemas.microsoft.com/office/drawing/2014/main" xmlns="" id="{00000000-0008-0000-0700-000017020000}"/>
            </a:ext>
          </a:extLst>
        </xdr:cNvPr>
        <xdr:cNvSpPr/>
      </xdr:nvSpPr>
      <xdr:spPr>
        <a:xfrm>
          <a:off x="16268700" y="652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98147</xdr:rowOff>
    </xdr:from>
    <xdr:ext cx="534377" cy="259045"/>
    <xdr:sp macro="" textlink="">
      <xdr:nvSpPr>
        <xdr:cNvPr id="536" name="消防費該当値テキスト">
          <a:extLst>
            <a:ext uri="{FF2B5EF4-FFF2-40B4-BE49-F238E27FC236}">
              <a16:creationId xmlns:a16="http://schemas.microsoft.com/office/drawing/2014/main" xmlns="" id="{00000000-0008-0000-0700-000018020000}"/>
            </a:ext>
          </a:extLst>
        </xdr:cNvPr>
        <xdr:cNvSpPr txBox="1"/>
      </xdr:nvSpPr>
      <xdr:spPr>
        <a:xfrm>
          <a:off x="16370300" y="6441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139603</xdr:rowOff>
    </xdr:from>
    <xdr:to>
      <xdr:col>81</xdr:col>
      <xdr:colOff>101600</xdr:colOff>
      <xdr:row>38</xdr:row>
      <xdr:rowOff>69754</xdr:rowOff>
    </xdr:to>
    <xdr:sp macro="" textlink="">
      <xdr:nvSpPr>
        <xdr:cNvPr id="537" name="楕円 536">
          <a:extLst>
            <a:ext uri="{FF2B5EF4-FFF2-40B4-BE49-F238E27FC236}">
              <a16:creationId xmlns:a16="http://schemas.microsoft.com/office/drawing/2014/main" xmlns="" id="{00000000-0008-0000-0700-000019020000}"/>
            </a:ext>
          </a:extLst>
        </xdr:cNvPr>
        <xdr:cNvSpPr/>
      </xdr:nvSpPr>
      <xdr:spPr>
        <a:xfrm>
          <a:off x="15430500" y="648325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60880</xdr:rowOff>
    </xdr:from>
    <xdr:ext cx="534377" cy="259045"/>
    <xdr:sp macro="" textlink="">
      <xdr:nvSpPr>
        <xdr:cNvPr id="538" name="テキスト ボックス 537">
          <a:extLst>
            <a:ext uri="{FF2B5EF4-FFF2-40B4-BE49-F238E27FC236}">
              <a16:creationId xmlns:a16="http://schemas.microsoft.com/office/drawing/2014/main" xmlns="" id="{00000000-0008-0000-0700-00001A020000}"/>
            </a:ext>
          </a:extLst>
        </xdr:cNvPr>
        <xdr:cNvSpPr txBox="1"/>
      </xdr:nvSpPr>
      <xdr:spPr>
        <a:xfrm>
          <a:off x="15214111" y="6575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72898</xdr:rowOff>
    </xdr:from>
    <xdr:to>
      <xdr:col>76</xdr:col>
      <xdr:colOff>165100</xdr:colOff>
      <xdr:row>38</xdr:row>
      <xdr:rowOff>3048</xdr:rowOff>
    </xdr:to>
    <xdr:sp macro="" textlink="">
      <xdr:nvSpPr>
        <xdr:cNvPr id="539" name="楕円 538">
          <a:extLst>
            <a:ext uri="{FF2B5EF4-FFF2-40B4-BE49-F238E27FC236}">
              <a16:creationId xmlns:a16="http://schemas.microsoft.com/office/drawing/2014/main" xmlns="" id="{00000000-0008-0000-0700-00001B020000}"/>
            </a:ext>
          </a:extLst>
        </xdr:cNvPr>
        <xdr:cNvSpPr/>
      </xdr:nvSpPr>
      <xdr:spPr>
        <a:xfrm>
          <a:off x="14541500" y="641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165625</xdr:rowOff>
    </xdr:from>
    <xdr:ext cx="534377" cy="259045"/>
    <xdr:sp macro="" textlink="">
      <xdr:nvSpPr>
        <xdr:cNvPr id="540" name="テキスト ボックス 539">
          <a:extLst>
            <a:ext uri="{FF2B5EF4-FFF2-40B4-BE49-F238E27FC236}">
              <a16:creationId xmlns:a16="http://schemas.microsoft.com/office/drawing/2014/main" xmlns="" id="{00000000-0008-0000-0700-00001C020000}"/>
            </a:ext>
          </a:extLst>
        </xdr:cNvPr>
        <xdr:cNvSpPr txBox="1"/>
      </xdr:nvSpPr>
      <xdr:spPr>
        <a:xfrm>
          <a:off x="14325111" y="650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22697</xdr:rowOff>
    </xdr:from>
    <xdr:to>
      <xdr:col>72</xdr:col>
      <xdr:colOff>38100</xdr:colOff>
      <xdr:row>38</xdr:row>
      <xdr:rowOff>124297</xdr:rowOff>
    </xdr:to>
    <xdr:sp macro="" textlink="">
      <xdr:nvSpPr>
        <xdr:cNvPr id="541" name="楕円 540">
          <a:extLst>
            <a:ext uri="{FF2B5EF4-FFF2-40B4-BE49-F238E27FC236}">
              <a16:creationId xmlns:a16="http://schemas.microsoft.com/office/drawing/2014/main" xmlns="" id="{00000000-0008-0000-0700-00001D020000}"/>
            </a:ext>
          </a:extLst>
        </xdr:cNvPr>
        <xdr:cNvSpPr/>
      </xdr:nvSpPr>
      <xdr:spPr>
        <a:xfrm>
          <a:off x="13652500" y="653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115424</xdr:rowOff>
    </xdr:from>
    <xdr:ext cx="534377" cy="259045"/>
    <xdr:sp macro="" textlink="">
      <xdr:nvSpPr>
        <xdr:cNvPr id="542" name="テキスト ボックス 541">
          <a:extLst>
            <a:ext uri="{FF2B5EF4-FFF2-40B4-BE49-F238E27FC236}">
              <a16:creationId xmlns:a16="http://schemas.microsoft.com/office/drawing/2014/main" xmlns="" id="{00000000-0008-0000-0700-00001E020000}"/>
            </a:ext>
          </a:extLst>
        </xdr:cNvPr>
        <xdr:cNvSpPr txBox="1"/>
      </xdr:nvSpPr>
      <xdr:spPr>
        <a:xfrm>
          <a:off x="13436111" y="663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79436</xdr:rowOff>
    </xdr:from>
    <xdr:to>
      <xdr:col>67</xdr:col>
      <xdr:colOff>101600</xdr:colOff>
      <xdr:row>38</xdr:row>
      <xdr:rowOff>9585</xdr:rowOff>
    </xdr:to>
    <xdr:sp macro="" textlink="">
      <xdr:nvSpPr>
        <xdr:cNvPr id="543" name="楕円 542">
          <a:extLst>
            <a:ext uri="{FF2B5EF4-FFF2-40B4-BE49-F238E27FC236}">
              <a16:creationId xmlns:a16="http://schemas.microsoft.com/office/drawing/2014/main" xmlns="" id="{00000000-0008-0000-0700-00001F020000}"/>
            </a:ext>
          </a:extLst>
        </xdr:cNvPr>
        <xdr:cNvSpPr/>
      </xdr:nvSpPr>
      <xdr:spPr>
        <a:xfrm>
          <a:off x="12763500" y="64230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713</xdr:rowOff>
    </xdr:from>
    <xdr:ext cx="534377" cy="259045"/>
    <xdr:sp macro="" textlink="">
      <xdr:nvSpPr>
        <xdr:cNvPr id="544" name="テキスト ボックス 543">
          <a:extLst>
            <a:ext uri="{FF2B5EF4-FFF2-40B4-BE49-F238E27FC236}">
              <a16:creationId xmlns:a16="http://schemas.microsoft.com/office/drawing/2014/main" xmlns="" id="{00000000-0008-0000-0700-000020020000}"/>
            </a:ext>
          </a:extLst>
        </xdr:cNvPr>
        <xdr:cNvSpPr txBox="1"/>
      </xdr:nvSpPr>
      <xdr:spPr>
        <a:xfrm>
          <a:off x="12547111" y="6515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xmlns=""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xmlns="" id="{00000000-0008-0000-07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xmlns="" id="{00000000-0008-0000-07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xmlns="" id="{00000000-0008-0000-07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xmlns="" id="{00000000-0008-0000-07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xmlns="" id="{00000000-0008-0000-07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xmlns="" id="{00000000-0008-0000-07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xmlns="" id="{00000000-0008-0000-07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xmlns="" id="{00000000-0008-0000-07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xmlns="" id="{00000000-0008-0000-07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5" name="テキスト ボックス 554">
          <a:extLst>
            <a:ext uri="{FF2B5EF4-FFF2-40B4-BE49-F238E27FC236}">
              <a16:creationId xmlns:a16="http://schemas.microsoft.com/office/drawing/2014/main" xmlns="" id="{00000000-0008-0000-0700-00002B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xmlns=""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7" name="テキスト ボックス 556">
          <a:extLst>
            <a:ext uri="{FF2B5EF4-FFF2-40B4-BE49-F238E27FC236}">
              <a16:creationId xmlns:a16="http://schemas.microsoft.com/office/drawing/2014/main" xmlns="" id="{00000000-0008-0000-0700-00002D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xmlns=""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9" name="テキスト ボックス 558">
          <a:extLst>
            <a:ext uri="{FF2B5EF4-FFF2-40B4-BE49-F238E27FC236}">
              <a16:creationId xmlns:a16="http://schemas.microsoft.com/office/drawing/2014/main" xmlns="" id="{00000000-0008-0000-0700-00002F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xmlns=""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1" name="テキスト ボックス 560">
          <a:extLst>
            <a:ext uri="{FF2B5EF4-FFF2-40B4-BE49-F238E27FC236}">
              <a16:creationId xmlns:a16="http://schemas.microsoft.com/office/drawing/2014/main" xmlns="" id="{00000000-0008-0000-0700-000031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xmlns=""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3" name="テキスト ボックス 562">
          <a:extLst>
            <a:ext uri="{FF2B5EF4-FFF2-40B4-BE49-F238E27FC236}">
              <a16:creationId xmlns:a16="http://schemas.microsoft.com/office/drawing/2014/main" xmlns="" id="{00000000-0008-0000-0700-000033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xmlns=""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xmlns=""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xmlns=""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xmlns=""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xmlns=""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146139</xdr:rowOff>
    </xdr:from>
    <xdr:to>
      <xdr:col>85</xdr:col>
      <xdr:colOff>126364</xdr:colOff>
      <xdr:row>57</xdr:row>
      <xdr:rowOff>107829</xdr:rowOff>
    </xdr:to>
    <xdr:cxnSp macro="">
      <xdr:nvCxnSpPr>
        <xdr:cNvPr id="569" name="直線コネクタ 568">
          <a:extLst>
            <a:ext uri="{FF2B5EF4-FFF2-40B4-BE49-F238E27FC236}">
              <a16:creationId xmlns:a16="http://schemas.microsoft.com/office/drawing/2014/main" xmlns="" id="{00000000-0008-0000-0700-000039020000}"/>
            </a:ext>
          </a:extLst>
        </xdr:cNvPr>
        <xdr:cNvCxnSpPr/>
      </xdr:nvCxnSpPr>
      <xdr:spPr>
        <a:xfrm flipV="1">
          <a:off x="16317595" y="8547189"/>
          <a:ext cx="1269" cy="1333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111656</xdr:rowOff>
    </xdr:from>
    <xdr:ext cx="534377" cy="259045"/>
    <xdr:sp macro="" textlink="">
      <xdr:nvSpPr>
        <xdr:cNvPr id="570" name="教育費最小値テキスト">
          <a:extLst>
            <a:ext uri="{FF2B5EF4-FFF2-40B4-BE49-F238E27FC236}">
              <a16:creationId xmlns:a16="http://schemas.microsoft.com/office/drawing/2014/main" xmlns="" id="{00000000-0008-0000-0700-00003A020000}"/>
            </a:ext>
          </a:extLst>
        </xdr:cNvPr>
        <xdr:cNvSpPr txBox="1"/>
      </xdr:nvSpPr>
      <xdr:spPr>
        <a:xfrm>
          <a:off x="16370300" y="988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107829</xdr:rowOff>
    </xdr:from>
    <xdr:to>
      <xdr:col>86</xdr:col>
      <xdr:colOff>25400</xdr:colOff>
      <xdr:row>57</xdr:row>
      <xdr:rowOff>107829</xdr:rowOff>
    </xdr:to>
    <xdr:cxnSp macro="">
      <xdr:nvCxnSpPr>
        <xdr:cNvPr id="571" name="直線コネクタ 570">
          <a:extLst>
            <a:ext uri="{FF2B5EF4-FFF2-40B4-BE49-F238E27FC236}">
              <a16:creationId xmlns:a16="http://schemas.microsoft.com/office/drawing/2014/main" xmlns="" id="{00000000-0008-0000-0700-00003B020000}"/>
            </a:ext>
          </a:extLst>
        </xdr:cNvPr>
        <xdr:cNvCxnSpPr/>
      </xdr:nvCxnSpPr>
      <xdr:spPr>
        <a:xfrm>
          <a:off x="16230600" y="9880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92816</xdr:rowOff>
    </xdr:from>
    <xdr:ext cx="599010" cy="259045"/>
    <xdr:sp macro="" textlink="">
      <xdr:nvSpPr>
        <xdr:cNvPr id="572" name="教育費最大値テキスト">
          <a:extLst>
            <a:ext uri="{FF2B5EF4-FFF2-40B4-BE49-F238E27FC236}">
              <a16:creationId xmlns:a16="http://schemas.microsoft.com/office/drawing/2014/main" xmlns="" id="{00000000-0008-0000-0700-00003C020000}"/>
            </a:ext>
          </a:extLst>
        </xdr:cNvPr>
        <xdr:cNvSpPr txBox="1"/>
      </xdr:nvSpPr>
      <xdr:spPr>
        <a:xfrm>
          <a:off x="16370300" y="8322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104,662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146139</xdr:rowOff>
    </xdr:from>
    <xdr:to>
      <xdr:col>86</xdr:col>
      <xdr:colOff>25400</xdr:colOff>
      <xdr:row>49</xdr:row>
      <xdr:rowOff>146139</xdr:rowOff>
    </xdr:to>
    <xdr:cxnSp macro="">
      <xdr:nvCxnSpPr>
        <xdr:cNvPr id="573" name="直線コネクタ 572">
          <a:extLst>
            <a:ext uri="{FF2B5EF4-FFF2-40B4-BE49-F238E27FC236}">
              <a16:creationId xmlns:a16="http://schemas.microsoft.com/office/drawing/2014/main" xmlns="" id="{00000000-0008-0000-0700-00003D020000}"/>
            </a:ext>
          </a:extLst>
        </xdr:cNvPr>
        <xdr:cNvCxnSpPr/>
      </xdr:nvCxnSpPr>
      <xdr:spPr>
        <a:xfrm>
          <a:off x="16230600" y="8547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66643</xdr:rowOff>
    </xdr:from>
    <xdr:to>
      <xdr:col>85</xdr:col>
      <xdr:colOff>127000</xdr:colOff>
      <xdr:row>57</xdr:row>
      <xdr:rowOff>107829</xdr:rowOff>
    </xdr:to>
    <xdr:cxnSp macro="">
      <xdr:nvCxnSpPr>
        <xdr:cNvPr id="574" name="直線コネクタ 573">
          <a:extLst>
            <a:ext uri="{FF2B5EF4-FFF2-40B4-BE49-F238E27FC236}">
              <a16:creationId xmlns:a16="http://schemas.microsoft.com/office/drawing/2014/main" xmlns="" id="{00000000-0008-0000-0700-00003E020000}"/>
            </a:ext>
          </a:extLst>
        </xdr:cNvPr>
        <xdr:cNvCxnSpPr/>
      </xdr:nvCxnSpPr>
      <xdr:spPr>
        <a:xfrm>
          <a:off x="15481300" y="9839293"/>
          <a:ext cx="838200" cy="41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127302</xdr:rowOff>
    </xdr:from>
    <xdr:ext cx="534377" cy="259045"/>
    <xdr:sp macro="" textlink="">
      <xdr:nvSpPr>
        <xdr:cNvPr id="575" name="教育費平均値テキスト">
          <a:extLst>
            <a:ext uri="{FF2B5EF4-FFF2-40B4-BE49-F238E27FC236}">
              <a16:creationId xmlns:a16="http://schemas.microsoft.com/office/drawing/2014/main" xmlns="" id="{00000000-0008-0000-0700-00003F020000}"/>
            </a:ext>
          </a:extLst>
        </xdr:cNvPr>
        <xdr:cNvSpPr txBox="1"/>
      </xdr:nvSpPr>
      <xdr:spPr>
        <a:xfrm>
          <a:off x="16370300" y="9214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104425</xdr:rowOff>
    </xdr:from>
    <xdr:to>
      <xdr:col>85</xdr:col>
      <xdr:colOff>177800</xdr:colOff>
      <xdr:row>55</xdr:row>
      <xdr:rowOff>34575</xdr:rowOff>
    </xdr:to>
    <xdr:sp macro="" textlink="">
      <xdr:nvSpPr>
        <xdr:cNvPr id="576" name="フローチャート: 判断 575">
          <a:extLst>
            <a:ext uri="{FF2B5EF4-FFF2-40B4-BE49-F238E27FC236}">
              <a16:creationId xmlns:a16="http://schemas.microsoft.com/office/drawing/2014/main" xmlns="" id="{00000000-0008-0000-0700-000040020000}"/>
            </a:ext>
          </a:extLst>
        </xdr:cNvPr>
        <xdr:cNvSpPr/>
      </xdr:nvSpPr>
      <xdr:spPr>
        <a:xfrm>
          <a:off x="16268700" y="936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66643</xdr:rowOff>
    </xdr:from>
    <xdr:to>
      <xdr:col>81</xdr:col>
      <xdr:colOff>50800</xdr:colOff>
      <xdr:row>57</xdr:row>
      <xdr:rowOff>74530</xdr:rowOff>
    </xdr:to>
    <xdr:cxnSp macro="">
      <xdr:nvCxnSpPr>
        <xdr:cNvPr id="577" name="直線コネクタ 576">
          <a:extLst>
            <a:ext uri="{FF2B5EF4-FFF2-40B4-BE49-F238E27FC236}">
              <a16:creationId xmlns:a16="http://schemas.microsoft.com/office/drawing/2014/main" xmlns="" id="{00000000-0008-0000-0700-000041020000}"/>
            </a:ext>
          </a:extLst>
        </xdr:cNvPr>
        <xdr:cNvCxnSpPr/>
      </xdr:nvCxnSpPr>
      <xdr:spPr>
        <a:xfrm flipV="1">
          <a:off x="14592300" y="9839293"/>
          <a:ext cx="889000" cy="7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164776</xdr:rowOff>
    </xdr:from>
    <xdr:to>
      <xdr:col>81</xdr:col>
      <xdr:colOff>101600</xdr:colOff>
      <xdr:row>55</xdr:row>
      <xdr:rowOff>94926</xdr:rowOff>
    </xdr:to>
    <xdr:sp macro="" textlink="">
      <xdr:nvSpPr>
        <xdr:cNvPr id="578" name="フローチャート: 判断 577">
          <a:extLst>
            <a:ext uri="{FF2B5EF4-FFF2-40B4-BE49-F238E27FC236}">
              <a16:creationId xmlns:a16="http://schemas.microsoft.com/office/drawing/2014/main" xmlns="" id="{00000000-0008-0000-0700-000042020000}"/>
            </a:ext>
          </a:extLst>
        </xdr:cNvPr>
        <xdr:cNvSpPr/>
      </xdr:nvSpPr>
      <xdr:spPr>
        <a:xfrm>
          <a:off x="15430500" y="942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111453</xdr:rowOff>
    </xdr:from>
    <xdr:ext cx="534377" cy="259045"/>
    <xdr:sp macro="" textlink="">
      <xdr:nvSpPr>
        <xdr:cNvPr id="579" name="テキスト ボックス 578">
          <a:extLst>
            <a:ext uri="{FF2B5EF4-FFF2-40B4-BE49-F238E27FC236}">
              <a16:creationId xmlns:a16="http://schemas.microsoft.com/office/drawing/2014/main" xmlns="" id="{00000000-0008-0000-0700-000043020000}"/>
            </a:ext>
          </a:extLst>
        </xdr:cNvPr>
        <xdr:cNvSpPr txBox="1"/>
      </xdr:nvSpPr>
      <xdr:spPr>
        <a:xfrm>
          <a:off x="15214111" y="9198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74530</xdr:rowOff>
    </xdr:from>
    <xdr:to>
      <xdr:col>76</xdr:col>
      <xdr:colOff>114300</xdr:colOff>
      <xdr:row>58</xdr:row>
      <xdr:rowOff>4216</xdr:rowOff>
    </xdr:to>
    <xdr:cxnSp macro="">
      <xdr:nvCxnSpPr>
        <xdr:cNvPr id="580" name="直線コネクタ 579">
          <a:extLst>
            <a:ext uri="{FF2B5EF4-FFF2-40B4-BE49-F238E27FC236}">
              <a16:creationId xmlns:a16="http://schemas.microsoft.com/office/drawing/2014/main" xmlns="" id="{00000000-0008-0000-0700-000044020000}"/>
            </a:ext>
          </a:extLst>
        </xdr:cNvPr>
        <xdr:cNvCxnSpPr/>
      </xdr:nvCxnSpPr>
      <xdr:spPr>
        <a:xfrm flipV="1">
          <a:off x="13703300" y="9847180"/>
          <a:ext cx="889000" cy="101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137763</xdr:rowOff>
    </xdr:from>
    <xdr:to>
      <xdr:col>76</xdr:col>
      <xdr:colOff>165100</xdr:colOff>
      <xdr:row>55</xdr:row>
      <xdr:rowOff>67913</xdr:rowOff>
    </xdr:to>
    <xdr:sp macro="" textlink="">
      <xdr:nvSpPr>
        <xdr:cNvPr id="581" name="フローチャート: 判断 580">
          <a:extLst>
            <a:ext uri="{FF2B5EF4-FFF2-40B4-BE49-F238E27FC236}">
              <a16:creationId xmlns:a16="http://schemas.microsoft.com/office/drawing/2014/main" xmlns="" id="{00000000-0008-0000-0700-000045020000}"/>
            </a:ext>
          </a:extLst>
        </xdr:cNvPr>
        <xdr:cNvSpPr/>
      </xdr:nvSpPr>
      <xdr:spPr>
        <a:xfrm>
          <a:off x="14541500" y="939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84440</xdr:rowOff>
    </xdr:from>
    <xdr:ext cx="534377" cy="259045"/>
    <xdr:sp macro="" textlink="">
      <xdr:nvSpPr>
        <xdr:cNvPr id="582" name="テキスト ボックス 581">
          <a:extLst>
            <a:ext uri="{FF2B5EF4-FFF2-40B4-BE49-F238E27FC236}">
              <a16:creationId xmlns:a16="http://schemas.microsoft.com/office/drawing/2014/main" xmlns="" id="{00000000-0008-0000-0700-000046020000}"/>
            </a:ext>
          </a:extLst>
        </xdr:cNvPr>
        <xdr:cNvSpPr txBox="1"/>
      </xdr:nvSpPr>
      <xdr:spPr>
        <a:xfrm>
          <a:off x="14325111" y="9171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139833</xdr:rowOff>
    </xdr:from>
    <xdr:to>
      <xdr:col>71</xdr:col>
      <xdr:colOff>177800</xdr:colOff>
      <xdr:row>58</xdr:row>
      <xdr:rowOff>4216</xdr:rowOff>
    </xdr:to>
    <xdr:cxnSp macro="">
      <xdr:nvCxnSpPr>
        <xdr:cNvPr id="583" name="直線コネクタ 582">
          <a:extLst>
            <a:ext uri="{FF2B5EF4-FFF2-40B4-BE49-F238E27FC236}">
              <a16:creationId xmlns:a16="http://schemas.microsoft.com/office/drawing/2014/main" xmlns="" id="{00000000-0008-0000-0700-000047020000}"/>
            </a:ext>
          </a:extLst>
        </xdr:cNvPr>
        <xdr:cNvCxnSpPr/>
      </xdr:nvCxnSpPr>
      <xdr:spPr>
        <a:xfrm>
          <a:off x="12814300" y="9912483"/>
          <a:ext cx="889000" cy="35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41618</xdr:rowOff>
    </xdr:from>
    <xdr:to>
      <xdr:col>72</xdr:col>
      <xdr:colOff>38100</xdr:colOff>
      <xdr:row>55</xdr:row>
      <xdr:rowOff>143218</xdr:rowOff>
    </xdr:to>
    <xdr:sp macro="" textlink="">
      <xdr:nvSpPr>
        <xdr:cNvPr id="584" name="フローチャート: 判断 583">
          <a:extLst>
            <a:ext uri="{FF2B5EF4-FFF2-40B4-BE49-F238E27FC236}">
              <a16:creationId xmlns:a16="http://schemas.microsoft.com/office/drawing/2014/main" xmlns="" id="{00000000-0008-0000-0700-000048020000}"/>
            </a:ext>
          </a:extLst>
        </xdr:cNvPr>
        <xdr:cNvSpPr/>
      </xdr:nvSpPr>
      <xdr:spPr>
        <a:xfrm>
          <a:off x="13652500" y="947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159745</xdr:rowOff>
    </xdr:from>
    <xdr:ext cx="534377" cy="259045"/>
    <xdr:sp macro="" textlink="">
      <xdr:nvSpPr>
        <xdr:cNvPr id="585" name="テキスト ボックス 584">
          <a:extLst>
            <a:ext uri="{FF2B5EF4-FFF2-40B4-BE49-F238E27FC236}">
              <a16:creationId xmlns:a16="http://schemas.microsoft.com/office/drawing/2014/main" xmlns="" id="{00000000-0008-0000-0700-000049020000}"/>
            </a:ext>
          </a:extLst>
        </xdr:cNvPr>
        <xdr:cNvSpPr txBox="1"/>
      </xdr:nvSpPr>
      <xdr:spPr>
        <a:xfrm>
          <a:off x="13436111" y="9246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78004</xdr:rowOff>
    </xdr:from>
    <xdr:to>
      <xdr:col>67</xdr:col>
      <xdr:colOff>101600</xdr:colOff>
      <xdr:row>56</xdr:row>
      <xdr:rowOff>8154</xdr:rowOff>
    </xdr:to>
    <xdr:sp macro="" textlink="">
      <xdr:nvSpPr>
        <xdr:cNvPr id="586" name="フローチャート: 判断 585">
          <a:extLst>
            <a:ext uri="{FF2B5EF4-FFF2-40B4-BE49-F238E27FC236}">
              <a16:creationId xmlns:a16="http://schemas.microsoft.com/office/drawing/2014/main" xmlns="" id="{00000000-0008-0000-0700-00004A020000}"/>
            </a:ext>
          </a:extLst>
        </xdr:cNvPr>
        <xdr:cNvSpPr/>
      </xdr:nvSpPr>
      <xdr:spPr>
        <a:xfrm>
          <a:off x="12763500" y="9507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24681</xdr:rowOff>
    </xdr:from>
    <xdr:ext cx="534377" cy="259045"/>
    <xdr:sp macro="" textlink="">
      <xdr:nvSpPr>
        <xdr:cNvPr id="587" name="テキスト ボックス 586">
          <a:extLst>
            <a:ext uri="{FF2B5EF4-FFF2-40B4-BE49-F238E27FC236}">
              <a16:creationId xmlns:a16="http://schemas.microsoft.com/office/drawing/2014/main" xmlns="" id="{00000000-0008-0000-0700-00004B020000}"/>
            </a:ext>
          </a:extLst>
        </xdr:cNvPr>
        <xdr:cNvSpPr txBox="1"/>
      </xdr:nvSpPr>
      <xdr:spPr>
        <a:xfrm>
          <a:off x="12547111" y="9282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xmlns=""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xmlns=""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xmlns=""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xmlns=""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xmlns=""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57029</xdr:rowOff>
    </xdr:from>
    <xdr:to>
      <xdr:col>85</xdr:col>
      <xdr:colOff>177800</xdr:colOff>
      <xdr:row>57</xdr:row>
      <xdr:rowOff>158629</xdr:rowOff>
    </xdr:to>
    <xdr:sp macro="" textlink="">
      <xdr:nvSpPr>
        <xdr:cNvPr id="593" name="楕円 592">
          <a:extLst>
            <a:ext uri="{FF2B5EF4-FFF2-40B4-BE49-F238E27FC236}">
              <a16:creationId xmlns:a16="http://schemas.microsoft.com/office/drawing/2014/main" xmlns="" id="{00000000-0008-0000-0700-000051020000}"/>
            </a:ext>
          </a:extLst>
        </xdr:cNvPr>
        <xdr:cNvSpPr/>
      </xdr:nvSpPr>
      <xdr:spPr>
        <a:xfrm>
          <a:off x="16268700" y="982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143406</xdr:rowOff>
    </xdr:from>
    <xdr:ext cx="534377" cy="259045"/>
    <xdr:sp macro="" textlink="">
      <xdr:nvSpPr>
        <xdr:cNvPr id="594" name="教育費該当値テキスト">
          <a:extLst>
            <a:ext uri="{FF2B5EF4-FFF2-40B4-BE49-F238E27FC236}">
              <a16:creationId xmlns:a16="http://schemas.microsoft.com/office/drawing/2014/main" xmlns="" id="{00000000-0008-0000-0700-000052020000}"/>
            </a:ext>
          </a:extLst>
        </xdr:cNvPr>
        <xdr:cNvSpPr txBox="1"/>
      </xdr:nvSpPr>
      <xdr:spPr>
        <a:xfrm>
          <a:off x="16370300" y="9744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15843</xdr:rowOff>
    </xdr:from>
    <xdr:to>
      <xdr:col>81</xdr:col>
      <xdr:colOff>101600</xdr:colOff>
      <xdr:row>57</xdr:row>
      <xdr:rowOff>117443</xdr:rowOff>
    </xdr:to>
    <xdr:sp macro="" textlink="">
      <xdr:nvSpPr>
        <xdr:cNvPr id="595" name="楕円 594">
          <a:extLst>
            <a:ext uri="{FF2B5EF4-FFF2-40B4-BE49-F238E27FC236}">
              <a16:creationId xmlns:a16="http://schemas.microsoft.com/office/drawing/2014/main" xmlns="" id="{00000000-0008-0000-0700-000053020000}"/>
            </a:ext>
          </a:extLst>
        </xdr:cNvPr>
        <xdr:cNvSpPr/>
      </xdr:nvSpPr>
      <xdr:spPr>
        <a:xfrm>
          <a:off x="15430500" y="978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108570</xdr:rowOff>
    </xdr:from>
    <xdr:ext cx="534377" cy="259045"/>
    <xdr:sp macro="" textlink="">
      <xdr:nvSpPr>
        <xdr:cNvPr id="596" name="テキスト ボックス 595">
          <a:extLst>
            <a:ext uri="{FF2B5EF4-FFF2-40B4-BE49-F238E27FC236}">
              <a16:creationId xmlns:a16="http://schemas.microsoft.com/office/drawing/2014/main" xmlns="" id="{00000000-0008-0000-0700-000054020000}"/>
            </a:ext>
          </a:extLst>
        </xdr:cNvPr>
        <xdr:cNvSpPr txBox="1"/>
      </xdr:nvSpPr>
      <xdr:spPr>
        <a:xfrm>
          <a:off x="15214111" y="9881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23730</xdr:rowOff>
    </xdr:from>
    <xdr:to>
      <xdr:col>76</xdr:col>
      <xdr:colOff>165100</xdr:colOff>
      <xdr:row>57</xdr:row>
      <xdr:rowOff>125330</xdr:rowOff>
    </xdr:to>
    <xdr:sp macro="" textlink="">
      <xdr:nvSpPr>
        <xdr:cNvPr id="597" name="楕円 596">
          <a:extLst>
            <a:ext uri="{FF2B5EF4-FFF2-40B4-BE49-F238E27FC236}">
              <a16:creationId xmlns:a16="http://schemas.microsoft.com/office/drawing/2014/main" xmlns="" id="{00000000-0008-0000-0700-000055020000}"/>
            </a:ext>
          </a:extLst>
        </xdr:cNvPr>
        <xdr:cNvSpPr/>
      </xdr:nvSpPr>
      <xdr:spPr>
        <a:xfrm>
          <a:off x="14541500" y="97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116457</xdr:rowOff>
    </xdr:from>
    <xdr:ext cx="534377" cy="259045"/>
    <xdr:sp macro="" textlink="">
      <xdr:nvSpPr>
        <xdr:cNvPr id="598" name="テキスト ボックス 597">
          <a:extLst>
            <a:ext uri="{FF2B5EF4-FFF2-40B4-BE49-F238E27FC236}">
              <a16:creationId xmlns:a16="http://schemas.microsoft.com/office/drawing/2014/main" xmlns="" id="{00000000-0008-0000-0700-000056020000}"/>
            </a:ext>
          </a:extLst>
        </xdr:cNvPr>
        <xdr:cNvSpPr txBox="1"/>
      </xdr:nvSpPr>
      <xdr:spPr>
        <a:xfrm>
          <a:off x="14325111" y="988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124866</xdr:rowOff>
    </xdr:from>
    <xdr:to>
      <xdr:col>72</xdr:col>
      <xdr:colOff>38100</xdr:colOff>
      <xdr:row>58</xdr:row>
      <xdr:rowOff>55016</xdr:rowOff>
    </xdr:to>
    <xdr:sp macro="" textlink="">
      <xdr:nvSpPr>
        <xdr:cNvPr id="599" name="楕円 598">
          <a:extLst>
            <a:ext uri="{FF2B5EF4-FFF2-40B4-BE49-F238E27FC236}">
              <a16:creationId xmlns:a16="http://schemas.microsoft.com/office/drawing/2014/main" xmlns="" id="{00000000-0008-0000-0700-000057020000}"/>
            </a:ext>
          </a:extLst>
        </xdr:cNvPr>
        <xdr:cNvSpPr/>
      </xdr:nvSpPr>
      <xdr:spPr>
        <a:xfrm>
          <a:off x="13652500" y="989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46143</xdr:rowOff>
    </xdr:from>
    <xdr:ext cx="534377" cy="259045"/>
    <xdr:sp macro="" textlink="">
      <xdr:nvSpPr>
        <xdr:cNvPr id="600" name="テキスト ボックス 599">
          <a:extLst>
            <a:ext uri="{FF2B5EF4-FFF2-40B4-BE49-F238E27FC236}">
              <a16:creationId xmlns:a16="http://schemas.microsoft.com/office/drawing/2014/main" xmlns="" id="{00000000-0008-0000-0700-000058020000}"/>
            </a:ext>
          </a:extLst>
        </xdr:cNvPr>
        <xdr:cNvSpPr txBox="1"/>
      </xdr:nvSpPr>
      <xdr:spPr>
        <a:xfrm>
          <a:off x="13436111" y="999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89033</xdr:rowOff>
    </xdr:from>
    <xdr:to>
      <xdr:col>67</xdr:col>
      <xdr:colOff>101600</xdr:colOff>
      <xdr:row>58</xdr:row>
      <xdr:rowOff>19183</xdr:rowOff>
    </xdr:to>
    <xdr:sp macro="" textlink="">
      <xdr:nvSpPr>
        <xdr:cNvPr id="601" name="楕円 600">
          <a:extLst>
            <a:ext uri="{FF2B5EF4-FFF2-40B4-BE49-F238E27FC236}">
              <a16:creationId xmlns:a16="http://schemas.microsoft.com/office/drawing/2014/main" xmlns="" id="{00000000-0008-0000-0700-000059020000}"/>
            </a:ext>
          </a:extLst>
        </xdr:cNvPr>
        <xdr:cNvSpPr/>
      </xdr:nvSpPr>
      <xdr:spPr>
        <a:xfrm>
          <a:off x="12763500" y="9861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10310</xdr:rowOff>
    </xdr:from>
    <xdr:ext cx="534377" cy="259045"/>
    <xdr:sp macro="" textlink="">
      <xdr:nvSpPr>
        <xdr:cNvPr id="602" name="テキスト ボックス 601">
          <a:extLst>
            <a:ext uri="{FF2B5EF4-FFF2-40B4-BE49-F238E27FC236}">
              <a16:creationId xmlns:a16="http://schemas.microsoft.com/office/drawing/2014/main" xmlns="" id="{00000000-0008-0000-0700-00005A020000}"/>
            </a:ext>
          </a:extLst>
        </xdr:cNvPr>
        <xdr:cNvSpPr txBox="1"/>
      </xdr:nvSpPr>
      <xdr:spPr>
        <a:xfrm>
          <a:off x="12547111" y="995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xmlns=""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xmlns=""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xmlns=""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xmlns=""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xmlns=""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xmlns=""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xmlns=""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xmlns=""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xmlns=""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xmlns=""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xmlns=""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xmlns=""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xmlns=""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a:extLst>
            <a:ext uri="{FF2B5EF4-FFF2-40B4-BE49-F238E27FC236}">
              <a16:creationId xmlns:a16="http://schemas.microsoft.com/office/drawing/2014/main" xmlns="" id="{00000000-0008-0000-0700-00006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xmlns=""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a:extLst>
            <a:ext uri="{FF2B5EF4-FFF2-40B4-BE49-F238E27FC236}">
              <a16:creationId xmlns:a16="http://schemas.microsoft.com/office/drawing/2014/main" xmlns="" id="{00000000-0008-0000-0700-00006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xmlns=""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a:extLst>
            <a:ext uri="{FF2B5EF4-FFF2-40B4-BE49-F238E27FC236}">
              <a16:creationId xmlns:a16="http://schemas.microsoft.com/office/drawing/2014/main" xmlns="" id="{00000000-0008-0000-0700-00006C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xmlns=""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2" name="テキスト ボックス 621">
          <a:extLst>
            <a:ext uri="{FF2B5EF4-FFF2-40B4-BE49-F238E27FC236}">
              <a16:creationId xmlns:a16="http://schemas.microsoft.com/office/drawing/2014/main" xmlns="" id="{00000000-0008-0000-0700-00006E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xmlns=""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xmlns=""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xmlns=""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117983</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xmlns="" id="{00000000-0008-0000-0700-000072020000}"/>
            </a:ext>
          </a:extLst>
        </xdr:cNvPr>
        <xdr:cNvCxnSpPr/>
      </xdr:nvCxnSpPr>
      <xdr:spPr>
        <a:xfrm flipV="1">
          <a:off x="16317595" y="12290933"/>
          <a:ext cx="1269" cy="1298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xmlns=""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xmlns=""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64660</xdr:rowOff>
    </xdr:from>
    <xdr:ext cx="534377" cy="259045"/>
    <xdr:sp macro="" textlink="">
      <xdr:nvSpPr>
        <xdr:cNvPr id="629" name="災害復旧費最大値テキスト">
          <a:extLst>
            <a:ext uri="{FF2B5EF4-FFF2-40B4-BE49-F238E27FC236}">
              <a16:creationId xmlns:a16="http://schemas.microsoft.com/office/drawing/2014/main" xmlns="" id="{00000000-0008-0000-0700-000075020000}"/>
            </a:ext>
          </a:extLst>
        </xdr:cNvPr>
        <xdr:cNvSpPr txBox="1"/>
      </xdr:nvSpPr>
      <xdr:spPr>
        <a:xfrm>
          <a:off x="16370300" y="12066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68,140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117983</xdr:rowOff>
    </xdr:from>
    <xdr:to>
      <xdr:col>86</xdr:col>
      <xdr:colOff>25400</xdr:colOff>
      <xdr:row>71</xdr:row>
      <xdr:rowOff>117983</xdr:rowOff>
    </xdr:to>
    <xdr:cxnSp macro="">
      <xdr:nvCxnSpPr>
        <xdr:cNvPr id="630" name="直線コネクタ 629">
          <a:extLst>
            <a:ext uri="{FF2B5EF4-FFF2-40B4-BE49-F238E27FC236}">
              <a16:creationId xmlns:a16="http://schemas.microsoft.com/office/drawing/2014/main" xmlns="" id="{00000000-0008-0000-0700-000076020000}"/>
            </a:ext>
          </a:extLst>
        </xdr:cNvPr>
        <xdr:cNvCxnSpPr/>
      </xdr:nvCxnSpPr>
      <xdr:spPr>
        <a:xfrm>
          <a:off x="16230600" y="12290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18790</xdr:rowOff>
    </xdr:from>
    <xdr:to>
      <xdr:col>85</xdr:col>
      <xdr:colOff>127000</xdr:colOff>
      <xdr:row>79</xdr:row>
      <xdr:rowOff>27742</xdr:rowOff>
    </xdr:to>
    <xdr:cxnSp macro="">
      <xdr:nvCxnSpPr>
        <xdr:cNvPr id="631" name="直線コネクタ 630">
          <a:extLst>
            <a:ext uri="{FF2B5EF4-FFF2-40B4-BE49-F238E27FC236}">
              <a16:creationId xmlns:a16="http://schemas.microsoft.com/office/drawing/2014/main" xmlns="" id="{00000000-0008-0000-0700-000077020000}"/>
            </a:ext>
          </a:extLst>
        </xdr:cNvPr>
        <xdr:cNvCxnSpPr/>
      </xdr:nvCxnSpPr>
      <xdr:spPr>
        <a:xfrm flipV="1">
          <a:off x="15481300" y="13563340"/>
          <a:ext cx="838200" cy="8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50494</xdr:rowOff>
    </xdr:from>
    <xdr:ext cx="469744" cy="259045"/>
    <xdr:sp macro="" textlink="">
      <xdr:nvSpPr>
        <xdr:cNvPr id="632" name="災害復旧費平均値テキスト">
          <a:extLst>
            <a:ext uri="{FF2B5EF4-FFF2-40B4-BE49-F238E27FC236}">
              <a16:creationId xmlns:a16="http://schemas.microsoft.com/office/drawing/2014/main" xmlns="" id="{00000000-0008-0000-0700-000078020000}"/>
            </a:ext>
          </a:extLst>
        </xdr:cNvPr>
        <xdr:cNvSpPr txBox="1"/>
      </xdr:nvSpPr>
      <xdr:spPr>
        <a:xfrm>
          <a:off x="16370300" y="132521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27617</xdr:rowOff>
    </xdr:from>
    <xdr:to>
      <xdr:col>85</xdr:col>
      <xdr:colOff>177800</xdr:colOff>
      <xdr:row>78</xdr:row>
      <xdr:rowOff>129217</xdr:rowOff>
    </xdr:to>
    <xdr:sp macro="" textlink="">
      <xdr:nvSpPr>
        <xdr:cNvPr id="633" name="フローチャート: 判断 632">
          <a:extLst>
            <a:ext uri="{FF2B5EF4-FFF2-40B4-BE49-F238E27FC236}">
              <a16:creationId xmlns:a16="http://schemas.microsoft.com/office/drawing/2014/main" xmlns="" id="{00000000-0008-0000-0700-000079020000}"/>
            </a:ext>
          </a:extLst>
        </xdr:cNvPr>
        <xdr:cNvSpPr/>
      </xdr:nvSpPr>
      <xdr:spPr>
        <a:xfrm>
          <a:off x="16268700" y="134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145529</xdr:rowOff>
    </xdr:from>
    <xdr:to>
      <xdr:col>81</xdr:col>
      <xdr:colOff>50800</xdr:colOff>
      <xdr:row>79</xdr:row>
      <xdr:rowOff>27742</xdr:rowOff>
    </xdr:to>
    <xdr:cxnSp macro="">
      <xdr:nvCxnSpPr>
        <xdr:cNvPr id="634" name="直線コネクタ 633">
          <a:extLst>
            <a:ext uri="{FF2B5EF4-FFF2-40B4-BE49-F238E27FC236}">
              <a16:creationId xmlns:a16="http://schemas.microsoft.com/office/drawing/2014/main" xmlns="" id="{00000000-0008-0000-0700-00007A020000}"/>
            </a:ext>
          </a:extLst>
        </xdr:cNvPr>
        <xdr:cNvCxnSpPr/>
      </xdr:nvCxnSpPr>
      <xdr:spPr>
        <a:xfrm>
          <a:off x="14592300" y="13518629"/>
          <a:ext cx="889000" cy="53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146602</xdr:rowOff>
    </xdr:from>
    <xdr:to>
      <xdr:col>81</xdr:col>
      <xdr:colOff>101600</xdr:colOff>
      <xdr:row>78</xdr:row>
      <xdr:rowOff>76752</xdr:rowOff>
    </xdr:to>
    <xdr:sp macro="" textlink="">
      <xdr:nvSpPr>
        <xdr:cNvPr id="635" name="フローチャート: 判断 634">
          <a:extLst>
            <a:ext uri="{FF2B5EF4-FFF2-40B4-BE49-F238E27FC236}">
              <a16:creationId xmlns:a16="http://schemas.microsoft.com/office/drawing/2014/main" xmlns="" id="{00000000-0008-0000-0700-00007B020000}"/>
            </a:ext>
          </a:extLst>
        </xdr:cNvPr>
        <xdr:cNvSpPr/>
      </xdr:nvSpPr>
      <xdr:spPr>
        <a:xfrm>
          <a:off x="15430500" y="1334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93279</xdr:rowOff>
    </xdr:from>
    <xdr:ext cx="469744" cy="259045"/>
    <xdr:sp macro="" textlink="">
      <xdr:nvSpPr>
        <xdr:cNvPr id="636" name="テキスト ボックス 635">
          <a:extLst>
            <a:ext uri="{FF2B5EF4-FFF2-40B4-BE49-F238E27FC236}">
              <a16:creationId xmlns:a16="http://schemas.microsoft.com/office/drawing/2014/main" xmlns="" id="{00000000-0008-0000-0700-00007C020000}"/>
            </a:ext>
          </a:extLst>
        </xdr:cNvPr>
        <xdr:cNvSpPr txBox="1"/>
      </xdr:nvSpPr>
      <xdr:spPr>
        <a:xfrm>
          <a:off x="15246428" y="13123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145529</xdr:rowOff>
    </xdr:from>
    <xdr:to>
      <xdr:col>76</xdr:col>
      <xdr:colOff>114300</xdr:colOff>
      <xdr:row>78</xdr:row>
      <xdr:rowOff>147377</xdr:rowOff>
    </xdr:to>
    <xdr:cxnSp macro="">
      <xdr:nvCxnSpPr>
        <xdr:cNvPr id="637" name="直線コネクタ 636">
          <a:extLst>
            <a:ext uri="{FF2B5EF4-FFF2-40B4-BE49-F238E27FC236}">
              <a16:creationId xmlns:a16="http://schemas.microsoft.com/office/drawing/2014/main" xmlns="" id="{00000000-0008-0000-0700-00007D020000}"/>
            </a:ext>
          </a:extLst>
        </xdr:cNvPr>
        <xdr:cNvCxnSpPr/>
      </xdr:nvCxnSpPr>
      <xdr:spPr>
        <a:xfrm flipV="1">
          <a:off x="13703300" y="13518629"/>
          <a:ext cx="889000" cy="1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16681</xdr:rowOff>
    </xdr:from>
    <xdr:to>
      <xdr:col>76</xdr:col>
      <xdr:colOff>165100</xdr:colOff>
      <xdr:row>78</xdr:row>
      <xdr:rowOff>118281</xdr:rowOff>
    </xdr:to>
    <xdr:sp macro="" textlink="">
      <xdr:nvSpPr>
        <xdr:cNvPr id="638" name="フローチャート: 判断 637">
          <a:extLst>
            <a:ext uri="{FF2B5EF4-FFF2-40B4-BE49-F238E27FC236}">
              <a16:creationId xmlns:a16="http://schemas.microsoft.com/office/drawing/2014/main" xmlns="" id="{00000000-0008-0000-0700-00007E020000}"/>
            </a:ext>
          </a:extLst>
        </xdr:cNvPr>
        <xdr:cNvSpPr/>
      </xdr:nvSpPr>
      <xdr:spPr>
        <a:xfrm>
          <a:off x="14541500" y="13389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134808</xdr:rowOff>
    </xdr:from>
    <xdr:ext cx="469744" cy="259045"/>
    <xdr:sp macro="" textlink="">
      <xdr:nvSpPr>
        <xdr:cNvPr id="639" name="テキスト ボックス 638">
          <a:extLst>
            <a:ext uri="{FF2B5EF4-FFF2-40B4-BE49-F238E27FC236}">
              <a16:creationId xmlns:a16="http://schemas.microsoft.com/office/drawing/2014/main" xmlns="" id="{00000000-0008-0000-0700-00007F020000}"/>
            </a:ext>
          </a:extLst>
        </xdr:cNvPr>
        <xdr:cNvSpPr txBox="1"/>
      </xdr:nvSpPr>
      <xdr:spPr>
        <a:xfrm>
          <a:off x="14357428" y="13165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147377</xdr:rowOff>
    </xdr:from>
    <xdr:to>
      <xdr:col>71</xdr:col>
      <xdr:colOff>177800</xdr:colOff>
      <xdr:row>78</xdr:row>
      <xdr:rowOff>161816</xdr:rowOff>
    </xdr:to>
    <xdr:cxnSp macro="">
      <xdr:nvCxnSpPr>
        <xdr:cNvPr id="640" name="直線コネクタ 639">
          <a:extLst>
            <a:ext uri="{FF2B5EF4-FFF2-40B4-BE49-F238E27FC236}">
              <a16:creationId xmlns:a16="http://schemas.microsoft.com/office/drawing/2014/main" xmlns="" id="{00000000-0008-0000-0700-000080020000}"/>
            </a:ext>
          </a:extLst>
        </xdr:cNvPr>
        <xdr:cNvCxnSpPr/>
      </xdr:nvCxnSpPr>
      <xdr:spPr>
        <a:xfrm flipV="1">
          <a:off x="12814300" y="13520477"/>
          <a:ext cx="889000" cy="14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17290</xdr:rowOff>
    </xdr:from>
    <xdr:to>
      <xdr:col>72</xdr:col>
      <xdr:colOff>38100</xdr:colOff>
      <xdr:row>78</xdr:row>
      <xdr:rowOff>118890</xdr:rowOff>
    </xdr:to>
    <xdr:sp macro="" textlink="">
      <xdr:nvSpPr>
        <xdr:cNvPr id="641" name="フローチャート: 判断 640">
          <a:extLst>
            <a:ext uri="{FF2B5EF4-FFF2-40B4-BE49-F238E27FC236}">
              <a16:creationId xmlns:a16="http://schemas.microsoft.com/office/drawing/2014/main" xmlns="" id="{00000000-0008-0000-0700-000081020000}"/>
            </a:ext>
          </a:extLst>
        </xdr:cNvPr>
        <xdr:cNvSpPr/>
      </xdr:nvSpPr>
      <xdr:spPr>
        <a:xfrm>
          <a:off x="13652500" y="1339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135417</xdr:rowOff>
    </xdr:from>
    <xdr:ext cx="469744" cy="259045"/>
    <xdr:sp macro="" textlink="">
      <xdr:nvSpPr>
        <xdr:cNvPr id="642" name="テキスト ボックス 641">
          <a:extLst>
            <a:ext uri="{FF2B5EF4-FFF2-40B4-BE49-F238E27FC236}">
              <a16:creationId xmlns:a16="http://schemas.microsoft.com/office/drawing/2014/main" xmlns="" id="{00000000-0008-0000-0700-000082020000}"/>
            </a:ext>
          </a:extLst>
        </xdr:cNvPr>
        <xdr:cNvSpPr txBox="1"/>
      </xdr:nvSpPr>
      <xdr:spPr>
        <a:xfrm>
          <a:off x="13468428" y="1316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52933</xdr:rowOff>
    </xdr:from>
    <xdr:to>
      <xdr:col>67</xdr:col>
      <xdr:colOff>101600</xdr:colOff>
      <xdr:row>78</xdr:row>
      <xdr:rowOff>154533</xdr:rowOff>
    </xdr:to>
    <xdr:sp macro="" textlink="">
      <xdr:nvSpPr>
        <xdr:cNvPr id="643" name="フローチャート: 判断 642">
          <a:extLst>
            <a:ext uri="{FF2B5EF4-FFF2-40B4-BE49-F238E27FC236}">
              <a16:creationId xmlns:a16="http://schemas.microsoft.com/office/drawing/2014/main" xmlns="" id="{00000000-0008-0000-0700-000083020000}"/>
            </a:ext>
          </a:extLst>
        </xdr:cNvPr>
        <xdr:cNvSpPr/>
      </xdr:nvSpPr>
      <xdr:spPr>
        <a:xfrm>
          <a:off x="12763500" y="13426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171060</xdr:rowOff>
    </xdr:from>
    <xdr:ext cx="469744" cy="259045"/>
    <xdr:sp macro="" textlink="">
      <xdr:nvSpPr>
        <xdr:cNvPr id="644" name="テキスト ボックス 643">
          <a:extLst>
            <a:ext uri="{FF2B5EF4-FFF2-40B4-BE49-F238E27FC236}">
              <a16:creationId xmlns:a16="http://schemas.microsoft.com/office/drawing/2014/main" xmlns="" id="{00000000-0008-0000-0700-000084020000}"/>
            </a:ext>
          </a:extLst>
        </xdr:cNvPr>
        <xdr:cNvSpPr txBox="1"/>
      </xdr:nvSpPr>
      <xdr:spPr>
        <a:xfrm>
          <a:off x="12579428" y="13201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xmlns=""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xmlns=""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xmlns=""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xmlns=""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xmlns=""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139440</xdr:rowOff>
    </xdr:from>
    <xdr:to>
      <xdr:col>85</xdr:col>
      <xdr:colOff>177800</xdr:colOff>
      <xdr:row>79</xdr:row>
      <xdr:rowOff>69590</xdr:rowOff>
    </xdr:to>
    <xdr:sp macro="" textlink="">
      <xdr:nvSpPr>
        <xdr:cNvPr id="650" name="楕円 649">
          <a:extLst>
            <a:ext uri="{FF2B5EF4-FFF2-40B4-BE49-F238E27FC236}">
              <a16:creationId xmlns:a16="http://schemas.microsoft.com/office/drawing/2014/main" xmlns="" id="{00000000-0008-0000-0700-00008A020000}"/>
            </a:ext>
          </a:extLst>
        </xdr:cNvPr>
        <xdr:cNvSpPr/>
      </xdr:nvSpPr>
      <xdr:spPr>
        <a:xfrm>
          <a:off x="16268700" y="1351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54367</xdr:rowOff>
    </xdr:from>
    <xdr:ext cx="469744" cy="259045"/>
    <xdr:sp macro="" textlink="">
      <xdr:nvSpPr>
        <xdr:cNvPr id="651" name="災害復旧費該当値テキスト">
          <a:extLst>
            <a:ext uri="{FF2B5EF4-FFF2-40B4-BE49-F238E27FC236}">
              <a16:creationId xmlns:a16="http://schemas.microsoft.com/office/drawing/2014/main" xmlns="" id="{00000000-0008-0000-0700-00008B020000}"/>
            </a:ext>
          </a:extLst>
        </xdr:cNvPr>
        <xdr:cNvSpPr txBox="1"/>
      </xdr:nvSpPr>
      <xdr:spPr>
        <a:xfrm>
          <a:off x="16370300" y="1342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148392</xdr:rowOff>
    </xdr:from>
    <xdr:to>
      <xdr:col>81</xdr:col>
      <xdr:colOff>101600</xdr:colOff>
      <xdr:row>79</xdr:row>
      <xdr:rowOff>78542</xdr:rowOff>
    </xdr:to>
    <xdr:sp macro="" textlink="">
      <xdr:nvSpPr>
        <xdr:cNvPr id="652" name="楕円 651">
          <a:extLst>
            <a:ext uri="{FF2B5EF4-FFF2-40B4-BE49-F238E27FC236}">
              <a16:creationId xmlns:a16="http://schemas.microsoft.com/office/drawing/2014/main" xmlns="" id="{00000000-0008-0000-0700-00008C020000}"/>
            </a:ext>
          </a:extLst>
        </xdr:cNvPr>
        <xdr:cNvSpPr/>
      </xdr:nvSpPr>
      <xdr:spPr>
        <a:xfrm>
          <a:off x="15430500" y="1352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69669</xdr:rowOff>
    </xdr:from>
    <xdr:ext cx="378565" cy="259045"/>
    <xdr:sp macro="" textlink="">
      <xdr:nvSpPr>
        <xdr:cNvPr id="653" name="テキスト ボックス 652">
          <a:extLst>
            <a:ext uri="{FF2B5EF4-FFF2-40B4-BE49-F238E27FC236}">
              <a16:creationId xmlns:a16="http://schemas.microsoft.com/office/drawing/2014/main" xmlns="" id="{00000000-0008-0000-0700-00008D020000}"/>
            </a:ext>
          </a:extLst>
        </xdr:cNvPr>
        <xdr:cNvSpPr txBox="1"/>
      </xdr:nvSpPr>
      <xdr:spPr>
        <a:xfrm>
          <a:off x="15292017" y="13614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94729</xdr:rowOff>
    </xdr:from>
    <xdr:to>
      <xdr:col>76</xdr:col>
      <xdr:colOff>165100</xdr:colOff>
      <xdr:row>79</xdr:row>
      <xdr:rowOff>24879</xdr:rowOff>
    </xdr:to>
    <xdr:sp macro="" textlink="">
      <xdr:nvSpPr>
        <xdr:cNvPr id="654" name="楕円 653">
          <a:extLst>
            <a:ext uri="{FF2B5EF4-FFF2-40B4-BE49-F238E27FC236}">
              <a16:creationId xmlns:a16="http://schemas.microsoft.com/office/drawing/2014/main" xmlns="" id="{00000000-0008-0000-0700-00008E020000}"/>
            </a:ext>
          </a:extLst>
        </xdr:cNvPr>
        <xdr:cNvSpPr/>
      </xdr:nvSpPr>
      <xdr:spPr>
        <a:xfrm>
          <a:off x="14541500" y="1346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16006</xdr:rowOff>
    </xdr:from>
    <xdr:ext cx="469744" cy="259045"/>
    <xdr:sp macro="" textlink="">
      <xdr:nvSpPr>
        <xdr:cNvPr id="655" name="テキスト ボックス 654">
          <a:extLst>
            <a:ext uri="{FF2B5EF4-FFF2-40B4-BE49-F238E27FC236}">
              <a16:creationId xmlns:a16="http://schemas.microsoft.com/office/drawing/2014/main" xmlns="" id="{00000000-0008-0000-0700-00008F020000}"/>
            </a:ext>
          </a:extLst>
        </xdr:cNvPr>
        <xdr:cNvSpPr txBox="1"/>
      </xdr:nvSpPr>
      <xdr:spPr>
        <a:xfrm>
          <a:off x="14357428" y="13560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96577</xdr:rowOff>
    </xdr:from>
    <xdr:to>
      <xdr:col>72</xdr:col>
      <xdr:colOff>38100</xdr:colOff>
      <xdr:row>79</xdr:row>
      <xdr:rowOff>26727</xdr:rowOff>
    </xdr:to>
    <xdr:sp macro="" textlink="">
      <xdr:nvSpPr>
        <xdr:cNvPr id="656" name="楕円 655">
          <a:extLst>
            <a:ext uri="{FF2B5EF4-FFF2-40B4-BE49-F238E27FC236}">
              <a16:creationId xmlns:a16="http://schemas.microsoft.com/office/drawing/2014/main" xmlns="" id="{00000000-0008-0000-0700-000090020000}"/>
            </a:ext>
          </a:extLst>
        </xdr:cNvPr>
        <xdr:cNvSpPr/>
      </xdr:nvSpPr>
      <xdr:spPr>
        <a:xfrm>
          <a:off x="13652500" y="1346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17854</xdr:rowOff>
    </xdr:from>
    <xdr:ext cx="469744" cy="259045"/>
    <xdr:sp macro="" textlink="">
      <xdr:nvSpPr>
        <xdr:cNvPr id="657" name="テキスト ボックス 656">
          <a:extLst>
            <a:ext uri="{FF2B5EF4-FFF2-40B4-BE49-F238E27FC236}">
              <a16:creationId xmlns:a16="http://schemas.microsoft.com/office/drawing/2014/main" xmlns="" id="{00000000-0008-0000-0700-000091020000}"/>
            </a:ext>
          </a:extLst>
        </xdr:cNvPr>
        <xdr:cNvSpPr txBox="1"/>
      </xdr:nvSpPr>
      <xdr:spPr>
        <a:xfrm>
          <a:off x="13468428" y="13562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111016</xdr:rowOff>
    </xdr:from>
    <xdr:to>
      <xdr:col>67</xdr:col>
      <xdr:colOff>101600</xdr:colOff>
      <xdr:row>79</xdr:row>
      <xdr:rowOff>41166</xdr:rowOff>
    </xdr:to>
    <xdr:sp macro="" textlink="">
      <xdr:nvSpPr>
        <xdr:cNvPr id="658" name="楕円 657">
          <a:extLst>
            <a:ext uri="{FF2B5EF4-FFF2-40B4-BE49-F238E27FC236}">
              <a16:creationId xmlns:a16="http://schemas.microsoft.com/office/drawing/2014/main" xmlns="" id="{00000000-0008-0000-0700-000092020000}"/>
            </a:ext>
          </a:extLst>
        </xdr:cNvPr>
        <xdr:cNvSpPr/>
      </xdr:nvSpPr>
      <xdr:spPr>
        <a:xfrm>
          <a:off x="12763500" y="13484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32293</xdr:rowOff>
    </xdr:from>
    <xdr:ext cx="469744" cy="259045"/>
    <xdr:sp macro="" textlink="">
      <xdr:nvSpPr>
        <xdr:cNvPr id="659" name="テキスト ボックス 658">
          <a:extLst>
            <a:ext uri="{FF2B5EF4-FFF2-40B4-BE49-F238E27FC236}">
              <a16:creationId xmlns:a16="http://schemas.microsoft.com/office/drawing/2014/main" xmlns="" id="{00000000-0008-0000-0700-000093020000}"/>
            </a:ext>
          </a:extLst>
        </xdr:cNvPr>
        <xdr:cNvSpPr txBox="1"/>
      </xdr:nvSpPr>
      <xdr:spPr>
        <a:xfrm>
          <a:off x="12579428" y="13576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xmlns=""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xmlns=""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xmlns=""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xmlns=""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xmlns=""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xmlns=""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xmlns=""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xmlns=""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xmlns=""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xmlns=""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0" name="テキスト ボックス 669">
          <a:extLst>
            <a:ext uri="{FF2B5EF4-FFF2-40B4-BE49-F238E27FC236}">
              <a16:creationId xmlns:a16="http://schemas.microsoft.com/office/drawing/2014/main" xmlns="" id="{00000000-0008-0000-0700-00009E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1" name="直線コネクタ 670">
          <a:extLst>
            <a:ext uri="{FF2B5EF4-FFF2-40B4-BE49-F238E27FC236}">
              <a16:creationId xmlns:a16="http://schemas.microsoft.com/office/drawing/2014/main" xmlns="" id="{00000000-0008-0000-0700-00009F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2" name="テキスト ボックス 671">
          <a:extLst>
            <a:ext uri="{FF2B5EF4-FFF2-40B4-BE49-F238E27FC236}">
              <a16:creationId xmlns:a16="http://schemas.microsoft.com/office/drawing/2014/main" xmlns="" id="{00000000-0008-0000-0700-0000A0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3" name="直線コネクタ 672">
          <a:extLst>
            <a:ext uri="{FF2B5EF4-FFF2-40B4-BE49-F238E27FC236}">
              <a16:creationId xmlns:a16="http://schemas.microsoft.com/office/drawing/2014/main" xmlns="" id="{00000000-0008-0000-0700-0000A1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4" name="テキスト ボックス 673">
          <a:extLst>
            <a:ext uri="{FF2B5EF4-FFF2-40B4-BE49-F238E27FC236}">
              <a16:creationId xmlns:a16="http://schemas.microsoft.com/office/drawing/2014/main" xmlns="" id="{00000000-0008-0000-0700-0000A2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5" name="直線コネクタ 674">
          <a:extLst>
            <a:ext uri="{FF2B5EF4-FFF2-40B4-BE49-F238E27FC236}">
              <a16:creationId xmlns:a16="http://schemas.microsoft.com/office/drawing/2014/main" xmlns="" id="{00000000-0008-0000-0700-0000A3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6" name="テキスト ボックス 675">
          <a:extLst>
            <a:ext uri="{FF2B5EF4-FFF2-40B4-BE49-F238E27FC236}">
              <a16:creationId xmlns:a16="http://schemas.microsoft.com/office/drawing/2014/main" xmlns="" id="{00000000-0008-0000-0700-0000A4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7" name="直線コネクタ 676">
          <a:extLst>
            <a:ext uri="{FF2B5EF4-FFF2-40B4-BE49-F238E27FC236}">
              <a16:creationId xmlns:a16="http://schemas.microsoft.com/office/drawing/2014/main" xmlns="" id="{00000000-0008-0000-0700-0000A5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8" name="テキスト ボックス 677">
          <a:extLst>
            <a:ext uri="{FF2B5EF4-FFF2-40B4-BE49-F238E27FC236}">
              <a16:creationId xmlns:a16="http://schemas.microsoft.com/office/drawing/2014/main" xmlns="" id="{00000000-0008-0000-0700-0000A6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9" name="直線コネクタ 678">
          <a:extLst>
            <a:ext uri="{FF2B5EF4-FFF2-40B4-BE49-F238E27FC236}">
              <a16:creationId xmlns:a16="http://schemas.microsoft.com/office/drawing/2014/main" xmlns="" id="{00000000-0008-0000-0700-0000A7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0" name="テキスト ボックス 679">
          <a:extLst>
            <a:ext uri="{FF2B5EF4-FFF2-40B4-BE49-F238E27FC236}">
              <a16:creationId xmlns:a16="http://schemas.microsoft.com/office/drawing/2014/main" xmlns="" id="{00000000-0008-0000-0700-0000A8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1" name="直線コネクタ 680">
          <a:extLst>
            <a:ext uri="{FF2B5EF4-FFF2-40B4-BE49-F238E27FC236}">
              <a16:creationId xmlns:a16="http://schemas.microsoft.com/office/drawing/2014/main" xmlns="" id="{00000000-0008-0000-0700-0000A9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2" name="テキスト ボックス 681">
          <a:extLst>
            <a:ext uri="{FF2B5EF4-FFF2-40B4-BE49-F238E27FC236}">
              <a16:creationId xmlns:a16="http://schemas.microsoft.com/office/drawing/2014/main" xmlns="" id="{00000000-0008-0000-0700-0000AA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xmlns=""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xmlns=""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xmlns=""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125347</xdr:rowOff>
    </xdr:from>
    <xdr:to>
      <xdr:col>85</xdr:col>
      <xdr:colOff>126364</xdr:colOff>
      <xdr:row>98</xdr:row>
      <xdr:rowOff>135781</xdr:rowOff>
    </xdr:to>
    <xdr:cxnSp macro="">
      <xdr:nvCxnSpPr>
        <xdr:cNvPr id="686" name="直線コネクタ 685">
          <a:extLst>
            <a:ext uri="{FF2B5EF4-FFF2-40B4-BE49-F238E27FC236}">
              <a16:creationId xmlns:a16="http://schemas.microsoft.com/office/drawing/2014/main" xmlns="" id="{00000000-0008-0000-0700-0000AE020000}"/>
            </a:ext>
          </a:extLst>
        </xdr:cNvPr>
        <xdr:cNvCxnSpPr/>
      </xdr:nvCxnSpPr>
      <xdr:spPr>
        <a:xfrm flipV="1">
          <a:off x="16317595" y="15384397"/>
          <a:ext cx="1269" cy="1553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139608</xdr:rowOff>
    </xdr:from>
    <xdr:ext cx="534377" cy="259045"/>
    <xdr:sp macro="" textlink="">
      <xdr:nvSpPr>
        <xdr:cNvPr id="687" name="公債費最小値テキスト">
          <a:extLst>
            <a:ext uri="{FF2B5EF4-FFF2-40B4-BE49-F238E27FC236}">
              <a16:creationId xmlns:a16="http://schemas.microsoft.com/office/drawing/2014/main" xmlns="" id="{00000000-0008-0000-0700-0000AF020000}"/>
            </a:ext>
          </a:extLst>
        </xdr:cNvPr>
        <xdr:cNvSpPr txBox="1"/>
      </xdr:nvSpPr>
      <xdr:spPr>
        <a:xfrm>
          <a:off x="16370300" y="1694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135781</xdr:rowOff>
    </xdr:from>
    <xdr:to>
      <xdr:col>86</xdr:col>
      <xdr:colOff>25400</xdr:colOff>
      <xdr:row>98</xdr:row>
      <xdr:rowOff>135781</xdr:rowOff>
    </xdr:to>
    <xdr:cxnSp macro="">
      <xdr:nvCxnSpPr>
        <xdr:cNvPr id="688" name="直線コネクタ 687">
          <a:extLst>
            <a:ext uri="{FF2B5EF4-FFF2-40B4-BE49-F238E27FC236}">
              <a16:creationId xmlns:a16="http://schemas.microsoft.com/office/drawing/2014/main" xmlns="" id="{00000000-0008-0000-0700-0000B0020000}"/>
            </a:ext>
          </a:extLst>
        </xdr:cNvPr>
        <xdr:cNvCxnSpPr/>
      </xdr:nvCxnSpPr>
      <xdr:spPr>
        <a:xfrm>
          <a:off x="16230600" y="16937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72024</xdr:rowOff>
    </xdr:from>
    <xdr:ext cx="599010" cy="259045"/>
    <xdr:sp macro="" textlink="">
      <xdr:nvSpPr>
        <xdr:cNvPr id="689" name="公債費最大値テキスト">
          <a:extLst>
            <a:ext uri="{FF2B5EF4-FFF2-40B4-BE49-F238E27FC236}">
              <a16:creationId xmlns:a16="http://schemas.microsoft.com/office/drawing/2014/main" xmlns="" id="{00000000-0008-0000-0700-0000B1020000}"/>
            </a:ext>
          </a:extLst>
        </xdr:cNvPr>
        <xdr:cNvSpPr txBox="1"/>
      </xdr:nvSpPr>
      <xdr:spPr>
        <a:xfrm>
          <a:off x="16370300" y="15159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123,379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125347</xdr:rowOff>
    </xdr:from>
    <xdr:to>
      <xdr:col>86</xdr:col>
      <xdr:colOff>25400</xdr:colOff>
      <xdr:row>89</xdr:row>
      <xdr:rowOff>125347</xdr:rowOff>
    </xdr:to>
    <xdr:cxnSp macro="">
      <xdr:nvCxnSpPr>
        <xdr:cNvPr id="690" name="直線コネクタ 689">
          <a:extLst>
            <a:ext uri="{FF2B5EF4-FFF2-40B4-BE49-F238E27FC236}">
              <a16:creationId xmlns:a16="http://schemas.microsoft.com/office/drawing/2014/main" xmlns="" id="{00000000-0008-0000-0700-0000B2020000}"/>
            </a:ext>
          </a:extLst>
        </xdr:cNvPr>
        <xdr:cNvCxnSpPr/>
      </xdr:nvCxnSpPr>
      <xdr:spPr>
        <a:xfrm>
          <a:off x="16230600" y="15384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113770</xdr:rowOff>
    </xdr:from>
    <xdr:to>
      <xdr:col>85</xdr:col>
      <xdr:colOff>127000</xdr:colOff>
      <xdr:row>98</xdr:row>
      <xdr:rowOff>125020</xdr:rowOff>
    </xdr:to>
    <xdr:cxnSp macro="">
      <xdr:nvCxnSpPr>
        <xdr:cNvPr id="691" name="直線コネクタ 690">
          <a:extLst>
            <a:ext uri="{FF2B5EF4-FFF2-40B4-BE49-F238E27FC236}">
              <a16:creationId xmlns:a16="http://schemas.microsoft.com/office/drawing/2014/main" xmlns="" id="{00000000-0008-0000-0700-0000B3020000}"/>
            </a:ext>
          </a:extLst>
        </xdr:cNvPr>
        <xdr:cNvCxnSpPr/>
      </xdr:nvCxnSpPr>
      <xdr:spPr>
        <a:xfrm flipV="1">
          <a:off x="15481300" y="16915870"/>
          <a:ext cx="838200" cy="11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57681</xdr:rowOff>
    </xdr:from>
    <xdr:ext cx="534377" cy="259045"/>
    <xdr:sp macro="" textlink="">
      <xdr:nvSpPr>
        <xdr:cNvPr id="692" name="公債費平均値テキスト">
          <a:extLst>
            <a:ext uri="{FF2B5EF4-FFF2-40B4-BE49-F238E27FC236}">
              <a16:creationId xmlns:a16="http://schemas.microsoft.com/office/drawing/2014/main" xmlns="" id="{00000000-0008-0000-0700-0000B4020000}"/>
            </a:ext>
          </a:extLst>
        </xdr:cNvPr>
        <xdr:cNvSpPr txBox="1"/>
      </xdr:nvSpPr>
      <xdr:spPr>
        <a:xfrm>
          <a:off x="16370300" y="16173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34804</xdr:rowOff>
    </xdr:from>
    <xdr:to>
      <xdr:col>85</xdr:col>
      <xdr:colOff>177800</xdr:colOff>
      <xdr:row>95</xdr:row>
      <xdr:rowOff>136404</xdr:rowOff>
    </xdr:to>
    <xdr:sp macro="" textlink="">
      <xdr:nvSpPr>
        <xdr:cNvPr id="693" name="フローチャート: 判断 692">
          <a:extLst>
            <a:ext uri="{FF2B5EF4-FFF2-40B4-BE49-F238E27FC236}">
              <a16:creationId xmlns:a16="http://schemas.microsoft.com/office/drawing/2014/main" xmlns="" id="{00000000-0008-0000-0700-0000B5020000}"/>
            </a:ext>
          </a:extLst>
        </xdr:cNvPr>
        <xdr:cNvSpPr/>
      </xdr:nvSpPr>
      <xdr:spPr>
        <a:xfrm>
          <a:off x="16268700" y="163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120383</xdr:rowOff>
    </xdr:from>
    <xdr:to>
      <xdr:col>81</xdr:col>
      <xdr:colOff>50800</xdr:colOff>
      <xdr:row>98</xdr:row>
      <xdr:rowOff>125020</xdr:rowOff>
    </xdr:to>
    <xdr:cxnSp macro="">
      <xdr:nvCxnSpPr>
        <xdr:cNvPr id="694" name="直線コネクタ 693">
          <a:extLst>
            <a:ext uri="{FF2B5EF4-FFF2-40B4-BE49-F238E27FC236}">
              <a16:creationId xmlns:a16="http://schemas.microsoft.com/office/drawing/2014/main" xmlns="" id="{00000000-0008-0000-0700-0000B6020000}"/>
            </a:ext>
          </a:extLst>
        </xdr:cNvPr>
        <xdr:cNvCxnSpPr/>
      </xdr:nvCxnSpPr>
      <xdr:spPr>
        <a:xfrm>
          <a:off x="14592300" y="16922483"/>
          <a:ext cx="889000" cy="4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34705</xdr:rowOff>
    </xdr:from>
    <xdr:to>
      <xdr:col>81</xdr:col>
      <xdr:colOff>101600</xdr:colOff>
      <xdr:row>95</xdr:row>
      <xdr:rowOff>136305</xdr:rowOff>
    </xdr:to>
    <xdr:sp macro="" textlink="">
      <xdr:nvSpPr>
        <xdr:cNvPr id="695" name="フローチャート: 判断 694">
          <a:extLst>
            <a:ext uri="{FF2B5EF4-FFF2-40B4-BE49-F238E27FC236}">
              <a16:creationId xmlns:a16="http://schemas.microsoft.com/office/drawing/2014/main" xmlns="" id="{00000000-0008-0000-0700-0000B7020000}"/>
            </a:ext>
          </a:extLst>
        </xdr:cNvPr>
        <xdr:cNvSpPr/>
      </xdr:nvSpPr>
      <xdr:spPr>
        <a:xfrm>
          <a:off x="15430500" y="1632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152832</xdr:rowOff>
    </xdr:from>
    <xdr:ext cx="534377" cy="259045"/>
    <xdr:sp macro="" textlink="">
      <xdr:nvSpPr>
        <xdr:cNvPr id="696" name="テキスト ボックス 695">
          <a:extLst>
            <a:ext uri="{FF2B5EF4-FFF2-40B4-BE49-F238E27FC236}">
              <a16:creationId xmlns:a16="http://schemas.microsoft.com/office/drawing/2014/main" xmlns="" id="{00000000-0008-0000-0700-0000B8020000}"/>
            </a:ext>
          </a:extLst>
        </xdr:cNvPr>
        <xdr:cNvSpPr txBox="1"/>
      </xdr:nvSpPr>
      <xdr:spPr>
        <a:xfrm>
          <a:off x="15214111" y="16097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27197</xdr:rowOff>
    </xdr:from>
    <xdr:to>
      <xdr:col>76</xdr:col>
      <xdr:colOff>114300</xdr:colOff>
      <xdr:row>98</xdr:row>
      <xdr:rowOff>120383</xdr:rowOff>
    </xdr:to>
    <xdr:cxnSp macro="">
      <xdr:nvCxnSpPr>
        <xdr:cNvPr id="697" name="直線コネクタ 696">
          <a:extLst>
            <a:ext uri="{FF2B5EF4-FFF2-40B4-BE49-F238E27FC236}">
              <a16:creationId xmlns:a16="http://schemas.microsoft.com/office/drawing/2014/main" xmlns="" id="{00000000-0008-0000-0700-0000B9020000}"/>
            </a:ext>
          </a:extLst>
        </xdr:cNvPr>
        <xdr:cNvCxnSpPr/>
      </xdr:nvCxnSpPr>
      <xdr:spPr>
        <a:xfrm>
          <a:off x="13703300" y="16829297"/>
          <a:ext cx="889000" cy="93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164729</xdr:rowOff>
    </xdr:from>
    <xdr:to>
      <xdr:col>76</xdr:col>
      <xdr:colOff>165100</xdr:colOff>
      <xdr:row>96</xdr:row>
      <xdr:rowOff>94879</xdr:rowOff>
    </xdr:to>
    <xdr:sp macro="" textlink="">
      <xdr:nvSpPr>
        <xdr:cNvPr id="698" name="フローチャート: 判断 697">
          <a:extLst>
            <a:ext uri="{FF2B5EF4-FFF2-40B4-BE49-F238E27FC236}">
              <a16:creationId xmlns:a16="http://schemas.microsoft.com/office/drawing/2014/main" xmlns="" id="{00000000-0008-0000-0700-0000BA020000}"/>
            </a:ext>
          </a:extLst>
        </xdr:cNvPr>
        <xdr:cNvSpPr/>
      </xdr:nvSpPr>
      <xdr:spPr>
        <a:xfrm>
          <a:off x="14541500" y="1645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111406</xdr:rowOff>
    </xdr:from>
    <xdr:ext cx="534377" cy="259045"/>
    <xdr:sp macro="" textlink="">
      <xdr:nvSpPr>
        <xdr:cNvPr id="699" name="テキスト ボックス 698">
          <a:extLst>
            <a:ext uri="{FF2B5EF4-FFF2-40B4-BE49-F238E27FC236}">
              <a16:creationId xmlns:a16="http://schemas.microsoft.com/office/drawing/2014/main" xmlns="" id="{00000000-0008-0000-0700-0000BB020000}"/>
            </a:ext>
          </a:extLst>
        </xdr:cNvPr>
        <xdr:cNvSpPr txBox="1"/>
      </xdr:nvSpPr>
      <xdr:spPr>
        <a:xfrm>
          <a:off x="14325111" y="16227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27197</xdr:rowOff>
    </xdr:from>
    <xdr:to>
      <xdr:col>71</xdr:col>
      <xdr:colOff>177800</xdr:colOff>
      <xdr:row>98</xdr:row>
      <xdr:rowOff>123028</xdr:rowOff>
    </xdr:to>
    <xdr:cxnSp macro="">
      <xdr:nvCxnSpPr>
        <xdr:cNvPr id="700" name="直線コネクタ 699">
          <a:extLst>
            <a:ext uri="{FF2B5EF4-FFF2-40B4-BE49-F238E27FC236}">
              <a16:creationId xmlns:a16="http://schemas.microsoft.com/office/drawing/2014/main" xmlns="" id="{00000000-0008-0000-0700-0000BC020000}"/>
            </a:ext>
          </a:extLst>
        </xdr:cNvPr>
        <xdr:cNvCxnSpPr/>
      </xdr:nvCxnSpPr>
      <xdr:spPr>
        <a:xfrm flipV="1">
          <a:off x="12814300" y="16829297"/>
          <a:ext cx="889000" cy="95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169613</xdr:rowOff>
    </xdr:from>
    <xdr:to>
      <xdr:col>72</xdr:col>
      <xdr:colOff>38100</xdr:colOff>
      <xdr:row>96</xdr:row>
      <xdr:rowOff>99763</xdr:rowOff>
    </xdr:to>
    <xdr:sp macro="" textlink="">
      <xdr:nvSpPr>
        <xdr:cNvPr id="701" name="フローチャート: 判断 700">
          <a:extLst>
            <a:ext uri="{FF2B5EF4-FFF2-40B4-BE49-F238E27FC236}">
              <a16:creationId xmlns:a16="http://schemas.microsoft.com/office/drawing/2014/main" xmlns="" id="{00000000-0008-0000-0700-0000BD020000}"/>
            </a:ext>
          </a:extLst>
        </xdr:cNvPr>
        <xdr:cNvSpPr/>
      </xdr:nvSpPr>
      <xdr:spPr>
        <a:xfrm>
          <a:off x="13652500" y="1645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116290</xdr:rowOff>
    </xdr:from>
    <xdr:ext cx="534377" cy="259045"/>
    <xdr:sp macro="" textlink="">
      <xdr:nvSpPr>
        <xdr:cNvPr id="702" name="テキスト ボックス 701">
          <a:extLst>
            <a:ext uri="{FF2B5EF4-FFF2-40B4-BE49-F238E27FC236}">
              <a16:creationId xmlns:a16="http://schemas.microsoft.com/office/drawing/2014/main" xmlns="" id="{00000000-0008-0000-0700-0000BE020000}"/>
            </a:ext>
          </a:extLst>
        </xdr:cNvPr>
        <xdr:cNvSpPr txBox="1"/>
      </xdr:nvSpPr>
      <xdr:spPr>
        <a:xfrm>
          <a:off x="13436111" y="1623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3632</xdr:rowOff>
    </xdr:from>
    <xdr:to>
      <xdr:col>67</xdr:col>
      <xdr:colOff>101600</xdr:colOff>
      <xdr:row>96</xdr:row>
      <xdr:rowOff>105232</xdr:rowOff>
    </xdr:to>
    <xdr:sp macro="" textlink="">
      <xdr:nvSpPr>
        <xdr:cNvPr id="703" name="フローチャート: 判断 702">
          <a:extLst>
            <a:ext uri="{FF2B5EF4-FFF2-40B4-BE49-F238E27FC236}">
              <a16:creationId xmlns:a16="http://schemas.microsoft.com/office/drawing/2014/main" xmlns="" id="{00000000-0008-0000-0700-0000BF020000}"/>
            </a:ext>
          </a:extLst>
        </xdr:cNvPr>
        <xdr:cNvSpPr/>
      </xdr:nvSpPr>
      <xdr:spPr>
        <a:xfrm>
          <a:off x="12763500" y="16462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121759</xdr:rowOff>
    </xdr:from>
    <xdr:ext cx="534377" cy="259045"/>
    <xdr:sp macro="" textlink="">
      <xdr:nvSpPr>
        <xdr:cNvPr id="704" name="テキスト ボックス 703">
          <a:extLst>
            <a:ext uri="{FF2B5EF4-FFF2-40B4-BE49-F238E27FC236}">
              <a16:creationId xmlns:a16="http://schemas.microsoft.com/office/drawing/2014/main" xmlns="" id="{00000000-0008-0000-0700-0000C0020000}"/>
            </a:ext>
          </a:extLst>
        </xdr:cNvPr>
        <xdr:cNvSpPr txBox="1"/>
      </xdr:nvSpPr>
      <xdr:spPr>
        <a:xfrm>
          <a:off x="12547111" y="16238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xmlns=""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xmlns=""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xmlns=""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xmlns=""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xmlns=""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62970</xdr:rowOff>
    </xdr:from>
    <xdr:to>
      <xdr:col>85</xdr:col>
      <xdr:colOff>177800</xdr:colOff>
      <xdr:row>98</xdr:row>
      <xdr:rowOff>164570</xdr:rowOff>
    </xdr:to>
    <xdr:sp macro="" textlink="">
      <xdr:nvSpPr>
        <xdr:cNvPr id="710" name="楕円 709">
          <a:extLst>
            <a:ext uri="{FF2B5EF4-FFF2-40B4-BE49-F238E27FC236}">
              <a16:creationId xmlns:a16="http://schemas.microsoft.com/office/drawing/2014/main" xmlns="" id="{00000000-0008-0000-0700-0000C6020000}"/>
            </a:ext>
          </a:extLst>
        </xdr:cNvPr>
        <xdr:cNvSpPr/>
      </xdr:nvSpPr>
      <xdr:spPr>
        <a:xfrm>
          <a:off x="16268700" y="1686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149347</xdr:rowOff>
    </xdr:from>
    <xdr:ext cx="534377" cy="259045"/>
    <xdr:sp macro="" textlink="">
      <xdr:nvSpPr>
        <xdr:cNvPr id="711" name="公債費該当値テキスト">
          <a:extLst>
            <a:ext uri="{FF2B5EF4-FFF2-40B4-BE49-F238E27FC236}">
              <a16:creationId xmlns:a16="http://schemas.microsoft.com/office/drawing/2014/main" xmlns="" id="{00000000-0008-0000-0700-0000C7020000}"/>
            </a:ext>
          </a:extLst>
        </xdr:cNvPr>
        <xdr:cNvSpPr txBox="1"/>
      </xdr:nvSpPr>
      <xdr:spPr>
        <a:xfrm>
          <a:off x="16370300" y="16779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74220</xdr:rowOff>
    </xdr:from>
    <xdr:to>
      <xdr:col>81</xdr:col>
      <xdr:colOff>101600</xdr:colOff>
      <xdr:row>99</xdr:row>
      <xdr:rowOff>4370</xdr:rowOff>
    </xdr:to>
    <xdr:sp macro="" textlink="">
      <xdr:nvSpPr>
        <xdr:cNvPr id="712" name="楕円 711">
          <a:extLst>
            <a:ext uri="{FF2B5EF4-FFF2-40B4-BE49-F238E27FC236}">
              <a16:creationId xmlns:a16="http://schemas.microsoft.com/office/drawing/2014/main" xmlns="" id="{00000000-0008-0000-0700-0000C8020000}"/>
            </a:ext>
          </a:extLst>
        </xdr:cNvPr>
        <xdr:cNvSpPr/>
      </xdr:nvSpPr>
      <xdr:spPr>
        <a:xfrm>
          <a:off x="15430500" y="1687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166947</xdr:rowOff>
    </xdr:from>
    <xdr:ext cx="534377" cy="259045"/>
    <xdr:sp macro="" textlink="">
      <xdr:nvSpPr>
        <xdr:cNvPr id="713" name="テキスト ボックス 712">
          <a:extLst>
            <a:ext uri="{FF2B5EF4-FFF2-40B4-BE49-F238E27FC236}">
              <a16:creationId xmlns:a16="http://schemas.microsoft.com/office/drawing/2014/main" xmlns="" id="{00000000-0008-0000-0700-0000C9020000}"/>
            </a:ext>
          </a:extLst>
        </xdr:cNvPr>
        <xdr:cNvSpPr txBox="1"/>
      </xdr:nvSpPr>
      <xdr:spPr>
        <a:xfrm>
          <a:off x="15214111" y="1696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69583</xdr:rowOff>
    </xdr:from>
    <xdr:to>
      <xdr:col>76</xdr:col>
      <xdr:colOff>165100</xdr:colOff>
      <xdr:row>98</xdr:row>
      <xdr:rowOff>171183</xdr:rowOff>
    </xdr:to>
    <xdr:sp macro="" textlink="">
      <xdr:nvSpPr>
        <xdr:cNvPr id="714" name="楕円 713">
          <a:extLst>
            <a:ext uri="{FF2B5EF4-FFF2-40B4-BE49-F238E27FC236}">
              <a16:creationId xmlns:a16="http://schemas.microsoft.com/office/drawing/2014/main" xmlns="" id="{00000000-0008-0000-0700-0000CA020000}"/>
            </a:ext>
          </a:extLst>
        </xdr:cNvPr>
        <xdr:cNvSpPr/>
      </xdr:nvSpPr>
      <xdr:spPr>
        <a:xfrm>
          <a:off x="14541500" y="16871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162310</xdr:rowOff>
    </xdr:from>
    <xdr:ext cx="534377" cy="259045"/>
    <xdr:sp macro="" textlink="">
      <xdr:nvSpPr>
        <xdr:cNvPr id="715" name="テキスト ボックス 714">
          <a:extLst>
            <a:ext uri="{FF2B5EF4-FFF2-40B4-BE49-F238E27FC236}">
              <a16:creationId xmlns:a16="http://schemas.microsoft.com/office/drawing/2014/main" xmlns="" id="{00000000-0008-0000-0700-0000CB020000}"/>
            </a:ext>
          </a:extLst>
        </xdr:cNvPr>
        <xdr:cNvSpPr txBox="1"/>
      </xdr:nvSpPr>
      <xdr:spPr>
        <a:xfrm>
          <a:off x="14325111" y="1696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147847</xdr:rowOff>
    </xdr:from>
    <xdr:to>
      <xdr:col>72</xdr:col>
      <xdr:colOff>38100</xdr:colOff>
      <xdr:row>98</xdr:row>
      <xdr:rowOff>77997</xdr:rowOff>
    </xdr:to>
    <xdr:sp macro="" textlink="">
      <xdr:nvSpPr>
        <xdr:cNvPr id="716" name="楕円 715">
          <a:extLst>
            <a:ext uri="{FF2B5EF4-FFF2-40B4-BE49-F238E27FC236}">
              <a16:creationId xmlns:a16="http://schemas.microsoft.com/office/drawing/2014/main" xmlns="" id="{00000000-0008-0000-0700-0000CC020000}"/>
            </a:ext>
          </a:extLst>
        </xdr:cNvPr>
        <xdr:cNvSpPr/>
      </xdr:nvSpPr>
      <xdr:spPr>
        <a:xfrm>
          <a:off x="13652500" y="1677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69124</xdr:rowOff>
    </xdr:from>
    <xdr:ext cx="534377" cy="259045"/>
    <xdr:sp macro="" textlink="">
      <xdr:nvSpPr>
        <xdr:cNvPr id="717" name="テキスト ボックス 716">
          <a:extLst>
            <a:ext uri="{FF2B5EF4-FFF2-40B4-BE49-F238E27FC236}">
              <a16:creationId xmlns:a16="http://schemas.microsoft.com/office/drawing/2014/main" xmlns="" id="{00000000-0008-0000-0700-0000CD020000}"/>
            </a:ext>
          </a:extLst>
        </xdr:cNvPr>
        <xdr:cNvSpPr txBox="1"/>
      </xdr:nvSpPr>
      <xdr:spPr>
        <a:xfrm>
          <a:off x="13436111" y="16871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72228</xdr:rowOff>
    </xdr:from>
    <xdr:to>
      <xdr:col>67</xdr:col>
      <xdr:colOff>101600</xdr:colOff>
      <xdr:row>99</xdr:row>
      <xdr:rowOff>2378</xdr:rowOff>
    </xdr:to>
    <xdr:sp macro="" textlink="">
      <xdr:nvSpPr>
        <xdr:cNvPr id="718" name="楕円 717">
          <a:extLst>
            <a:ext uri="{FF2B5EF4-FFF2-40B4-BE49-F238E27FC236}">
              <a16:creationId xmlns:a16="http://schemas.microsoft.com/office/drawing/2014/main" xmlns="" id="{00000000-0008-0000-0700-0000CE020000}"/>
            </a:ext>
          </a:extLst>
        </xdr:cNvPr>
        <xdr:cNvSpPr/>
      </xdr:nvSpPr>
      <xdr:spPr>
        <a:xfrm>
          <a:off x="12763500" y="1687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164955</xdr:rowOff>
    </xdr:from>
    <xdr:ext cx="534377" cy="259045"/>
    <xdr:sp macro="" textlink="">
      <xdr:nvSpPr>
        <xdr:cNvPr id="719" name="テキスト ボックス 718">
          <a:extLst>
            <a:ext uri="{FF2B5EF4-FFF2-40B4-BE49-F238E27FC236}">
              <a16:creationId xmlns:a16="http://schemas.microsoft.com/office/drawing/2014/main" xmlns="" id="{00000000-0008-0000-0700-0000CF020000}"/>
            </a:ext>
          </a:extLst>
        </xdr:cNvPr>
        <xdr:cNvSpPr txBox="1"/>
      </xdr:nvSpPr>
      <xdr:spPr>
        <a:xfrm>
          <a:off x="12547111" y="1696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xmlns=""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xmlns=""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xmlns=""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xmlns=""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xmlns=""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xmlns=""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xmlns=""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xmlns=""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xmlns=""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xmlns=""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xmlns=""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xmlns=""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xmlns=""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xmlns="" id="{00000000-0008-0000-07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xmlns=""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xmlns="" id="{00000000-0008-0000-07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xmlns=""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xmlns="" id="{00000000-0008-0000-07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xmlns=""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xmlns="" id="{00000000-0008-0000-07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xmlns=""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103856</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xmlns="" id="{00000000-0008-0000-0700-0000E5020000}"/>
            </a:ext>
          </a:extLst>
        </xdr:cNvPr>
        <xdr:cNvCxnSpPr/>
      </xdr:nvCxnSpPr>
      <xdr:spPr>
        <a:xfrm flipV="1">
          <a:off x="22159595" y="5418806"/>
          <a:ext cx="1269" cy="1235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170644</xdr:rowOff>
    </xdr:from>
    <xdr:ext cx="249299" cy="259045"/>
    <xdr:sp macro="" textlink="">
      <xdr:nvSpPr>
        <xdr:cNvPr id="742" name="諸支出金最小値テキスト">
          <a:extLst>
            <a:ext uri="{FF2B5EF4-FFF2-40B4-BE49-F238E27FC236}">
              <a16:creationId xmlns:a16="http://schemas.microsoft.com/office/drawing/2014/main" xmlns="" id="{00000000-0008-0000-0700-0000E6020000}"/>
            </a:ext>
          </a:extLst>
        </xdr:cNvPr>
        <xdr:cNvSpPr txBox="1"/>
      </xdr:nvSpPr>
      <xdr:spPr>
        <a:xfrm>
          <a:off x="22212300" y="66857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xmlns=""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50533</xdr:rowOff>
    </xdr:from>
    <xdr:ext cx="534377" cy="259045"/>
    <xdr:sp macro="" textlink="">
      <xdr:nvSpPr>
        <xdr:cNvPr id="744" name="諸支出金最大値テキスト">
          <a:extLst>
            <a:ext uri="{FF2B5EF4-FFF2-40B4-BE49-F238E27FC236}">
              <a16:creationId xmlns:a16="http://schemas.microsoft.com/office/drawing/2014/main" xmlns="" id="{00000000-0008-0000-0700-0000E8020000}"/>
            </a:ext>
          </a:extLst>
        </xdr:cNvPr>
        <xdr:cNvSpPr txBox="1"/>
      </xdr:nvSpPr>
      <xdr:spPr>
        <a:xfrm>
          <a:off x="22212300" y="5194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27,034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103856</xdr:rowOff>
    </xdr:from>
    <xdr:to>
      <xdr:col>116</xdr:col>
      <xdr:colOff>152400</xdr:colOff>
      <xdr:row>31</xdr:row>
      <xdr:rowOff>103856</xdr:rowOff>
    </xdr:to>
    <xdr:cxnSp macro="">
      <xdr:nvCxnSpPr>
        <xdr:cNvPr id="745" name="直線コネクタ 744">
          <a:extLst>
            <a:ext uri="{FF2B5EF4-FFF2-40B4-BE49-F238E27FC236}">
              <a16:creationId xmlns:a16="http://schemas.microsoft.com/office/drawing/2014/main" xmlns="" id="{00000000-0008-0000-0700-0000E9020000}"/>
            </a:ext>
          </a:extLst>
        </xdr:cNvPr>
        <xdr:cNvCxnSpPr/>
      </xdr:nvCxnSpPr>
      <xdr:spPr>
        <a:xfrm>
          <a:off x="22072600" y="5418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128178</xdr:rowOff>
    </xdr:from>
    <xdr:to>
      <xdr:col>116</xdr:col>
      <xdr:colOff>63500</xdr:colOff>
      <xdr:row>38</xdr:row>
      <xdr:rowOff>135403</xdr:rowOff>
    </xdr:to>
    <xdr:cxnSp macro="">
      <xdr:nvCxnSpPr>
        <xdr:cNvPr id="746" name="直線コネクタ 745">
          <a:extLst>
            <a:ext uri="{FF2B5EF4-FFF2-40B4-BE49-F238E27FC236}">
              <a16:creationId xmlns:a16="http://schemas.microsoft.com/office/drawing/2014/main" xmlns="" id="{00000000-0008-0000-0700-0000EA020000}"/>
            </a:ext>
          </a:extLst>
        </xdr:cNvPr>
        <xdr:cNvCxnSpPr/>
      </xdr:nvCxnSpPr>
      <xdr:spPr>
        <a:xfrm flipV="1">
          <a:off x="21323300" y="6643278"/>
          <a:ext cx="838200" cy="7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88094</xdr:rowOff>
    </xdr:from>
    <xdr:ext cx="378565" cy="259045"/>
    <xdr:sp macro="" textlink="">
      <xdr:nvSpPr>
        <xdr:cNvPr id="747" name="諸支出金平均値テキスト">
          <a:extLst>
            <a:ext uri="{FF2B5EF4-FFF2-40B4-BE49-F238E27FC236}">
              <a16:creationId xmlns:a16="http://schemas.microsoft.com/office/drawing/2014/main" xmlns="" id="{00000000-0008-0000-0700-0000EB020000}"/>
            </a:ext>
          </a:extLst>
        </xdr:cNvPr>
        <xdr:cNvSpPr txBox="1"/>
      </xdr:nvSpPr>
      <xdr:spPr>
        <a:xfrm>
          <a:off x="22212300" y="643174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65217</xdr:rowOff>
    </xdr:from>
    <xdr:to>
      <xdr:col>116</xdr:col>
      <xdr:colOff>114300</xdr:colOff>
      <xdr:row>38</xdr:row>
      <xdr:rowOff>166817</xdr:rowOff>
    </xdr:to>
    <xdr:sp macro="" textlink="">
      <xdr:nvSpPr>
        <xdr:cNvPr id="748" name="フローチャート: 判断 747">
          <a:extLst>
            <a:ext uri="{FF2B5EF4-FFF2-40B4-BE49-F238E27FC236}">
              <a16:creationId xmlns:a16="http://schemas.microsoft.com/office/drawing/2014/main" xmlns="" id="{00000000-0008-0000-0700-0000EC020000}"/>
            </a:ext>
          </a:extLst>
        </xdr:cNvPr>
        <xdr:cNvSpPr/>
      </xdr:nvSpPr>
      <xdr:spPr>
        <a:xfrm>
          <a:off x="22110700" y="658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108656</xdr:rowOff>
    </xdr:from>
    <xdr:to>
      <xdr:col>111</xdr:col>
      <xdr:colOff>177800</xdr:colOff>
      <xdr:row>38</xdr:row>
      <xdr:rowOff>135403</xdr:rowOff>
    </xdr:to>
    <xdr:cxnSp macro="">
      <xdr:nvCxnSpPr>
        <xdr:cNvPr id="749" name="直線コネクタ 748">
          <a:extLst>
            <a:ext uri="{FF2B5EF4-FFF2-40B4-BE49-F238E27FC236}">
              <a16:creationId xmlns:a16="http://schemas.microsoft.com/office/drawing/2014/main" xmlns="" id="{00000000-0008-0000-0700-0000ED020000}"/>
            </a:ext>
          </a:extLst>
        </xdr:cNvPr>
        <xdr:cNvCxnSpPr/>
      </xdr:nvCxnSpPr>
      <xdr:spPr>
        <a:xfrm>
          <a:off x="20434300" y="6623756"/>
          <a:ext cx="889000" cy="26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67137</xdr:rowOff>
    </xdr:from>
    <xdr:to>
      <xdr:col>112</xdr:col>
      <xdr:colOff>38100</xdr:colOff>
      <xdr:row>38</xdr:row>
      <xdr:rowOff>168737</xdr:rowOff>
    </xdr:to>
    <xdr:sp macro="" textlink="">
      <xdr:nvSpPr>
        <xdr:cNvPr id="750" name="フローチャート: 判断 749">
          <a:extLst>
            <a:ext uri="{FF2B5EF4-FFF2-40B4-BE49-F238E27FC236}">
              <a16:creationId xmlns:a16="http://schemas.microsoft.com/office/drawing/2014/main" xmlns="" id="{00000000-0008-0000-0700-0000EE020000}"/>
            </a:ext>
          </a:extLst>
        </xdr:cNvPr>
        <xdr:cNvSpPr/>
      </xdr:nvSpPr>
      <xdr:spPr>
        <a:xfrm>
          <a:off x="21272500" y="658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13814</xdr:rowOff>
    </xdr:from>
    <xdr:ext cx="378565" cy="259045"/>
    <xdr:sp macro="" textlink="">
      <xdr:nvSpPr>
        <xdr:cNvPr id="751" name="テキスト ボックス 750">
          <a:extLst>
            <a:ext uri="{FF2B5EF4-FFF2-40B4-BE49-F238E27FC236}">
              <a16:creationId xmlns:a16="http://schemas.microsoft.com/office/drawing/2014/main" xmlns="" id="{00000000-0008-0000-0700-0000EF020000}"/>
            </a:ext>
          </a:extLst>
        </xdr:cNvPr>
        <xdr:cNvSpPr txBox="1"/>
      </xdr:nvSpPr>
      <xdr:spPr>
        <a:xfrm>
          <a:off x="21134017" y="63574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108656</xdr:rowOff>
    </xdr:from>
    <xdr:to>
      <xdr:col>107</xdr:col>
      <xdr:colOff>50800</xdr:colOff>
      <xdr:row>38</xdr:row>
      <xdr:rowOff>127173</xdr:rowOff>
    </xdr:to>
    <xdr:cxnSp macro="">
      <xdr:nvCxnSpPr>
        <xdr:cNvPr id="752" name="直線コネクタ 751">
          <a:extLst>
            <a:ext uri="{FF2B5EF4-FFF2-40B4-BE49-F238E27FC236}">
              <a16:creationId xmlns:a16="http://schemas.microsoft.com/office/drawing/2014/main" xmlns="" id="{00000000-0008-0000-0700-0000F0020000}"/>
            </a:ext>
          </a:extLst>
        </xdr:cNvPr>
        <xdr:cNvCxnSpPr/>
      </xdr:nvCxnSpPr>
      <xdr:spPr>
        <a:xfrm flipV="1">
          <a:off x="19545300" y="6623756"/>
          <a:ext cx="889000" cy="1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79436</xdr:rowOff>
    </xdr:from>
    <xdr:to>
      <xdr:col>107</xdr:col>
      <xdr:colOff>101600</xdr:colOff>
      <xdr:row>39</xdr:row>
      <xdr:rowOff>9586</xdr:rowOff>
    </xdr:to>
    <xdr:sp macro="" textlink="">
      <xdr:nvSpPr>
        <xdr:cNvPr id="753" name="フローチャート: 判断 752">
          <a:extLst>
            <a:ext uri="{FF2B5EF4-FFF2-40B4-BE49-F238E27FC236}">
              <a16:creationId xmlns:a16="http://schemas.microsoft.com/office/drawing/2014/main" xmlns="" id="{00000000-0008-0000-0700-0000F1020000}"/>
            </a:ext>
          </a:extLst>
        </xdr:cNvPr>
        <xdr:cNvSpPr/>
      </xdr:nvSpPr>
      <xdr:spPr>
        <a:xfrm>
          <a:off x="20383500" y="659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713</xdr:rowOff>
    </xdr:from>
    <xdr:ext cx="378565" cy="259045"/>
    <xdr:sp macro="" textlink="">
      <xdr:nvSpPr>
        <xdr:cNvPr id="754" name="テキスト ボックス 753">
          <a:extLst>
            <a:ext uri="{FF2B5EF4-FFF2-40B4-BE49-F238E27FC236}">
              <a16:creationId xmlns:a16="http://schemas.microsoft.com/office/drawing/2014/main" xmlns="" id="{00000000-0008-0000-0700-0000F2020000}"/>
            </a:ext>
          </a:extLst>
        </xdr:cNvPr>
        <xdr:cNvSpPr txBox="1"/>
      </xdr:nvSpPr>
      <xdr:spPr>
        <a:xfrm>
          <a:off x="20245017" y="66872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124658</xdr:rowOff>
    </xdr:from>
    <xdr:to>
      <xdr:col>102</xdr:col>
      <xdr:colOff>114300</xdr:colOff>
      <xdr:row>38</xdr:row>
      <xdr:rowOff>127173</xdr:rowOff>
    </xdr:to>
    <xdr:cxnSp macro="">
      <xdr:nvCxnSpPr>
        <xdr:cNvPr id="755" name="直線コネクタ 754">
          <a:extLst>
            <a:ext uri="{FF2B5EF4-FFF2-40B4-BE49-F238E27FC236}">
              <a16:creationId xmlns:a16="http://schemas.microsoft.com/office/drawing/2014/main" xmlns="" id="{00000000-0008-0000-0700-0000F3020000}"/>
            </a:ext>
          </a:extLst>
        </xdr:cNvPr>
        <xdr:cNvCxnSpPr/>
      </xdr:nvCxnSpPr>
      <xdr:spPr>
        <a:xfrm>
          <a:off x="18656300" y="6639758"/>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82088</xdr:rowOff>
    </xdr:from>
    <xdr:to>
      <xdr:col>102</xdr:col>
      <xdr:colOff>165100</xdr:colOff>
      <xdr:row>39</xdr:row>
      <xdr:rowOff>12238</xdr:rowOff>
    </xdr:to>
    <xdr:sp macro="" textlink="">
      <xdr:nvSpPr>
        <xdr:cNvPr id="756" name="フローチャート: 判断 755">
          <a:extLst>
            <a:ext uri="{FF2B5EF4-FFF2-40B4-BE49-F238E27FC236}">
              <a16:creationId xmlns:a16="http://schemas.microsoft.com/office/drawing/2014/main" xmlns="" id="{00000000-0008-0000-0700-0000F4020000}"/>
            </a:ext>
          </a:extLst>
        </xdr:cNvPr>
        <xdr:cNvSpPr/>
      </xdr:nvSpPr>
      <xdr:spPr>
        <a:xfrm>
          <a:off x="19494500" y="6597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3365</xdr:rowOff>
    </xdr:from>
    <xdr:ext cx="378565" cy="259045"/>
    <xdr:sp macro="" textlink="">
      <xdr:nvSpPr>
        <xdr:cNvPr id="757" name="テキスト ボックス 756">
          <a:extLst>
            <a:ext uri="{FF2B5EF4-FFF2-40B4-BE49-F238E27FC236}">
              <a16:creationId xmlns:a16="http://schemas.microsoft.com/office/drawing/2014/main" xmlns="" id="{00000000-0008-0000-0700-0000F5020000}"/>
            </a:ext>
          </a:extLst>
        </xdr:cNvPr>
        <xdr:cNvSpPr txBox="1"/>
      </xdr:nvSpPr>
      <xdr:spPr>
        <a:xfrm>
          <a:off x="19356017" y="66899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84374</xdr:rowOff>
    </xdr:from>
    <xdr:to>
      <xdr:col>98</xdr:col>
      <xdr:colOff>38100</xdr:colOff>
      <xdr:row>39</xdr:row>
      <xdr:rowOff>14524</xdr:rowOff>
    </xdr:to>
    <xdr:sp macro="" textlink="">
      <xdr:nvSpPr>
        <xdr:cNvPr id="758" name="フローチャート: 判断 757">
          <a:extLst>
            <a:ext uri="{FF2B5EF4-FFF2-40B4-BE49-F238E27FC236}">
              <a16:creationId xmlns:a16="http://schemas.microsoft.com/office/drawing/2014/main" xmlns="" id="{00000000-0008-0000-0700-0000F6020000}"/>
            </a:ext>
          </a:extLst>
        </xdr:cNvPr>
        <xdr:cNvSpPr/>
      </xdr:nvSpPr>
      <xdr:spPr>
        <a:xfrm>
          <a:off x="18605500" y="659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5651</xdr:rowOff>
    </xdr:from>
    <xdr:ext cx="313932" cy="259045"/>
    <xdr:sp macro="" textlink="">
      <xdr:nvSpPr>
        <xdr:cNvPr id="759" name="テキスト ボックス 758">
          <a:extLst>
            <a:ext uri="{FF2B5EF4-FFF2-40B4-BE49-F238E27FC236}">
              <a16:creationId xmlns:a16="http://schemas.microsoft.com/office/drawing/2014/main" xmlns="" id="{00000000-0008-0000-0700-0000F7020000}"/>
            </a:ext>
          </a:extLst>
        </xdr:cNvPr>
        <xdr:cNvSpPr txBox="1"/>
      </xdr:nvSpPr>
      <xdr:spPr>
        <a:xfrm>
          <a:off x="18499333" y="66922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xmlns=""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xmlns=""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xmlns=""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xmlns=""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xmlns=""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77378</xdr:rowOff>
    </xdr:from>
    <xdr:to>
      <xdr:col>116</xdr:col>
      <xdr:colOff>114300</xdr:colOff>
      <xdr:row>39</xdr:row>
      <xdr:rowOff>7528</xdr:rowOff>
    </xdr:to>
    <xdr:sp macro="" textlink="">
      <xdr:nvSpPr>
        <xdr:cNvPr id="765" name="楕円 764">
          <a:extLst>
            <a:ext uri="{FF2B5EF4-FFF2-40B4-BE49-F238E27FC236}">
              <a16:creationId xmlns:a16="http://schemas.microsoft.com/office/drawing/2014/main" xmlns="" id="{00000000-0008-0000-0700-0000FD020000}"/>
            </a:ext>
          </a:extLst>
        </xdr:cNvPr>
        <xdr:cNvSpPr/>
      </xdr:nvSpPr>
      <xdr:spPr>
        <a:xfrm>
          <a:off x="22110700" y="659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43643</xdr:rowOff>
    </xdr:from>
    <xdr:ext cx="378565" cy="259045"/>
    <xdr:sp macro="" textlink="">
      <xdr:nvSpPr>
        <xdr:cNvPr id="766" name="諸支出金該当値テキスト">
          <a:extLst>
            <a:ext uri="{FF2B5EF4-FFF2-40B4-BE49-F238E27FC236}">
              <a16:creationId xmlns:a16="http://schemas.microsoft.com/office/drawing/2014/main" xmlns="" id="{00000000-0008-0000-0700-0000FE020000}"/>
            </a:ext>
          </a:extLst>
        </xdr:cNvPr>
        <xdr:cNvSpPr txBox="1"/>
      </xdr:nvSpPr>
      <xdr:spPr>
        <a:xfrm>
          <a:off x="22212300" y="65587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84603</xdr:rowOff>
    </xdr:from>
    <xdr:to>
      <xdr:col>112</xdr:col>
      <xdr:colOff>38100</xdr:colOff>
      <xdr:row>39</xdr:row>
      <xdr:rowOff>14753</xdr:rowOff>
    </xdr:to>
    <xdr:sp macro="" textlink="">
      <xdr:nvSpPr>
        <xdr:cNvPr id="767" name="楕円 766">
          <a:extLst>
            <a:ext uri="{FF2B5EF4-FFF2-40B4-BE49-F238E27FC236}">
              <a16:creationId xmlns:a16="http://schemas.microsoft.com/office/drawing/2014/main" xmlns="" id="{00000000-0008-0000-0700-0000FF020000}"/>
            </a:ext>
          </a:extLst>
        </xdr:cNvPr>
        <xdr:cNvSpPr/>
      </xdr:nvSpPr>
      <xdr:spPr>
        <a:xfrm>
          <a:off x="21272500" y="6599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5880</xdr:rowOff>
    </xdr:from>
    <xdr:ext cx="313932" cy="259045"/>
    <xdr:sp macro="" textlink="">
      <xdr:nvSpPr>
        <xdr:cNvPr id="768" name="テキスト ボックス 767">
          <a:extLst>
            <a:ext uri="{FF2B5EF4-FFF2-40B4-BE49-F238E27FC236}">
              <a16:creationId xmlns:a16="http://schemas.microsoft.com/office/drawing/2014/main" xmlns="" id="{00000000-0008-0000-0700-000000030000}"/>
            </a:ext>
          </a:extLst>
        </xdr:cNvPr>
        <xdr:cNvSpPr txBox="1"/>
      </xdr:nvSpPr>
      <xdr:spPr>
        <a:xfrm>
          <a:off x="21166333" y="66924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57856</xdr:rowOff>
    </xdr:from>
    <xdr:to>
      <xdr:col>107</xdr:col>
      <xdr:colOff>101600</xdr:colOff>
      <xdr:row>38</xdr:row>
      <xdr:rowOff>159456</xdr:rowOff>
    </xdr:to>
    <xdr:sp macro="" textlink="">
      <xdr:nvSpPr>
        <xdr:cNvPr id="769" name="楕円 768">
          <a:extLst>
            <a:ext uri="{FF2B5EF4-FFF2-40B4-BE49-F238E27FC236}">
              <a16:creationId xmlns:a16="http://schemas.microsoft.com/office/drawing/2014/main" xmlns="" id="{00000000-0008-0000-0700-000001030000}"/>
            </a:ext>
          </a:extLst>
        </xdr:cNvPr>
        <xdr:cNvSpPr/>
      </xdr:nvSpPr>
      <xdr:spPr>
        <a:xfrm>
          <a:off x="20383500" y="657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4533</xdr:rowOff>
    </xdr:from>
    <xdr:ext cx="378565" cy="259045"/>
    <xdr:sp macro="" textlink="">
      <xdr:nvSpPr>
        <xdr:cNvPr id="770" name="テキスト ボックス 769">
          <a:extLst>
            <a:ext uri="{FF2B5EF4-FFF2-40B4-BE49-F238E27FC236}">
              <a16:creationId xmlns:a16="http://schemas.microsoft.com/office/drawing/2014/main" xmlns="" id="{00000000-0008-0000-0700-000002030000}"/>
            </a:ext>
          </a:extLst>
        </xdr:cNvPr>
        <xdr:cNvSpPr txBox="1"/>
      </xdr:nvSpPr>
      <xdr:spPr>
        <a:xfrm>
          <a:off x="20245017" y="63481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76373</xdr:rowOff>
    </xdr:from>
    <xdr:to>
      <xdr:col>102</xdr:col>
      <xdr:colOff>165100</xdr:colOff>
      <xdr:row>39</xdr:row>
      <xdr:rowOff>6523</xdr:rowOff>
    </xdr:to>
    <xdr:sp macro="" textlink="">
      <xdr:nvSpPr>
        <xdr:cNvPr id="771" name="楕円 770">
          <a:extLst>
            <a:ext uri="{FF2B5EF4-FFF2-40B4-BE49-F238E27FC236}">
              <a16:creationId xmlns:a16="http://schemas.microsoft.com/office/drawing/2014/main" xmlns="" id="{00000000-0008-0000-0700-000003030000}"/>
            </a:ext>
          </a:extLst>
        </xdr:cNvPr>
        <xdr:cNvSpPr/>
      </xdr:nvSpPr>
      <xdr:spPr>
        <a:xfrm>
          <a:off x="19494500" y="6591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23050</xdr:rowOff>
    </xdr:from>
    <xdr:ext cx="378565" cy="259045"/>
    <xdr:sp macro="" textlink="">
      <xdr:nvSpPr>
        <xdr:cNvPr id="772" name="テキスト ボックス 771">
          <a:extLst>
            <a:ext uri="{FF2B5EF4-FFF2-40B4-BE49-F238E27FC236}">
              <a16:creationId xmlns:a16="http://schemas.microsoft.com/office/drawing/2014/main" xmlns="" id="{00000000-0008-0000-0700-000004030000}"/>
            </a:ext>
          </a:extLst>
        </xdr:cNvPr>
        <xdr:cNvSpPr txBox="1"/>
      </xdr:nvSpPr>
      <xdr:spPr>
        <a:xfrm>
          <a:off x="19356017" y="63667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73858</xdr:rowOff>
    </xdr:from>
    <xdr:to>
      <xdr:col>98</xdr:col>
      <xdr:colOff>38100</xdr:colOff>
      <xdr:row>39</xdr:row>
      <xdr:rowOff>4008</xdr:rowOff>
    </xdr:to>
    <xdr:sp macro="" textlink="">
      <xdr:nvSpPr>
        <xdr:cNvPr id="773" name="楕円 772">
          <a:extLst>
            <a:ext uri="{FF2B5EF4-FFF2-40B4-BE49-F238E27FC236}">
              <a16:creationId xmlns:a16="http://schemas.microsoft.com/office/drawing/2014/main" xmlns="" id="{00000000-0008-0000-0700-000005030000}"/>
            </a:ext>
          </a:extLst>
        </xdr:cNvPr>
        <xdr:cNvSpPr/>
      </xdr:nvSpPr>
      <xdr:spPr>
        <a:xfrm>
          <a:off x="18605500" y="658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20535</xdr:rowOff>
    </xdr:from>
    <xdr:ext cx="378565" cy="259045"/>
    <xdr:sp macro="" textlink="">
      <xdr:nvSpPr>
        <xdr:cNvPr id="774" name="テキスト ボックス 773">
          <a:extLst>
            <a:ext uri="{FF2B5EF4-FFF2-40B4-BE49-F238E27FC236}">
              <a16:creationId xmlns:a16="http://schemas.microsoft.com/office/drawing/2014/main" xmlns="" id="{00000000-0008-0000-0700-000006030000}"/>
            </a:ext>
          </a:extLst>
        </xdr:cNvPr>
        <xdr:cNvSpPr txBox="1"/>
      </xdr:nvSpPr>
      <xdr:spPr>
        <a:xfrm>
          <a:off x="18467017" y="63641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xmlns=""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xmlns=""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xmlns=""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xmlns=""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xmlns=""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xmlns=""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xmlns=""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xmlns=""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xmlns=""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xmlns=""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xmlns=""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xmlns=""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xmlns=""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xmlns=""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xmlns=""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xmlns=""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xmlns=""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xmlns=""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xmlns=""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xmlns=""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xmlns=""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xmlns=""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xmlns=""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xmlns=""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xmlns=""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xmlns=""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xmlns=""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xmlns=""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xmlns=""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xmlns=""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xmlns=""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xmlns=""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xmlns=""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xmlns=""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xmlns=""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xmlns=""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xmlns=""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xmlns=""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xmlns=""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xmlns=""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xmlns=""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xmlns=""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xmlns=""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xmlns=""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xmlns=""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xmlns=""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xmlns=""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xmlns=""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xmlns=""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xmlns=""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xmlns=""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xmlns=""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総務費は、新庁舎整備事業（約１５億３千万円増）や運動公園整備事業（約９億９千万円増）、ふるさと応援基金への積立（約７億円増）により、前年度から増加しており、類似団体平均よりを上回る結果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民生費は、子育て世帯臨時特別給付事業（約１６億８千万円減）や住民税非課税世帯等臨時特別給付事業（約８億２千万円減）などにより、前年度から事業費が減少した。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農林水産業費は、カキ小屋整備事業（約１億９千万円の増）や強い農業・担い手づくり総合支援交付金事業（約８千万円の増）などにより、前年度から増加している。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土木費は、新開桂木線ほか１路線整備事業（約９千万円の増）や県営街路整備事業（約９千万円の増）などにより、前年度から増加している。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教育費は、前原小学校校舎大規模改造事業（約２億７千万円の減）や前原南小校舎大規模改造事業（増築）（約２億５千万円の減）、中学校特別教室空調設備設置事業（約１億９千万円の減）などにより、前年度から減少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債費は、急激な人口増加に伴う道路、学校新設等の都市基盤整備及び合併前に一部事務組合で行ってきた大型事業であるごみ・し尿処理、火葬場、消防施設の整備に係る地方債の元利償還が平成２７年度までに終了したことにより、以降は類似団体平均を下回って推移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福岡県糸島市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a:t>
          </a:r>
          <a:r>
            <a:rPr kumimoji="1" lang="ja-JP" altLang="en-US" sz="1300">
              <a:solidFill>
                <a:sysClr val="windowText" lastClr="000000"/>
              </a:solidFill>
              <a:latin typeface="ＭＳ ゴシック" pitchFamily="49" charset="-128"/>
              <a:ea typeface="ＭＳ ゴシック" pitchFamily="49" charset="-128"/>
            </a:rPr>
            <a:t>令和４年度の財政調整基金残高は、前年度の歳入歳出の決算上生じた剰余金の増加などにより、１，７０６百万円を積み増すことができたため、標準財政規模に対する割合は、８．２７ポイントの増となった。実質収支については、形式収支の増などにより、前年度より約３．５億円増、標準財政規模に対する割合は１．６８ポイント増となった。実質単年度収支については、約２．２億円減少し、標準財政規模に対する割合は０．９ポイントの減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福岡県糸島市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一般会計については、市税の増加や各種基金からの繰入が増加したことなどから、黒字額が増加している。</a:t>
          </a:r>
        </a:p>
        <a:p>
          <a:r>
            <a:rPr kumimoji="1" lang="ja-JP" altLang="en-US" sz="1400">
              <a:solidFill>
                <a:sysClr val="windowText" lastClr="000000"/>
              </a:solidFill>
              <a:latin typeface="ＭＳ ゴシック" pitchFamily="49" charset="-128"/>
              <a:ea typeface="ＭＳ ゴシック" pitchFamily="49" charset="-128"/>
            </a:rPr>
            <a:t>　国民健康保険事業特別会計については、令和４年度も黒字ではあるものの、県支出金である普通交付金が収入減となったことなどから、前年度より黒字額は減少している。</a:t>
          </a:r>
        </a:p>
        <a:p>
          <a:r>
            <a:rPr kumimoji="1" lang="ja-JP" altLang="en-US" sz="1400">
              <a:solidFill>
                <a:sysClr val="windowText" lastClr="000000"/>
              </a:solidFill>
              <a:latin typeface="ＭＳ ゴシック" pitchFamily="49" charset="-128"/>
              <a:ea typeface="ＭＳ ゴシック" pitchFamily="49" charset="-128"/>
            </a:rPr>
            <a:t>　その他の会計についても赤字が無いため、連結実質赤字比率は発生していない。　　　</a:t>
          </a:r>
        </a:p>
        <a:p>
          <a:r>
            <a:rPr kumimoji="1" lang="ja-JP" altLang="en-US" sz="1400">
              <a:solidFill>
                <a:sysClr val="windowText" lastClr="000000"/>
              </a:solidFill>
              <a:latin typeface="ＭＳ ゴシック" pitchFamily="49" charset="-128"/>
              <a:ea typeface="ＭＳ ゴシック" pitchFamily="49" charset="-128"/>
            </a:rPr>
            <a:t>　今後とも、引き続き健全な財政運営に努めていきたい。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xmlns=""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xmlns=""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xmlns=""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xmlns=""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19.bin"/><Relationship Id="rId1" Type="http://schemas.openxmlformats.org/officeDocument/2006/relationships/printerSettings" Target="../printerSettings/printerSettings18.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21.bin"/><Relationship Id="rId1" Type="http://schemas.openxmlformats.org/officeDocument/2006/relationships/printerSettings" Target="../printerSettings/printerSettings20.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23.bin"/><Relationship Id="rId1" Type="http://schemas.openxmlformats.org/officeDocument/2006/relationships/printerSettings" Target="../printerSettings/printerSettings22.bin"/></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25.bin"/><Relationship Id="rId1" Type="http://schemas.openxmlformats.org/officeDocument/2006/relationships/printerSettings" Target="../printerSettings/printerSettings24.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6.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7.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8.bin"/></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30.bin"/><Relationship Id="rId1" Type="http://schemas.openxmlformats.org/officeDocument/2006/relationships/printerSettings" Target="../printerSettings/printerSettings29.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81</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82</v>
      </c>
      <c r="C2" s="182"/>
      <c r="D2" s="183"/>
    </row>
    <row r="3" spans="1:119" ht="18.75" customHeight="1" thickBot="1" x14ac:dyDescent="0.2">
      <c r="A3" s="181"/>
      <c r="B3" s="416" t="s">
        <v>83</v>
      </c>
      <c r="C3" s="417"/>
      <c r="D3" s="417"/>
      <c r="E3" s="418"/>
      <c r="F3" s="418"/>
      <c r="G3" s="418"/>
      <c r="H3" s="418"/>
      <c r="I3" s="418"/>
      <c r="J3" s="418"/>
      <c r="K3" s="418"/>
      <c r="L3" s="418" t="s">
        <v>84</v>
      </c>
      <c r="M3" s="418"/>
      <c r="N3" s="418"/>
      <c r="O3" s="418"/>
      <c r="P3" s="418"/>
      <c r="Q3" s="418"/>
      <c r="R3" s="425"/>
      <c r="S3" s="425"/>
      <c r="T3" s="425"/>
      <c r="U3" s="425"/>
      <c r="V3" s="426"/>
      <c r="W3" s="400" t="s">
        <v>85</v>
      </c>
      <c r="X3" s="401"/>
      <c r="Y3" s="401"/>
      <c r="Z3" s="401"/>
      <c r="AA3" s="401"/>
      <c r="AB3" s="417"/>
      <c r="AC3" s="425" t="s">
        <v>86</v>
      </c>
      <c r="AD3" s="401"/>
      <c r="AE3" s="401"/>
      <c r="AF3" s="401"/>
      <c r="AG3" s="401"/>
      <c r="AH3" s="401"/>
      <c r="AI3" s="401"/>
      <c r="AJ3" s="401"/>
      <c r="AK3" s="401"/>
      <c r="AL3" s="402"/>
      <c r="AM3" s="400" t="s">
        <v>87</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88</v>
      </c>
      <c r="BO3" s="401"/>
      <c r="BP3" s="401"/>
      <c r="BQ3" s="401"/>
      <c r="BR3" s="401"/>
      <c r="BS3" s="401"/>
      <c r="BT3" s="401"/>
      <c r="BU3" s="402"/>
      <c r="BV3" s="400" t="s">
        <v>89</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90</v>
      </c>
      <c r="CU3" s="401"/>
      <c r="CV3" s="401"/>
      <c r="CW3" s="401"/>
      <c r="CX3" s="401"/>
      <c r="CY3" s="401"/>
      <c r="CZ3" s="401"/>
      <c r="DA3" s="402"/>
      <c r="DB3" s="400" t="s">
        <v>91</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92</v>
      </c>
      <c r="AZ4" s="404"/>
      <c r="BA4" s="404"/>
      <c r="BB4" s="404"/>
      <c r="BC4" s="404"/>
      <c r="BD4" s="404"/>
      <c r="BE4" s="404"/>
      <c r="BF4" s="404"/>
      <c r="BG4" s="404"/>
      <c r="BH4" s="404"/>
      <c r="BI4" s="404"/>
      <c r="BJ4" s="404"/>
      <c r="BK4" s="404"/>
      <c r="BL4" s="404"/>
      <c r="BM4" s="405"/>
      <c r="BN4" s="406">
        <v>49984272</v>
      </c>
      <c r="BO4" s="407"/>
      <c r="BP4" s="407"/>
      <c r="BQ4" s="407"/>
      <c r="BR4" s="407"/>
      <c r="BS4" s="407"/>
      <c r="BT4" s="407"/>
      <c r="BU4" s="408"/>
      <c r="BV4" s="406">
        <v>46968080</v>
      </c>
      <c r="BW4" s="407"/>
      <c r="BX4" s="407"/>
      <c r="BY4" s="407"/>
      <c r="BZ4" s="407"/>
      <c r="CA4" s="407"/>
      <c r="CB4" s="407"/>
      <c r="CC4" s="408"/>
      <c r="CD4" s="409" t="s">
        <v>93</v>
      </c>
      <c r="CE4" s="410"/>
      <c r="CF4" s="410"/>
      <c r="CG4" s="410"/>
      <c r="CH4" s="410"/>
      <c r="CI4" s="410"/>
      <c r="CJ4" s="410"/>
      <c r="CK4" s="410"/>
      <c r="CL4" s="410"/>
      <c r="CM4" s="410"/>
      <c r="CN4" s="410"/>
      <c r="CO4" s="410"/>
      <c r="CP4" s="410"/>
      <c r="CQ4" s="410"/>
      <c r="CR4" s="410"/>
      <c r="CS4" s="411"/>
      <c r="CT4" s="412">
        <v>8.1999999999999993</v>
      </c>
      <c r="CU4" s="413"/>
      <c r="CV4" s="413"/>
      <c r="CW4" s="413"/>
      <c r="CX4" s="413"/>
      <c r="CY4" s="413"/>
      <c r="CZ4" s="413"/>
      <c r="DA4" s="414"/>
      <c r="DB4" s="412">
        <v>6.5</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94</v>
      </c>
      <c r="AN5" s="473"/>
      <c r="AO5" s="473"/>
      <c r="AP5" s="473"/>
      <c r="AQ5" s="473"/>
      <c r="AR5" s="473"/>
      <c r="AS5" s="473"/>
      <c r="AT5" s="474"/>
      <c r="AU5" s="475" t="s">
        <v>95</v>
      </c>
      <c r="AV5" s="476"/>
      <c r="AW5" s="476"/>
      <c r="AX5" s="476"/>
      <c r="AY5" s="477" t="s">
        <v>96</v>
      </c>
      <c r="AZ5" s="478"/>
      <c r="BA5" s="478"/>
      <c r="BB5" s="478"/>
      <c r="BC5" s="478"/>
      <c r="BD5" s="478"/>
      <c r="BE5" s="478"/>
      <c r="BF5" s="478"/>
      <c r="BG5" s="478"/>
      <c r="BH5" s="478"/>
      <c r="BI5" s="478"/>
      <c r="BJ5" s="478"/>
      <c r="BK5" s="478"/>
      <c r="BL5" s="478"/>
      <c r="BM5" s="479"/>
      <c r="BN5" s="443">
        <v>48193971</v>
      </c>
      <c r="BO5" s="444"/>
      <c r="BP5" s="444"/>
      <c r="BQ5" s="444"/>
      <c r="BR5" s="444"/>
      <c r="BS5" s="444"/>
      <c r="BT5" s="444"/>
      <c r="BU5" s="445"/>
      <c r="BV5" s="443">
        <v>45447688</v>
      </c>
      <c r="BW5" s="444"/>
      <c r="BX5" s="444"/>
      <c r="BY5" s="444"/>
      <c r="BZ5" s="444"/>
      <c r="CA5" s="444"/>
      <c r="CB5" s="444"/>
      <c r="CC5" s="445"/>
      <c r="CD5" s="446" t="s">
        <v>97</v>
      </c>
      <c r="CE5" s="447"/>
      <c r="CF5" s="447"/>
      <c r="CG5" s="447"/>
      <c r="CH5" s="447"/>
      <c r="CI5" s="447"/>
      <c r="CJ5" s="447"/>
      <c r="CK5" s="447"/>
      <c r="CL5" s="447"/>
      <c r="CM5" s="447"/>
      <c r="CN5" s="447"/>
      <c r="CO5" s="447"/>
      <c r="CP5" s="447"/>
      <c r="CQ5" s="447"/>
      <c r="CR5" s="447"/>
      <c r="CS5" s="448"/>
      <c r="CT5" s="440">
        <v>82.3</v>
      </c>
      <c r="CU5" s="441"/>
      <c r="CV5" s="441"/>
      <c r="CW5" s="441"/>
      <c r="CX5" s="441"/>
      <c r="CY5" s="441"/>
      <c r="CZ5" s="441"/>
      <c r="DA5" s="442"/>
      <c r="DB5" s="440">
        <v>81.599999999999994</v>
      </c>
      <c r="DC5" s="441"/>
      <c r="DD5" s="441"/>
      <c r="DE5" s="441"/>
      <c r="DF5" s="441"/>
      <c r="DG5" s="441"/>
      <c r="DH5" s="441"/>
      <c r="DI5" s="442"/>
    </row>
    <row r="6" spans="1:119" ht="18.75" customHeight="1" x14ac:dyDescent="0.15">
      <c r="A6" s="181"/>
      <c r="B6" s="449" t="s">
        <v>98</v>
      </c>
      <c r="C6" s="450"/>
      <c r="D6" s="450"/>
      <c r="E6" s="451"/>
      <c r="F6" s="451"/>
      <c r="G6" s="451"/>
      <c r="H6" s="451"/>
      <c r="I6" s="451"/>
      <c r="J6" s="451"/>
      <c r="K6" s="451"/>
      <c r="L6" s="451" t="s">
        <v>99</v>
      </c>
      <c r="M6" s="451"/>
      <c r="N6" s="451"/>
      <c r="O6" s="451"/>
      <c r="P6" s="451"/>
      <c r="Q6" s="451"/>
      <c r="R6" s="455"/>
      <c r="S6" s="455"/>
      <c r="T6" s="455"/>
      <c r="U6" s="455"/>
      <c r="V6" s="456"/>
      <c r="W6" s="459" t="s">
        <v>100</v>
      </c>
      <c r="X6" s="460"/>
      <c r="Y6" s="460"/>
      <c r="Z6" s="460"/>
      <c r="AA6" s="460"/>
      <c r="AB6" s="450"/>
      <c r="AC6" s="463" t="s">
        <v>101</v>
      </c>
      <c r="AD6" s="464"/>
      <c r="AE6" s="464"/>
      <c r="AF6" s="464"/>
      <c r="AG6" s="464"/>
      <c r="AH6" s="464"/>
      <c r="AI6" s="464"/>
      <c r="AJ6" s="464"/>
      <c r="AK6" s="464"/>
      <c r="AL6" s="465"/>
      <c r="AM6" s="472" t="s">
        <v>102</v>
      </c>
      <c r="AN6" s="473"/>
      <c r="AO6" s="473"/>
      <c r="AP6" s="473"/>
      <c r="AQ6" s="473"/>
      <c r="AR6" s="473"/>
      <c r="AS6" s="473"/>
      <c r="AT6" s="474"/>
      <c r="AU6" s="475" t="s">
        <v>95</v>
      </c>
      <c r="AV6" s="476"/>
      <c r="AW6" s="476"/>
      <c r="AX6" s="476"/>
      <c r="AY6" s="477" t="s">
        <v>103</v>
      </c>
      <c r="AZ6" s="478"/>
      <c r="BA6" s="478"/>
      <c r="BB6" s="478"/>
      <c r="BC6" s="478"/>
      <c r="BD6" s="478"/>
      <c r="BE6" s="478"/>
      <c r="BF6" s="478"/>
      <c r="BG6" s="478"/>
      <c r="BH6" s="478"/>
      <c r="BI6" s="478"/>
      <c r="BJ6" s="478"/>
      <c r="BK6" s="478"/>
      <c r="BL6" s="478"/>
      <c r="BM6" s="479"/>
      <c r="BN6" s="443">
        <v>1790301</v>
      </c>
      <c r="BO6" s="444"/>
      <c r="BP6" s="444"/>
      <c r="BQ6" s="444"/>
      <c r="BR6" s="444"/>
      <c r="BS6" s="444"/>
      <c r="BT6" s="444"/>
      <c r="BU6" s="445"/>
      <c r="BV6" s="443">
        <v>1520392</v>
      </c>
      <c r="BW6" s="444"/>
      <c r="BX6" s="444"/>
      <c r="BY6" s="444"/>
      <c r="BZ6" s="444"/>
      <c r="CA6" s="444"/>
      <c r="CB6" s="444"/>
      <c r="CC6" s="445"/>
      <c r="CD6" s="446" t="s">
        <v>104</v>
      </c>
      <c r="CE6" s="447"/>
      <c r="CF6" s="447"/>
      <c r="CG6" s="447"/>
      <c r="CH6" s="447"/>
      <c r="CI6" s="447"/>
      <c r="CJ6" s="447"/>
      <c r="CK6" s="447"/>
      <c r="CL6" s="447"/>
      <c r="CM6" s="447"/>
      <c r="CN6" s="447"/>
      <c r="CO6" s="447"/>
      <c r="CP6" s="447"/>
      <c r="CQ6" s="447"/>
      <c r="CR6" s="447"/>
      <c r="CS6" s="448"/>
      <c r="CT6" s="480">
        <v>83.8</v>
      </c>
      <c r="CU6" s="481"/>
      <c r="CV6" s="481"/>
      <c r="CW6" s="481"/>
      <c r="CX6" s="481"/>
      <c r="CY6" s="481"/>
      <c r="CZ6" s="481"/>
      <c r="DA6" s="482"/>
      <c r="DB6" s="480">
        <v>86.7</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105</v>
      </c>
      <c r="AN7" s="473"/>
      <c r="AO7" s="473"/>
      <c r="AP7" s="473"/>
      <c r="AQ7" s="473"/>
      <c r="AR7" s="473"/>
      <c r="AS7" s="473"/>
      <c r="AT7" s="474"/>
      <c r="AU7" s="475" t="s">
        <v>106</v>
      </c>
      <c r="AV7" s="476"/>
      <c r="AW7" s="476"/>
      <c r="AX7" s="476"/>
      <c r="AY7" s="477" t="s">
        <v>107</v>
      </c>
      <c r="AZ7" s="478"/>
      <c r="BA7" s="478"/>
      <c r="BB7" s="478"/>
      <c r="BC7" s="478"/>
      <c r="BD7" s="478"/>
      <c r="BE7" s="478"/>
      <c r="BF7" s="478"/>
      <c r="BG7" s="478"/>
      <c r="BH7" s="478"/>
      <c r="BI7" s="478"/>
      <c r="BJ7" s="478"/>
      <c r="BK7" s="478"/>
      <c r="BL7" s="478"/>
      <c r="BM7" s="479"/>
      <c r="BN7" s="443">
        <v>27348</v>
      </c>
      <c r="BO7" s="444"/>
      <c r="BP7" s="444"/>
      <c r="BQ7" s="444"/>
      <c r="BR7" s="444"/>
      <c r="BS7" s="444"/>
      <c r="BT7" s="444"/>
      <c r="BU7" s="445"/>
      <c r="BV7" s="443">
        <v>104204</v>
      </c>
      <c r="BW7" s="444"/>
      <c r="BX7" s="444"/>
      <c r="BY7" s="444"/>
      <c r="BZ7" s="444"/>
      <c r="CA7" s="444"/>
      <c r="CB7" s="444"/>
      <c r="CC7" s="445"/>
      <c r="CD7" s="446" t="s">
        <v>108</v>
      </c>
      <c r="CE7" s="447"/>
      <c r="CF7" s="447"/>
      <c r="CG7" s="447"/>
      <c r="CH7" s="447"/>
      <c r="CI7" s="447"/>
      <c r="CJ7" s="447"/>
      <c r="CK7" s="447"/>
      <c r="CL7" s="447"/>
      <c r="CM7" s="447"/>
      <c r="CN7" s="447"/>
      <c r="CO7" s="447"/>
      <c r="CP7" s="447"/>
      <c r="CQ7" s="447"/>
      <c r="CR7" s="447"/>
      <c r="CS7" s="448"/>
      <c r="CT7" s="443">
        <v>21609051</v>
      </c>
      <c r="CU7" s="444"/>
      <c r="CV7" s="444"/>
      <c r="CW7" s="444"/>
      <c r="CX7" s="444"/>
      <c r="CY7" s="444"/>
      <c r="CZ7" s="444"/>
      <c r="DA7" s="445"/>
      <c r="DB7" s="443">
        <v>21843829</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109</v>
      </c>
      <c r="AN8" s="473"/>
      <c r="AO8" s="473"/>
      <c r="AP8" s="473"/>
      <c r="AQ8" s="473"/>
      <c r="AR8" s="473"/>
      <c r="AS8" s="473"/>
      <c r="AT8" s="474"/>
      <c r="AU8" s="475" t="s">
        <v>110</v>
      </c>
      <c r="AV8" s="476"/>
      <c r="AW8" s="476"/>
      <c r="AX8" s="476"/>
      <c r="AY8" s="477" t="s">
        <v>111</v>
      </c>
      <c r="AZ8" s="478"/>
      <c r="BA8" s="478"/>
      <c r="BB8" s="478"/>
      <c r="BC8" s="478"/>
      <c r="BD8" s="478"/>
      <c r="BE8" s="478"/>
      <c r="BF8" s="478"/>
      <c r="BG8" s="478"/>
      <c r="BH8" s="478"/>
      <c r="BI8" s="478"/>
      <c r="BJ8" s="478"/>
      <c r="BK8" s="478"/>
      <c r="BL8" s="478"/>
      <c r="BM8" s="479"/>
      <c r="BN8" s="443">
        <v>1762953</v>
      </c>
      <c r="BO8" s="444"/>
      <c r="BP8" s="444"/>
      <c r="BQ8" s="444"/>
      <c r="BR8" s="444"/>
      <c r="BS8" s="444"/>
      <c r="BT8" s="444"/>
      <c r="BU8" s="445"/>
      <c r="BV8" s="443">
        <v>1416188</v>
      </c>
      <c r="BW8" s="444"/>
      <c r="BX8" s="444"/>
      <c r="BY8" s="444"/>
      <c r="BZ8" s="444"/>
      <c r="CA8" s="444"/>
      <c r="CB8" s="444"/>
      <c r="CC8" s="445"/>
      <c r="CD8" s="446" t="s">
        <v>112</v>
      </c>
      <c r="CE8" s="447"/>
      <c r="CF8" s="447"/>
      <c r="CG8" s="447"/>
      <c r="CH8" s="447"/>
      <c r="CI8" s="447"/>
      <c r="CJ8" s="447"/>
      <c r="CK8" s="447"/>
      <c r="CL8" s="447"/>
      <c r="CM8" s="447"/>
      <c r="CN8" s="447"/>
      <c r="CO8" s="447"/>
      <c r="CP8" s="447"/>
      <c r="CQ8" s="447"/>
      <c r="CR8" s="447"/>
      <c r="CS8" s="448"/>
      <c r="CT8" s="483">
        <v>0.56999999999999995</v>
      </c>
      <c r="CU8" s="484"/>
      <c r="CV8" s="484"/>
      <c r="CW8" s="484"/>
      <c r="CX8" s="484"/>
      <c r="CY8" s="484"/>
      <c r="CZ8" s="484"/>
      <c r="DA8" s="485"/>
      <c r="DB8" s="483">
        <v>0.56999999999999995</v>
      </c>
      <c r="DC8" s="484"/>
      <c r="DD8" s="484"/>
      <c r="DE8" s="484"/>
      <c r="DF8" s="484"/>
      <c r="DG8" s="484"/>
      <c r="DH8" s="484"/>
      <c r="DI8" s="485"/>
    </row>
    <row r="9" spans="1:119" ht="18.75" customHeight="1" thickBot="1" x14ac:dyDescent="0.2">
      <c r="A9" s="181"/>
      <c r="B9" s="437" t="s">
        <v>113</v>
      </c>
      <c r="C9" s="438"/>
      <c r="D9" s="438"/>
      <c r="E9" s="438"/>
      <c r="F9" s="438"/>
      <c r="G9" s="438"/>
      <c r="H9" s="438"/>
      <c r="I9" s="438"/>
      <c r="J9" s="438"/>
      <c r="K9" s="486"/>
      <c r="L9" s="487" t="s">
        <v>114</v>
      </c>
      <c r="M9" s="488"/>
      <c r="N9" s="488"/>
      <c r="O9" s="488"/>
      <c r="P9" s="488"/>
      <c r="Q9" s="489"/>
      <c r="R9" s="490">
        <v>98877</v>
      </c>
      <c r="S9" s="491"/>
      <c r="T9" s="491"/>
      <c r="U9" s="491"/>
      <c r="V9" s="492"/>
      <c r="W9" s="400" t="s">
        <v>115</v>
      </c>
      <c r="X9" s="401"/>
      <c r="Y9" s="401"/>
      <c r="Z9" s="401"/>
      <c r="AA9" s="401"/>
      <c r="AB9" s="401"/>
      <c r="AC9" s="401"/>
      <c r="AD9" s="401"/>
      <c r="AE9" s="401"/>
      <c r="AF9" s="401"/>
      <c r="AG9" s="401"/>
      <c r="AH9" s="401"/>
      <c r="AI9" s="401"/>
      <c r="AJ9" s="401"/>
      <c r="AK9" s="401"/>
      <c r="AL9" s="402"/>
      <c r="AM9" s="472" t="s">
        <v>116</v>
      </c>
      <c r="AN9" s="473"/>
      <c r="AO9" s="473"/>
      <c r="AP9" s="473"/>
      <c r="AQ9" s="473"/>
      <c r="AR9" s="473"/>
      <c r="AS9" s="473"/>
      <c r="AT9" s="474"/>
      <c r="AU9" s="475" t="s">
        <v>110</v>
      </c>
      <c r="AV9" s="476"/>
      <c r="AW9" s="476"/>
      <c r="AX9" s="476"/>
      <c r="AY9" s="477" t="s">
        <v>117</v>
      </c>
      <c r="AZ9" s="478"/>
      <c r="BA9" s="478"/>
      <c r="BB9" s="478"/>
      <c r="BC9" s="478"/>
      <c r="BD9" s="478"/>
      <c r="BE9" s="478"/>
      <c r="BF9" s="478"/>
      <c r="BG9" s="478"/>
      <c r="BH9" s="478"/>
      <c r="BI9" s="478"/>
      <c r="BJ9" s="478"/>
      <c r="BK9" s="478"/>
      <c r="BL9" s="478"/>
      <c r="BM9" s="479"/>
      <c r="BN9" s="443">
        <v>346765</v>
      </c>
      <c r="BO9" s="444"/>
      <c r="BP9" s="444"/>
      <c r="BQ9" s="444"/>
      <c r="BR9" s="444"/>
      <c r="BS9" s="444"/>
      <c r="BT9" s="444"/>
      <c r="BU9" s="445"/>
      <c r="BV9" s="443">
        <v>551615</v>
      </c>
      <c r="BW9" s="444"/>
      <c r="BX9" s="444"/>
      <c r="BY9" s="444"/>
      <c r="BZ9" s="444"/>
      <c r="CA9" s="444"/>
      <c r="CB9" s="444"/>
      <c r="CC9" s="445"/>
      <c r="CD9" s="446" t="s">
        <v>118</v>
      </c>
      <c r="CE9" s="447"/>
      <c r="CF9" s="447"/>
      <c r="CG9" s="447"/>
      <c r="CH9" s="447"/>
      <c r="CI9" s="447"/>
      <c r="CJ9" s="447"/>
      <c r="CK9" s="447"/>
      <c r="CL9" s="447"/>
      <c r="CM9" s="447"/>
      <c r="CN9" s="447"/>
      <c r="CO9" s="447"/>
      <c r="CP9" s="447"/>
      <c r="CQ9" s="447"/>
      <c r="CR9" s="447"/>
      <c r="CS9" s="448"/>
      <c r="CT9" s="440">
        <v>10.3</v>
      </c>
      <c r="CU9" s="441"/>
      <c r="CV9" s="441"/>
      <c r="CW9" s="441"/>
      <c r="CX9" s="441"/>
      <c r="CY9" s="441"/>
      <c r="CZ9" s="441"/>
      <c r="DA9" s="442"/>
      <c r="DB9" s="440">
        <v>11.2</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119</v>
      </c>
      <c r="M10" s="473"/>
      <c r="N10" s="473"/>
      <c r="O10" s="473"/>
      <c r="P10" s="473"/>
      <c r="Q10" s="474"/>
      <c r="R10" s="494">
        <v>96475</v>
      </c>
      <c r="S10" s="495"/>
      <c r="T10" s="495"/>
      <c r="U10" s="495"/>
      <c r="V10" s="496"/>
      <c r="W10" s="431"/>
      <c r="X10" s="432"/>
      <c r="Y10" s="432"/>
      <c r="Z10" s="432"/>
      <c r="AA10" s="432"/>
      <c r="AB10" s="432"/>
      <c r="AC10" s="432"/>
      <c r="AD10" s="432"/>
      <c r="AE10" s="432"/>
      <c r="AF10" s="432"/>
      <c r="AG10" s="432"/>
      <c r="AH10" s="432"/>
      <c r="AI10" s="432"/>
      <c r="AJ10" s="432"/>
      <c r="AK10" s="432"/>
      <c r="AL10" s="435"/>
      <c r="AM10" s="472" t="s">
        <v>120</v>
      </c>
      <c r="AN10" s="473"/>
      <c r="AO10" s="473"/>
      <c r="AP10" s="473"/>
      <c r="AQ10" s="473"/>
      <c r="AR10" s="473"/>
      <c r="AS10" s="473"/>
      <c r="AT10" s="474"/>
      <c r="AU10" s="475" t="s">
        <v>121</v>
      </c>
      <c r="AV10" s="476"/>
      <c r="AW10" s="476"/>
      <c r="AX10" s="476"/>
      <c r="AY10" s="477" t="s">
        <v>122</v>
      </c>
      <c r="AZ10" s="478"/>
      <c r="BA10" s="478"/>
      <c r="BB10" s="478"/>
      <c r="BC10" s="478"/>
      <c r="BD10" s="478"/>
      <c r="BE10" s="478"/>
      <c r="BF10" s="478"/>
      <c r="BG10" s="478"/>
      <c r="BH10" s="478"/>
      <c r="BI10" s="478"/>
      <c r="BJ10" s="478"/>
      <c r="BK10" s="478"/>
      <c r="BL10" s="478"/>
      <c r="BM10" s="479"/>
      <c r="BN10" s="443">
        <v>1705383</v>
      </c>
      <c r="BO10" s="444"/>
      <c r="BP10" s="444"/>
      <c r="BQ10" s="444"/>
      <c r="BR10" s="444"/>
      <c r="BS10" s="444"/>
      <c r="BT10" s="444"/>
      <c r="BU10" s="445"/>
      <c r="BV10" s="443">
        <v>1720642</v>
      </c>
      <c r="BW10" s="444"/>
      <c r="BX10" s="444"/>
      <c r="BY10" s="444"/>
      <c r="BZ10" s="444"/>
      <c r="CA10" s="444"/>
      <c r="CB10" s="444"/>
      <c r="CC10" s="445"/>
      <c r="CD10" s="184" t="s">
        <v>123</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124</v>
      </c>
      <c r="M11" s="498"/>
      <c r="N11" s="498"/>
      <c r="O11" s="498"/>
      <c r="P11" s="498"/>
      <c r="Q11" s="499"/>
      <c r="R11" s="500" t="s">
        <v>125</v>
      </c>
      <c r="S11" s="501"/>
      <c r="T11" s="501"/>
      <c r="U11" s="501"/>
      <c r="V11" s="502"/>
      <c r="W11" s="431"/>
      <c r="X11" s="432"/>
      <c r="Y11" s="432"/>
      <c r="Z11" s="432"/>
      <c r="AA11" s="432"/>
      <c r="AB11" s="432"/>
      <c r="AC11" s="432"/>
      <c r="AD11" s="432"/>
      <c r="AE11" s="432"/>
      <c r="AF11" s="432"/>
      <c r="AG11" s="432"/>
      <c r="AH11" s="432"/>
      <c r="AI11" s="432"/>
      <c r="AJ11" s="432"/>
      <c r="AK11" s="432"/>
      <c r="AL11" s="435"/>
      <c r="AM11" s="472" t="s">
        <v>126</v>
      </c>
      <c r="AN11" s="473"/>
      <c r="AO11" s="473"/>
      <c r="AP11" s="473"/>
      <c r="AQ11" s="473"/>
      <c r="AR11" s="473"/>
      <c r="AS11" s="473"/>
      <c r="AT11" s="474"/>
      <c r="AU11" s="475" t="s">
        <v>127</v>
      </c>
      <c r="AV11" s="476"/>
      <c r="AW11" s="476"/>
      <c r="AX11" s="476"/>
      <c r="AY11" s="477" t="s">
        <v>128</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129</v>
      </c>
      <c r="CE11" s="447"/>
      <c r="CF11" s="447"/>
      <c r="CG11" s="447"/>
      <c r="CH11" s="447"/>
      <c r="CI11" s="447"/>
      <c r="CJ11" s="447"/>
      <c r="CK11" s="447"/>
      <c r="CL11" s="447"/>
      <c r="CM11" s="447"/>
      <c r="CN11" s="447"/>
      <c r="CO11" s="447"/>
      <c r="CP11" s="447"/>
      <c r="CQ11" s="447"/>
      <c r="CR11" s="447"/>
      <c r="CS11" s="448"/>
      <c r="CT11" s="483" t="s">
        <v>130</v>
      </c>
      <c r="CU11" s="484"/>
      <c r="CV11" s="484"/>
      <c r="CW11" s="484"/>
      <c r="CX11" s="484"/>
      <c r="CY11" s="484"/>
      <c r="CZ11" s="484"/>
      <c r="DA11" s="485"/>
      <c r="DB11" s="483" t="s">
        <v>130</v>
      </c>
      <c r="DC11" s="484"/>
      <c r="DD11" s="484"/>
      <c r="DE11" s="484"/>
      <c r="DF11" s="484"/>
      <c r="DG11" s="484"/>
      <c r="DH11" s="484"/>
      <c r="DI11" s="485"/>
    </row>
    <row r="12" spans="1:119" ht="18.75" customHeight="1" x14ac:dyDescent="0.15">
      <c r="A12" s="181"/>
      <c r="B12" s="503" t="s">
        <v>131</v>
      </c>
      <c r="C12" s="504"/>
      <c r="D12" s="504"/>
      <c r="E12" s="504"/>
      <c r="F12" s="504"/>
      <c r="G12" s="504"/>
      <c r="H12" s="504"/>
      <c r="I12" s="504"/>
      <c r="J12" s="504"/>
      <c r="K12" s="505"/>
      <c r="L12" s="512" t="s">
        <v>132</v>
      </c>
      <c r="M12" s="513"/>
      <c r="N12" s="513"/>
      <c r="O12" s="513"/>
      <c r="P12" s="513"/>
      <c r="Q12" s="514"/>
      <c r="R12" s="515">
        <v>103702</v>
      </c>
      <c r="S12" s="516"/>
      <c r="T12" s="516"/>
      <c r="U12" s="516"/>
      <c r="V12" s="517"/>
      <c r="W12" s="518" t="s">
        <v>1</v>
      </c>
      <c r="X12" s="476"/>
      <c r="Y12" s="476"/>
      <c r="Z12" s="476"/>
      <c r="AA12" s="476"/>
      <c r="AB12" s="519"/>
      <c r="AC12" s="520" t="s">
        <v>133</v>
      </c>
      <c r="AD12" s="521"/>
      <c r="AE12" s="521"/>
      <c r="AF12" s="521"/>
      <c r="AG12" s="522"/>
      <c r="AH12" s="520" t="s">
        <v>134</v>
      </c>
      <c r="AI12" s="521"/>
      <c r="AJ12" s="521"/>
      <c r="AK12" s="521"/>
      <c r="AL12" s="523"/>
      <c r="AM12" s="472" t="s">
        <v>135</v>
      </c>
      <c r="AN12" s="473"/>
      <c r="AO12" s="473"/>
      <c r="AP12" s="473"/>
      <c r="AQ12" s="473"/>
      <c r="AR12" s="473"/>
      <c r="AS12" s="473"/>
      <c r="AT12" s="474"/>
      <c r="AU12" s="475" t="s">
        <v>136</v>
      </c>
      <c r="AV12" s="476"/>
      <c r="AW12" s="476"/>
      <c r="AX12" s="476"/>
      <c r="AY12" s="477" t="s">
        <v>137</v>
      </c>
      <c r="AZ12" s="478"/>
      <c r="BA12" s="478"/>
      <c r="BB12" s="478"/>
      <c r="BC12" s="478"/>
      <c r="BD12" s="478"/>
      <c r="BE12" s="478"/>
      <c r="BF12" s="478"/>
      <c r="BG12" s="478"/>
      <c r="BH12" s="478"/>
      <c r="BI12" s="478"/>
      <c r="BJ12" s="478"/>
      <c r="BK12" s="478"/>
      <c r="BL12" s="478"/>
      <c r="BM12" s="479"/>
      <c r="BN12" s="443">
        <v>0</v>
      </c>
      <c r="BO12" s="444"/>
      <c r="BP12" s="444"/>
      <c r="BQ12" s="444"/>
      <c r="BR12" s="444"/>
      <c r="BS12" s="444"/>
      <c r="BT12" s="444"/>
      <c r="BU12" s="445"/>
      <c r="BV12" s="443">
        <v>0</v>
      </c>
      <c r="BW12" s="444"/>
      <c r="BX12" s="444"/>
      <c r="BY12" s="444"/>
      <c r="BZ12" s="444"/>
      <c r="CA12" s="444"/>
      <c r="CB12" s="444"/>
      <c r="CC12" s="445"/>
      <c r="CD12" s="446" t="s">
        <v>138</v>
      </c>
      <c r="CE12" s="447"/>
      <c r="CF12" s="447"/>
      <c r="CG12" s="447"/>
      <c r="CH12" s="447"/>
      <c r="CI12" s="447"/>
      <c r="CJ12" s="447"/>
      <c r="CK12" s="447"/>
      <c r="CL12" s="447"/>
      <c r="CM12" s="447"/>
      <c r="CN12" s="447"/>
      <c r="CO12" s="447"/>
      <c r="CP12" s="447"/>
      <c r="CQ12" s="447"/>
      <c r="CR12" s="447"/>
      <c r="CS12" s="448"/>
      <c r="CT12" s="483" t="s">
        <v>139</v>
      </c>
      <c r="CU12" s="484"/>
      <c r="CV12" s="484"/>
      <c r="CW12" s="484"/>
      <c r="CX12" s="484"/>
      <c r="CY12" s="484"/>
      <c r="CZ12" s="484"/>
      <c r="DA12" s="485"/>
      <c r="DB12" s="483" t="s">
        <v>139</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140</v>
      </c>
      <c r="N13" s="535"/>
      <c r="O13" s="535"/>
      <c r="P13" s="535"/>
      <c r="Q13" s="536"/>
      <c r="R13" s="527">
        <v>102123</v>
      </c>
      <c r="S13" s="528"/>
      <c r="T13" s="528"/>
      <c r="U13" s="528"/>
      <c r="V13" s="529"/>
      <c r="W13" s="459" t="s">
        <v>141</v>
      </c>
      <c r="X13" s="460"/>
      <c r="Y13" s="460"/>
      <c r="Z13" s="460"/>
      <c r="AA13" s="460"/>
      <c r="AB13" s="450"/>
      <c r="AC13" s="494">
        <v>3614</v>
      </c>
      <c r="AD13" s="495"/>
      <c r="AE13" s="495"/>
      <c r="AF13" s="495"/>
      <c r="AG13" s="537"/>
      <c r="AH13" s="494">
        <v>3926</v>
      </c>
      <c r="AI13" s="495"/>
      <c r="AJ13" s="495"/>
      <c r="AK13" s="495"/>
      <c r="AL13" s="496"/>
      <c r="AM13" s="472" t="s">
        <v>142</v>
      </c>
      <c r="AN13" s="473"/>
      <c r="AO13" s="473"/>
      <c r="AP13" s="473"/>
      <c r="AQ13" s="473"/>
      <c r="AR13" s="473"/>
      <c r="AS13" s="473"/>
      <c r="AT13" s="474"/>
      <c r="AU13" s="475" t="s">
        <v>143</v>
      </c>
      <c r="AV13" s="476"/>
      <c r="AW13" s="476"/>
      <c r="AX13" s="476"/>
      <c r="AY13" s="477" t="s">
        <v>144</v>
      </c>
      <c r="AZ13" s="478"/>
      <c r="BA13" s="478"/>
      <c r="BB13" s="478"/>
      <c r="BC13" s="478"/>
      <c r="BD13" s="478"/>
      <c r="BE13" s="478"/>
      <c r="BF13" s="478"/>
      <c r="BG13" s="478"/>
      <c r="BH13" s="478"/>
      <c r="BI13" s="478"/>
      <c r="BJ13" s="478"/>
      <c r="BK13" s="478"/>
      <c r="BL13" s="478"/>
      <c r="BM13" s="479"/>
      <c r="BN13" s="443">
        <v>2052148</v>
      </c>
      <c r="BO13" s="444"/>
      <c r="BP13" s="444"/>
      <c r="BQ13" s="444"/>
      <c r="BR13" s="444"/>
      <c r="BS13" s="444"/>
      <c r="BT13" s="444"/>
      <c r="BU13" s="445"/>
      <c r="BV13" s="443">
        <v>2272257</v>
      </c>
      <c r="BW13" s="444"/>
      <c r="BX13" s="444"/>
      <c r="BY13" s="444"/>
      <c r="BZ13" s="444"/>
      <c r="CA13" s="444"/>
      <c r="CB13" s="444"/>
      <c r="CC13" s="445"/>
      <c r="CD13" s="446" t="s">
        <v>145</v>
      </c>
      <c r="CE13" s="447"/>
      <c r="CF13" s="447"/>
      <c r="CG13" s="447"/>
      <c r="CH13" s="447"/>
      <c r="CI13" s="447"/>
      <c r="CJ13" s="447"/>
      <c r="CK13" s="447"/>
      <c r="CL13" s="447"/>
      <c r="CM13" s="447"/>
      <c r="CN13" s="447"/>
      <c r="CO13" s="447"/>
      <c r="CP13" s="447"/>
      <c r="CQ13" s="447"/>
      <c r="CR13" s="447"/>
      <c r="CS13" s="448"/>
      <c r="CT13" s="440">
        <v>6.2</v>
      </c>
      <c r="CU13" s="441"/>
      <c r="CV13" s="441"/>
      <c r="CW13" s="441"/>
      <c r="CX13" s="441"/>
      <c r="CY13" s="441"/>
      <c r="CZ13" s="441"/>
      <c r="DA13" s="442"/>
      <c r="DB13" s="440">
        <v>6.6</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146</v>
      </c>
      <c r="M14" s="525"/>
      <c r="N14" s="525"/>
      <c r="O14" s="525"/>
      <c r="P14" s="525"/>
      <c r="Q14" s="526"/>
      <c r="R14" s="527">
        <v>103188</v>
      </c>
      <c r="S14" s="528"/>
      <c r="T14" s="528"/>
      <c r="U14" s="528"/>
      <c r="V14" s="529"/>
      <c r="W14" s="433"/>
      <c r="X14" s="434"/>
      <c r="Y14" s="434"/>
      <c r="Z14" s="434"/>
      <c r="AA14" s="434"/>
      <c r="AB14" s="423"/>
      <c r="AC14" s="530">
        <v>8</v>
      </c>
      <c r="AD14" s="531"/>
      <c r="AE14" s="531"/>
      <c r="AF14" s="531"/>
      <c r="AG14" s="532"/>
      <c r="AH14" s="530">
        <v>9</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147</v>
      </c>
      <c r="CE14" s="539"/>
      <c r="CF14" s="539"/>
      <c r="CG14" s="539"/>
      <c r="CH14" s="539"/>
      <c r="CI14" s="539"/>
      <c r="CJ14" s="539"/>
      <c r="CK14" s="539"/>
      <c r="CL14" s="539"/>
      <c r="CM14" s="539"/>
      <c r="CN14" s="539"/>
      <c r="CO14" s="539"/>
      <c r="CP14" s="539"/>
      <c r="CQ14" s="539"/>
      <c r="CR14" s="539"/>
      <c r="CS14" s="540"/>
      <c r="CT14" s="541" t="s">
        <v>148</v>
      </c>
      <c r="CU14" s="542"/>
      <c r="CV14" s="542"/>
      <c r="CW14" s="542"/>
      <c r="CX14" s="542"/>
      <c r="CY14" s="542"/>
      <c r="CZ14" s="542"/>
      <c r="DA14" s="543"/>
      <c r="DB14" s="541" t="s">
        <v>139</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149</v>
      </c>
      <c r="N15" s="535"/>
      <c r="O15" s="535"/>
      <c r="P15" s="535"/>
      <c r="Q15" s="536"/>
      <c r="R15" s="527">
        <v>101901</v>
      </c>
      <c r="S15" s="528"/>
      <c r="T15" s="528"/>
      <c r="U15" s="528"/>
      <c r="V15" s="529"/>
      <c r="W15" s="459" t="s">
        <v>150</v>
      </c>
      <c r="X15" s="460"/>
      <c r="Y15" s="460"/>
      <c r="Z15" s="460"/>
      <c r="AA15" s="460"/>
      <c r="AB15" s="450"/>
      <c r="AC15" s="494">
        <v>8056</v>
      </c>
      <c r="AD15" s="495"/>
      <c r="AE15" s="495"/>
      <c r="AF15" s="495"/>
      <c r="AG15" s="537"/>
      <c r="AH15" s="494">
        <v>7943</v>
      </c>
      <c r="AI15" s="495"/>
      <c r="AJ15" s="495"/>
      <c r="AK15" s="495"/>
      <c r="AL15" s="496"/>
      <c r="AM15" s="472"/>
      <c r="AN15" s="473"/>
      <c r="AO15" s="473"/>
      <c r="AP15" s="473"/>
      <c r="AQ15" s="473"/>
      <c r="AR15" s="473"/>
      <c r="AS15" s="473"/>
      <c r="AT15" s="474"/>
      <c r="AU15" s="475"/>
      <c r="AV15" s="476"/>
      <c r="AW15" s="476"/>
      <c r="AX15" s="476"/>
      <c r="AY15" s="403" t="s">
        <v>151</v>
      </c>
      <c r="AZ15" s="404"/>
      <c r="BA15" s="404"/>
      <c r="BB15" s="404"/>
      <c r="BC15" s="404"/>
      <c r="BD15" s="404"/>
      <c r="BE15" s="404"/>
      <c r="BF15" s="404"/>
      <c r="BG15" s="404"/>
      <c r="BH15" s="404"/>
      <c r="BI15" s="404"/>
      <c r="BJ15" s="404"/>
      <c r="BK15" s="404"/>
      <c r="BL15" s="404"/>
      <c r="BM15" s="405"/>
      <c r="BN15" s="406">
        <v>10550032</v>
      </c>
      <c r="BO15" s="407"/>
      <c r="BP15" s="407"/>
      <c r="BQ15" s="407"/>
      <c r="BR15" s="407"/>
      <c r="BS15" s="407"/>
      <c r="BT15" s="407"/>
      <c r="BU15" s="408"/>
      <c r="BV15" s="406">
        <v>9965271</v>
      </c>
      <c r="BW15" s="407"/>
      <c r="BX15" s="407"/>
      <c r="BY15" s="407"/>
      <c r="BZ15" s="407"/>
      <c r="CA15" s="407"/>
      <c r="CB15" s="407"/>
      <c r="CC15" s="408"/>
      <c r="CD15" s="544" t="s">
        <v>152</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153</v>
      </c>
      <c r="M16" s="547"/>
      <c r="N16" s="547"/>
      <c r="O16" s="547"/>
      <c r="P16" s="547"/>
      <c r="Q16" s="548"/>
      <c r="R16" s="549" t="s">
        <v>154</v>
      </c>
      <c r="S16" s="550"/>
      <c r="T16" s="550"/>
      <c r="U16" s="550"/>
      <c r="V16" s="551"/>
      <c r="W16" s="433"/>
      <c r="X16" s="434"/>
      <c r="Y16" s="434"/>
      <c r="Z16" s="434"/>
      <c r="AA16" s="434"/>
      <c r="AB16" s="423"/>
      <c r="AC16" s="530">
        <v>17.8</v>
      </c>
      <c r="AD16" s="531"/>
      <c r="AE16" s="531"/>
      <c r="AF16" s="531"/>
      <c r="AG16" s="532"/>
      <c r="AH16" s="530">
        <v>18.100000000000001</v>
      </c>
      <c r="AI16" s="531"/>
      <c r="AJ16" s="531"/>
      <c r="AK16" s="531"/>
      <c r="AL16" s="533"/>
      <c r="AM16" s="472"/>
      <c r="AN16" s="473"/>
      <c r="AO16" s="473"/>
      <c r="AP16" s="473"/>
      <c r="AQ16" s="473"/>
      <c r="AR16" s="473"/>
      <c r="AS16" s="473"/>
      <c r="AT16" s="474"/>
      <c r="AU16" s="475"/>
      <c r="AV16" s="476"/>
      <c r="AW16" s="476"/>
      <c r="AX16" s="476"/>
      <c r="AY16" s="477" t="s">
        <v>155</v>
      </c>
      <c r="AZ16" s="478"/>
      <c r="BA16" s="478"/>
      <c r="BB16" s="478"/>
      <c r="BC16" s="478"/>
      <c r="BD16" s="478"/>
      <c r="BE16" s="478"/>
      <c r="BF16" s="478"/>
      <c r="BG16" s="478"/>
      <c r="BH16" s="478"/>
      <c r="BI16" s="478"/>
      <c r="BJ16" s="478"/>
      <c r="BK16" s="478"/>
      <c r="BL16" s="478"/>
      <c r="BM16" s="479"/>
      <c r="BN16" s="443">
        <v>18547553</v>
      </c>
      <c r="BO16" s="444"/>
      <c r="BP16" s="444"/>
      <c r="BQ16" s="444"/>
      <c r="BR16" s="444"/>
      <c r="BS16" s="444"/>
      <c r="BT16" s="444"/>
      <c r="BU16" s="445"/>
      <c r="BV16" s="443">
        <v>17993220</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156</v>
      </c>
      <c r="N17" s="555"/>
      <c r="O17" s="555"/>
      <c r="P17" s="555"/>
      <c r="Q17" s="556"/>
      <c r="R17" s="549" t="s">
        <v>157</v>
      </c>
      <c r="S17" s="550"/>
      <c r="T17" s="550"/>
      <c r="U17" s="550"/>
      <c r="V17" s="551"/>
      <c r="W17" s="459" t="s">
        <v>158</v>
      </c>
      <c r="X17" s="460"/>
      <c r="Y17" s="460"/>
      <c r="Z17" s="460"/>
      <c r="AA17" s="460"/>
      <c r="AB17" s="450"/>
      <c r="AC17" s="494">
        <v>33617</v>
      </c>
      <c r="AD17" s="495"/>
      <c r="AE17" s="495"/>
      <c r="AF17" s="495"/>
      <c r="AG17" s="537"/>
      <c r="AH17" s="494">
        <v>31985</v>
      </c>
      <c r="AI17" s="495"/>
      <c r="AJ17" s="495"/>
      <c r="AK17" s="495"/>
      <c r="AL17" s="496"/>
      <c r="AM17" s="472"/>
      <c r="AN17" s="473"/>
      <c r="AO17" s="473"/>
      <c r="AP17" s="473"/>
      <c r="AQ17" s="473"/>
      <c r="AR17" s="473"/>
      <c r="AS17" s="473"/>
      <c r="AT17" s="474"/>
      <c r="AU17" s="475"/>
      <c r="AV17" s="476"/>
      <c r="AW17" s="476"/>
      <c r="AX17" s="476"/>
      <c r="AY17" s="477" t="s">
        <v>159</v>
      </c>
      <c r="AZ17" s="478"/>
      <c r="BA17" s="478"/>
      <c r="BB17" s="478"/>
      <c r="BC17" s="478"/>
      <c r="BD17" s="478"/>
      <c r="BE17" s="478"/>
      <c r="BF17" s="478"/>
      <c r="BG17" s="478"/>
      <c r="BH17" s="478"/>
      <c r="BI17" s="478"/>
      <c r="BJ17" s="478"/>
      <c r="BK17" s="478"/>
      <c r="BL17" s="478"/>
      <c r="BM17" s="479"/>
      <c r="BN17" s="443">
        <v>13227363</v>
      </c>
      <c r="BO17" s="444"/>
      <c r="BP17" s="444"/>
      <c r="BQ17" s="444"/>
      <c r="BR17" s="444"/>
      <c r="BS17" s="444"/>
      <c r="BT17" s="444"/>
      <c r="BU17" s="445"/>
      <c r="BV17" s="443">
        <v>12497081</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160</v>
      </c>
      <c r="C18" s="486"/>
      <c r="D18" s="486"/>
      <c r="E18" s="566"/>
      <c r="F18" s="566"/>
      <c r="G18" s="566"/>
      <c r="H18" s="566"/>
      <c r="I18" s="566"/>
      <c r="J18" s="566"/>
      <c r="K18" s="566"/>
      <c r="L18" s="567">
        <v>215.69</v>
      </c>
      <c r="M18" s="567"/>
      <c r="N18" s="567"/>
      <c r="O18" s="567"/>
      <c r="P18" s="567"/>
      <c r="Q18" s="567"/>
      <c r="R18" s="568"/>
      <c r="S18" s="568"/>
      <c r="T18" s="568"/>
      <c r="U18" s="568"/>
      <c r="V18" s="569"/>
      <c r="W18" s="461"/>
      <c r="X18" s="462"/>
      <c r="Y18" s="462"/>
      <c r="Z18" s="462"/>
      <c r="AA18" s="462"/>
      <c r="AB18" s="453"/>
      <c r="AC18" s="570">
        <v>74.2</v>
      </c>
      <c r="AD18" s="571"/>
      <c r="AE18" s="571"/>
      <c r="AF18" s="571"/>
      <c r="AG18" s="572"/>
      <c r="AH18" s="570">
        <v>72.900000000000006</v>
      </c>
      <c r="AI18" s="571"/>
      <c r="AJ18" s="571"/>
      <c r="AK18" s="571"/>
      <c r="AL18" s="573"/>
      <c r="AM18" s="472"/>
      <c r="AN18" s="473"/>
      <c r="AO18" s="473"/>
      <c r="AP18" s="473"/>
      <c r="AQ18" s="473"/>
      <c r="AR18" s="473"/>
      <c r="AS18" s="473"/>
      <c r="AT18" s="474"/>
      <c r="AU18" s="475"/>
      <c r="AV18" s="476"/>
      <c r="AW18" s="476"/>
      <c r="AX18" s="476"/>
      <c r="AY18" s="477" t="s">
        <v>161</v>
      </c>
      <c r="AZ18" s="478"/>
      <c r="BA18" s="478"/>
      <c r="BB18" s="478"/>
      <c r="BC18" s="478"/>
      <c r="BD18" s="478"/>
      <c r="BE18" s="478"/>
      <c r="BF18" s="478"/>
      <c r="BG18" s="478"/>
      <c r="BH18" s="478"/>
      <c r="BI18" s="478"/>
      <c r="BJ18" s="478"/>
      <c r="BK18" s="478"/>
      <c r="BL18" s="478"/>
      <c r="BM18" s="479"/>
      <c r="BN18" s="443">
        <v>18063180</v>
      </c>
      <c r="BO18" s="444"/>
      <c r="BP18" s="444"/>
      <c r="BQ18" s="444"/>
      <c r="BR18" s="444"/>
      <c r="BS18" s="444"/>
      <c r="BT18" s="444"/>
      <c r="BU18" s="445"/>
      <c r="BV18" s="443">
        <v>18232899</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162</v>
      </c>
      <c r="C19" s="486"/>
      <c r="D19" s="486"/>
      <c r="E19" s="566"/>
      <c r="F19" s="566"/>
      <c r="G19" s="566"/>
      <c r="H19" s="566"/>
      <c r="I19" s="566"/>
      <c r="J19" s="566"/>
      <c r="K19" s="566"/>
      <c r="L19" s="574">
        <v>458</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163</v>
      </c>
      <c r="AZ19" s="478"/>
      <c r="BA19" s="478"/>
      <c r="BB19" s="478"/>
      <c r="BC19" s="478"/>
      <c r="BD19" s="478"/>
      <c r="BE19" s="478"/>
      <c r="BF19" s="478"/>
      <c r="BG19" s="478"/>
      <c r="BH19" s="478"/>
      <c r="BI19" s="478"/>
      <c r="BJ19" s="478"/>
      <c r="BK19" s="478"/>
      <c r="BL19" s="478"/>
      <c r="BM19" s="479"/>
      <c r="BN19" s="443">
        <v>25718070</v>
      </c>
      <c r="BO19" s="444"/>
      <c r="BP19" s="444"/>
      <c r="BQ19" s="444"/>
      <c r="BR19" s="444"/>
      <c r="BS19" s="444"/>
      <c r="BT19" s="444"/>
      <c r="BU19" s="445"/>
      <c r="BV19" s="443">
        <v>25356885</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164</v>
      </c>
      <c r="C20" s="486"/>
      <c r="D20" s="486"/>
      <c r="E20" s="566"/>
      <c r="F20" s="566"/>
      <c r="G20" s="566"/>
      <c r="H20" s="566"/>
      <c r="I20" s="566"/>
      <c r="J20" s="566"/>
      <c r="K20" s="566"/>
      <c r="L20" s="574">
        <v>37792</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165</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166</v>
      </c>
      <c r="C22" s="587"/>
      <c r="D22" s="588"/>
      <c r="E22" s="455" t="s">
        <v>1</v>
      </c>
      <c r="F22" s="460"/>
      <c r="G22" s="460"/>
      <c r="H22" s="460"/>
      <c r="I22" s="460"/>
      <c r="J22" s="460"/>
      <c r="K22" s="450"/>
      <c r="L22" s="455" t="s">
        <v>167</v>
      </c>
      <c r="M22" s="460"/>
      <c r="N22" s="460"/>
      <c r="O22" s="460"/>
      <c r="P22" s="450"/>
      <c r="Q22" s="618" t="s">
        <v>168</v>
      </c>
      <c r="R22" s="619"/>
      <c r="S22" s="619"/>
      <c r="T22" s="619"/>
      <c r="U22" s="619"/>
      <c r="V22" s="620"/>
      <c r="W22" s="586" t="s">
        <v>169</v>
      </c>
      <c r="X22" s="587"/>
      <c r="Y22" s="588"/>
      <c r="Z22" s="455" t="s">
        <v>1</v>
      </c>
      <c r="AA22" s="460"/>
      <c r="AB22" s="460"/>
      <c r="AC22" s="460"/>
      <c r="AD22" s="460"/>
      <c r="AE22" s="460"/>
      <c r="AF22" s="460"/>
      <c r="AG22" s="450"/>
      <c r="AH22" s="624" t="s">
        <v>170</v>
      </c>
      <c r="AI22" s="460"/>
      <c r="AJ22" s="460"/>
      <c r="AK22" s="460"/>
      <c r="AL22" s="450"/>
      <c r="AM22" s="624" t="s">
        <v>171</v>
      </c>
      <c r="AN22" s="625"/>
      <c r="AO22" s="625"/>
      <c r="AP22" s="625"/>
      <c r="AQ22" s="625"/>
      <c r="AR22" s="626"/>
      <c r="AS22" s="618" t="s">
        <v>168</v>
      </c>
      <c r="AT22" s="619"/>
      <c r="AU22" s="619"/>
      <c r="AV22" s="619"/>
      <c r="AW22" s="619"/>
      <c r="AX22" s="630"/>
      <c r="AY22" s="403" t="s">
        <v>172</v>
      </c>
      <c r="AZ22" s="404"/>
      <c r="BA22" s="404"/>
      <c r="BB22" s="404"/>
      <c r="BC22" s="404"/>
      <c r="BD22" s="404"/>
      <c r="BE22" s="404"/>
      <c r="BF22" s="404"/>
      <c r="BG22" s="404"/>
      <c r="BH22" s="404"/>
      <c r="BI22" s="404"/>
      <c r="BJ22" s="404"/>
      <c r="BK22" s="404"/>
      <c r="BL22" s="404"/>
      <c r="BM22" s="405"/>
      <c r="BN22" s="406">
        <v>30991600</v>
      </c>
      <c r="BO22" s="407"/>
      <c r="BP22" s="407"/>
      <c r="BQ22" s="407"/>
      <c r="BR22" s="407"/>
      <c r="BS22" s="407"/>
      <c r="BT22" s="407"/>
      <c r="BU22" s="408"/>
      <c r="BV22" s="406">
        <v>28981091</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173</v>
      </c>
      <c r="AZ23" s="478"/>
      <c r="BA23" s="478"/>
      <c r="BB23" s="478"/>
      <c r="BC23" s="478"/>
      <c r="BD23" s="478"/>
      <c r="BE23" s="478"/>
      <c r="BF23" s="478"/>
      <c r="BG23" s="478"/>
      <c r="BH23" s="478"/>
      <c r="BI23" s="478"/>
      <c r="BJ23" s="478"/>
      <c r="BK23" s="478"/>
      <c r="BL23" s="478"/>
      <c r="BM23" s="479"/>
      <c r="BN23" s="443">
        <v>26424548</v>
      </c>
      <c r="BO23" s="444"/>
      <c r="BP23" s="444"/>
      <c r="BQ23" s="444"/>
      <c r="BR23" s="444"/>
      <c r="BS23" s="444"/>
      <c r="BT23" s="444"/>
      <c r="BU23" s="445"/>
      <c r="BV23" s="443">
        <v>24865858</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174</v>
      </c>
      <c r="F24" s="473"/>
      <c r="G24" s="473"/>
      <c r="H24" s="473"/>
      <c r="I24" s="473"/>
      <c r="J24" s="473"/>
      <c r="K24" s="474"/>
      <c r="L24" s="494">
        <v>1</v>
      </c>
      <c r="M24" s="495"/>
      <c r="N24" s="495"/>
      <c r="O24" s="495"/>
      <c r="P24" s="537"/>
      <c r="Q24" s="494">
        <v>8980</v>
      </c>
      <c r="R24" s="495"/>
      <c r="S24" s="495"/>
      <c r="T24" s="495"/>
      <c r="U24" s="495"/>
      <c r="V24" s="537"/>
      <c r="W24" s="589"/>
      <c r="X24" s="590"/>
      <c r="Y24" s="591"/>
      <c r="Z24" s="493" t="s">
        <v>175</v>
      </c>
      <c r="AA24" s="473"/>
      <c r="AB24" s="473"/>
      <c r="AC24" s="473"/>
      <c r="AD24" s="473"/>
      <c r="AE24" s="473"/>
      <c r="AF24" s="473"/>
      <c r="AG24" s="474"/>
      <c r="AH24" s="494">
        <v>483</v>
      </c>
      <c r="AI24" s="495"/>
      <c r="AJ24" s="495"/>
      <c r="AK24" s="495"/>
      <c r="AL24" s="537"/>
      <c r="AM24" s="494">
        <v>1543185</v>
      </c>
      <c r="AN24" s="495"/>
      <c r="AO24" s="495"/>
      <c r="AP24" s="495"/>
      <c r="AQ24" s="495"/>
      <c r="AR24" s="537"/>
      <c r="AS24" s="494">
        <v>3195</v>
      </c>
      <c r="AT24" s="495"/>
      <c r="AU24" s="495"/>
      <c r="AV24" s="495"/>
      <c r="AW24" s="495"/>
      <c r="AX24" s="496"/>
      <c r="AY24" s="559" t="s">
        <v>176</v>
      </c>
      <c r="AZ24" s="560"/>
      <c r="BA24" s="560"/>
      <c r="BB24" s="560"/>
      <c r="BC24" s="560"/>
      <c r="BD24" s="560"/>
      <c r="BE24" s="560"/>
      <c r="BF24" s="560"/>
      <c r="BG24" s="560"/>
      <c r="BH24" s="560"/>
      <c r="BI24" s="560"/>
      <c r="BJ24" s="560"/>
      <c r="BK24" s="560"/>
      <c r="BL24" s="560"/>
      <c r="BM24" s="561"/>
      <c r="BN24" s="443">
        <v>17223086</v>
      </c>
      <c r="BO24" s="444"/>
      <c r="BP24" s="444"/>
      <c r="BQ24" s="444"/>
      <c r="BR24" s="444"/>
      <c r="BS24" s="444"/>
      <c r="BT24" s="444"/>
      <c r="BU24" s="445"/>
      <c r="BV24" s="443">
        <v>14302836</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177</v>
      </c>
      <c r="F25" s="473"/>
      <c r="G25" s="473"/>
      <c r="H25" s="473"/>
      <c r="I25" s="473"/>
      <c r="J25" s="473"/>
      <c r="K25" s="474"/>
      <c r="L25" s="494">
        <v>1</v>
      </c>
      <c r="M25" s="495"/>
      <c r="N25" s="495"/>
      <c r="O25" s="495"/>
      <c r="P25" s="537"/>
      <c r="Q25" s="494">
        <v>7190</v>
      </c>
      <c r="R25" s="495"/>
      <c r="S25" s="495"/>
      <c r="T25" s="495"/>
      <c r="U25" s="495"/>
      <c r="V25" s="537"/>
      <c r="W25" s="589"/>
      <c r="X25" s="590"/>
      <c r="Y25" s="591"/>
      <c r="Z25" s="493" t="s">
        <v>178</v>
      </c>
      <c r="AA25" s="473"/>
      <c r="AB25" s="473"/>
      <c r="AC25" s="473"/>
      <c r="AD25" s="473"/>
      <c r="AE25" s="473"/>
      <c r="AF25" s="473"/>
      <c r="AG25" s="474"/>
      <c r="AH25" s="494">
        <v>100</v>
      </c>
      <c r="AI25" s="495"/>
      <c r="AJ25" s="495"/>
      <c r="AK25" s="495"/>
      <c r="AL25" s="537"/>
      <c r="AM25" s="494">
        <v>312200</v>
      </c>
      <c r="AN25" s="495"/>
      <c r="AO25" s="495"/>
      <c r="AP25" s="495"/>
      <c r="AQ25" s="495"/>
      <c r="AR25" s="537"/>
      <c r="AS25" s="494">
        <v>3122</v>
      </c>
      <c r="AT25" s="495"/>
      <c r="AU25" s="495"/>
      <c r="AV25" s="495"/>
      <c r="AW25" s="495"/>
      <c r="AX25" s="496"/>
      <c r="AY25" s="403" t="s">
        <v>179</v>
      </c>
      <c r="AZ25" s="404"/>
      <c r="BA25" s="404"/>
      <c r="BB25" s="404"/>
      <c r="BC25" s="404"/>
      <c r="BD25" s="404"/>
      <c r="BE25" s="404"/>
      <c r="BF25" s="404"/>
      <c r="BG25" s="404"/>
      <c r="BH25" s="404"/>
      <c r="BI25" s="404"/>
      <c r="BJ25" s="404"/>
      <c r="BK25" s="404"/>
      <c r="BL25" s="404"/>
      <c r="BM25" s="405"/>
      <c r="BN25" s="406">
        <v>3187874</v>
      </c>
      <c r="BO25" s="407"/>
      <c r="BP25" s="407"/>
      <c r="BQ25" s="407"/>
      <c r="BR25" s="407"/>
      <c r="BS25" s="407"/>
      <c r="BT25" s="407"/>
      <c r="BU25" s="408"/>
      <c r="BV25" s="406">
        <v>2263602</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180</v>
      </c>
      <c r="F26" s="473"/>
      <c r="G26" s="473"/>
      <c r="H26" s="473"/>
      <c r="I26" s="473"/>
      <c r="J26" s="473"/>
      <c r="K26" s="474"/>
      <c r="L26" s="494">
        <v>1</v>
      </c>
      <c r="M26" s="495"/>
      <c r="N26" s="495"/>
      <c r="O26" s="495"/>
      <c r="P26" s="537"/>
      <c r="Q26" s="494">
        <v>6760</v>
      </c>
      <c r="R26" s="495"/>
      <c r="S26" s="495"/>
      <c r="T26" s="495"/>
      <c r="U26" s="495"/>
      <c r="V26" s="537"/>
      <c r="W26" s="589"/>
      <c r="X26" s="590"/>
      <c r="Y26" s="591"/>
      <c r="Z26" s="493" t="s">
        <v>181</v>
      </c>
      <c r="AA26" s="595"/>
      <c r="AB26" s="595"/>
      <c r="AC26" s="595"/>
      <c r="AD26" s="595"/>
      <c r="AE26" s="595"/>
      <c r="AF26" s="595"/>
      <c r="AG26" s="596"/>
      <c r="AH26" s="494">
        <v>4</v>
      </c>
      <c r="AI26" s="495"/>
      <c r="AJ26" s="495"/>
      <c r="AK26" s="495"/>
      <c r="AL26" s="537"/>
      <c r="AM26" s="494">
        <v>11920</v>
      </c>
      <c r="AN26" s="495"/>
      <c r="AO26" s="495"/>
      <c r="AP26" s="495"/>
      <c r="AQ26" s="495"/>
      <c r="AR26" s="537"/>
      <c r="AS26" s="494">
        <v>2980</v>
      </c>
      <c r="AT26" s="495"/>
      <c r="AU26" s="495"/>
      <c r="AV26" s="495"/>
      <c r="AW26" s="495"/>
      <c r="AX26" s="496"/>
      <c r="AY26" s="446" t="s">
        <v>182</v>
      </c>
      <c r="AZ26" s="447"/>
      <c r="BA26" s="447"/>
      <c r="BB26" s="447"/>
      <c r="BC26" s="447"/>
      <c r="BD26" s="447"/>
      <c r="BE26" s="447"/>
      <c r="BF26" s="447"/>
      <c r="BG26" s="447"/>
      <c r="BH26" s="447"/>
      <c r="BI26" s="447"/>
      <c r="BJ26" s="447"/>
      <c r="BK26" s="447"/>
      <c r="BL26" s="447"/>
      <c r="BM26" s="448"/>
      <c r="BN26" s="443" t="s">
        <v>139</v>
      </c>
      <c r="BO26" s="444"/>
      <c r="BP26" s="444"/>
      <c r="BQ26" s="444"/>
      <c r="BR26" s="444"/>
      <c r="BS26" s="444"/>
      <c r="BT26" s="444"/>
      <c r="BU26" s="445"/>
      <c r="BV26" s="443" t="s">
        <v>139</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183</v>
      </c>
      <c r="F27" s="473"/>
      <c r="G27" s="473"/>
      <c r="H27" s="473"/>
      <c r="I27" s="473"/>
      <c r="J27" s="473"/>
      <c r="K27" s="474"/>
      <c r="L27" s="494">
        <v>1</v>
      </c>
      <c r="M27" s="495"/>
      <c r="N27" s="495"/>
      <c r="O27" s="495"/>
      <c r="P27" s="537"/>
      <c r="Q27" s="494">
        <v>5370</v>
      </c>
      <c r="R27" s="495"/>
      <c r="S27" s="495"/>
      <c r="T27" s="495"/>
      <c r="U27" s="495"/>
      <c r="V27" s="537"/>
      <c r="W27" s="589"/>
      <c r="X27" s="590"/>
      <c r="Y27" s="591"/>
      <c r="Z27" s="493" t="s">
        <v>184</v>
      </c>
      <c r="AA27" s="473"/>
      <c r="AB27" s="473"/>
      <c r="AC27" s="473"/>
      <c r="AD27" s="473"/>
      <c r="AE27" s="473"/>
      <c r="AF27" s="473"/>
      <c r="AG27" s="474"/>
      <c r="AH27" s="494">
        <v>3</v>
      </c>
      <c r="AI27" s="495"/>
      <c r="AJ27" s="495"/>
      <c r="AK27" s="495"/>
      <c r="AL27" s="537"/>
      <c r="AM27" s="494">
        <v>11649</v>
      </c>
      <c r="AN27" s="495"/>
      <c r="AO27" s="495"/>
      <c r="AP27" s="495"/>
      <c r="AQ27" s="495"/>
      <c r="AR27" s="537"/>
      <c r="AS27" s="494">
        <v>3883</v>
      </c>
      <c r="AT27" s="495"/>
      <c r="AU27" s="495"/>
      <c r="AV27" s="495"/>
      <c r="AW27" s="495"/>
      <c r="AX27" s="496"/>
      <c r="AY27" s="538" t="s">
        <v>185</v>
      </c>
      <c r="AZ27" s="539"/>
      <c r="BA27" s="539"/>
      <c r="BB27" s="539"/>
      <c r="BC27" s="539"/>
      <c r="BD27" s="539"/>
      <c r="BE27" s="539"/>
      <c r="BF27" s="539"/>
      <c r="BG27" s="539"/>
      <c r="BH27" s="539"/>
      <c r="BI27" s="539"/>
      <c r="BJ27" s="539"/>
      <c r="BK27" s="539"/>
      <c r="BL27" s="539"/>
      <c r="BM27" s="540"/>
      <c r="BN27" s="562" t="s">
        <v>139</v>
      </c>
      <c r="BO27" s="563"/>
      <c r="BP27" s="563"/>
      <c r="BQ27" s="563"/>
      <c r="BR27" s="563"/>
      <c r="BS27" s="563"/>
      <c r="BT27" s="563"/>
      <c r="BU27" s="564"/>
      <c r="BV27" s="562" t="s">
        <v>139</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186</v>
      </c>
      <c r="F28" s="473"/>
      <c r="G28" s="473"/>
      <c r="H28" s="473"/>
      <c r="I28" s="473"/>
      <c r="J28" s="473"/>
      <c r="K28" s="474"/>
      <c r="L28" s="494">
        <v>1</v>
      </c>
      <c r="M28" s="495"/>
      <c r="N28" s="495"/>
      <c r="O28" s="495"/>
      <c r="P28" s="537"/>
      <c r="Q28" s="494">
        <v>4830</v>
      </c>
      <c r="R28" s="495"/>
      <c r="S28" s="495"/>
      <c r="T28" s="495"/>
      <c r="U28" s="495"/>
      <c r="V28" s="537"/>
      <c r="W28" s="589"/>
      <c r="X28" s="590"/>
      <c r="Y28" s="591"/>
      <c r="Z28" s="493" t="s">
        <v>187</v>
      </c>
      <c r="AA28" s="473"/>
      <c r="AB28" s="473"/>
      <c r="AC28" s="473"/>
      <c r="AD28" s="473"/>
      <c r="AE28" s="473"/>
      <c r="AF28" s="473"/>
      <c r="AG28" s="474"/>
      <c r="AH28" s="494" t="s">
        <v>139</v>
      </c>
      <c r="AI28" s="495"/>
      <c r="AJ28" s="495"/>
      <c r="AK28" s="495"/>
      <c r="AL28" s="537"/>
      <c r="AM28" s="494" t="s">
        <v>139</v>
      </c>
      <c r="AN28" s="495"/>
      <c r="AO28" s="495"/>
      <c r="AP28" s="495"/>
      <c r="AQ28" s="495"/>
      <c r="AR28" s="537"/>
      <c r="AS28" s="494" t="s">
        <v>139</v>
      </c>
      <c r="AT28" s="495"/>
      <c r="AU28" s="495"/>
      <c r="AV28" s="495"/>
      <c r="AW28" s="495"/>
      <c r="AX28" s="496"/>
      <c r="AY28" s="597" t="s">
        <v>188</v>
      </c>
      <c r="AZ28" s="598"/>
      <c r="BA28" s="598"/>
      <c r="BB28" s="599"/>
      <c r="BC28" s="403" t="s">
        <v>49</v>
      </c>
      <c r="BD28" s="404"/>
      <c r="BE28" s="404"/>
      <c r="BF28" s="404"/>
      <c r="BG28" s="404"/>
      <c r="BH28" s="404"/>
      <c r="BI28" s="404"/>
      <c r="BJ28" s="404"/>
      <c r="BK28" s="404"/>
      <c r="BL28" s="404"/>
      <c r="BM28" s="405"/>
      <c r="BN28" s="406">
        <v>9237611</v>
      </c>
      <c r="BO28" s="407"/>
      <c r="BP28" s="407"/>
      <c r="BQ28" s="407"/>
      <c r="BR28" s="407"/>
      <c r="BS28" s="407"/>
      <c r="BT28" s="407"/>
      <c r="BU28" s="408"/>
      <c r="BV28" s="406">
        <v>7532228</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189</v>
      </c>
      <c r="F29" s="473"/>
      <c r="G29" s="473"/>
      <c r="H29" s="473"/>
      <c r="I29" s="473"/>
      <c r="J29" s="473"/>
      <c r="K29" s="474"/>
      <c r="L29" s="494">
        <v>18</v>
      </c>
      <c r="M29" s="495"/>
      <c r="N29" s="495"/>
      <c r="O29" s="495"/>
      <c r="P29" s="537"/>
      <c r="Q29" s="494">
        <v>4520</v>
      </c>
      <c r="R29" s="495"/>
      <c r="S29" s="495"/>
      <c r="T29" s="495"/>
      <c r="U29" s="495"/>
      <c r="V29" s="537"/>
      <c r="W29" s="592"/>
      <c r="X29" s="593"/>
      <c r="Y29" s="594"/>
      <c r="Z29" s="493" t="s">
        <v>190</v>
      </c>
      <c r="AA29" s="473"/>
      <c r="AB29" s="473"/>
      <c r="AC29" s="473"/>
      <c r="AD29" s="473"/>
      <c r="AE29" s="473"/>
      <c r="AF29" s="473"/>
      <c r="AG29" s="474"/>
      <c r="AH29" s="494">
        <v>486</v>
      </c>
      <c r="AI29" s="495"/>
      <c r="AJ29" s="495"/>
      <c r="AK29" s="495"/>
      <c r="AL29" s="537"/>
      <c r="AM29" s="494">
        <v>1554834</v>
      </c>
      <c r="AN29" s="495"/>
      <c r="AO29" s="495"/>
      <c r="AP29" s="495"/>
      <c r="AQ29" s="495"/>
      <c r="AR29" s="537"/>
      <c r="AS29" s="494">
        <v>3199</v>
      </c>
      <c r="AT29" s="495"/>
      <c r="AU29" s="495"/>
      <c r="AV29" s="495"/>
      <c r="AW29" s="495"/>
      <c r="AX29" s="496"/>
      <c r="AY29" s="600"/>
      <c r="AZ29" s="601"/>
      <c r="BA29" s="601"/>
      <c r="BB29" s="602"/>
      <c r="BC29" s="477" t="s">
        <v>191</v>
      </c>
      <c r="BD29" s="478"/>
      <c r="BE29" s="478"/>
      <c r="BF29" s="478"/>
      <c r="BG29" s="478"/>
      <c r="BH29" s="478"/>
      <c r="BI29" s="478"/>
      <c r="BJ29" s="478"/>
      <c r="BK29" s="478"/>
      <c r="BL29" s="478"/>
      <c r="BM29" s="479"/>
      <c r="BN29" s="443">
        <v>716884</v>
      </c>
      <c r="BO29" s="444"/>
      <c r="BP29" s="444"/>
      <c r="BQ29" s="444"/>
      <c r="BR29" s="444"/>
      <c r="BS29" s="444"/>
      <c r="BT29" s="444"/>
      <c r="BU29" s="445"/>
      <c r="BV29" s="443">
        <v>701373</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192</v>
      </c>
      <c r="X30" s="611"/>
      <c r="Y30" s="611"/>
      <c r="Z30" s="611"/>
      <c r="AA30" s="611"/>
      <c r="AB30" s="611"/>
      <c r="AC30" s="611"/>
      <c r="AD30" s="611"/>
      <c r="AE30" s="611"/>
      <c r="AF30" s="611"/>
      <c r="AG30" s="612"/>
      <c r="AH30" s="570">
        <v>99.4</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51</v>
      </c>
      <c r="BD30" s="560"/>
      <c r="BE30" s="560"/>
      <c r="BF30" s="560"/>
      <c r="BG30" s="560"/>
      <c r="BH30" s="560"/>
      <c r="BI30" s="560"/>
      <c r="BJ30" s="560"/>
      <c r="BK30" s="560"/>
      <c r="BL30" s="560"/>
      <c r="BM30" s="561"/>
      <c r="BN30" s="562">
        <v>5772604</v>
      </c>
      <c r="BO30" s="563"/>
      <c r="BP30" s="563"/>
      <c r="BQ30" s="563"/>
      <c r="BR30" s="563"/>
      <c r="BS30" s="563"/>
      <c r="BT30" s="563"/>
      <c r="BU30" s="564"/>
      <c r="BV30" s="562">
        <v>5722772</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193</v>
      </c>
      <c r="D32" s="606"/>
      <c r="E32" s="606"/>
      <c r="F32" s="606"/>
      <c r="G32" s="606"/>
      <c r="H32" s="606"/>
      <c r="I32" s="606"/>
      <c r="J32" s="606"/>
      <c r="K32" s="606"/>
      <c r="L32" s="606"/>
      <c r="M32" s="606"/>
      <c r="N32" s="606"/>
      <c r="O32" s="606"/>
      <c r="P32" s="606"/>
      <c r="Q32" s="606"/>
      <c r="R32" s="606"/>
      <c r="S32" s="606"/>
      <c r="U32" s="447" t="s">
        <v>194</v>
      </c>
      <c r="V32" s="447"/>
      <c r="W32" s="447"/>
      <c r="X32" s="447"/>
      <c r="Y32" s="447"/>
      <c r="Z32" s="447"/>
      <c r="AA32" s="447"/>
      <c r="AB32" s="447"/>
      <c r="AC32" s="447"/>
      <c r="AD32" s="447"/>
      <c r="AE32" s="447"/>
      <c r="AF32" s="447"/>
      <c r="AG32" s="447"/>
      <c r="AH32" s="447"/>
      <c r="AI32" s="447"/>
      <c r="AJ32" s="447"/>
      <c r="AK32" s="447"/>
      <c r="AM32" s="447" t="s">
        <v>195</v>
      </c>
      <c r="AN32" s="447"/>
      <c r="AO32" s="447"/>
      <c r="AP32" s="447"/>
      <c r="AQ32" s="447"/>
      <c r="AR32" s="447"/>
      <c r="AS32" s="447"/>
      <c r="AT32" s="447"/>
      <c r="AU32" s="447"/>
      <c r="AV32" s="447"/>
      <c r="AW32" s="447"/>
      <c r="AX32" s="447"/>
      <c r="AY32" s="447"/>
      <c r="AZ32" s="447"/>
      <c r="BA32" s="447"/>
      <c r="BB32" s="447"/>
      <c r="BC32" s="447"/>
      <c r="BE32" s="447" t="s">
        <v>196</v>
      </c>
      <c r="BF32" s="447"/>
      <c r="BG32" s="447"/>
      <c r="BH32" s="447"/>
      <c r="BI32" s="447"/>
      <c r="BJ32" s="447"/>
      <c r="BK32" s="447"/>
      <c r="BL32" s="447"/>
      <c r="BM32" s="447"/>
      <c r="BN32" s="447"/>
      <c r="BO32" s="447"/>
      <c r="BP32" s="447"/>
      <c r="BQ32" s="447"/>
      <c r="BR32" s="447"/>
      <c r="BS32" s="447"/>
      <c r="BT32" s="447"/>
      <c r="BU32" s="447"/>
      <c r="BW32" s="447" t="s">
        <v>197</v>
      </c>
      <c r="BX32" s="447"/>
      <c r="BY32" s="447"/>
      <c r="BZ32" s="447"/>
      <c r="CA32" s="447"/>
      <c r="CB32" s="447"/>
      <c r="CC32" s="447"/>
      <c r="CD32" s="447"/>
      <c r="CE32" s="447"/>
      <c r="CF32" s="447"/>
      <c r="CG32" s="447"/>
      <c r="CH32" s="447"/>
      <c r="CI32" s="447"/>
      <c r="CJ32" s="447"/>
      <c r="CK32" s="447"/>
      <c r="CL32" s="447"/>
      <c r="CM32" s="447"/>
      <c r="CO32" s="447" t="s">
        <v>198</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199</v>
      </c>
      <c r="D33" s="467"/>
      <c r="E33" s="432" t="s">
        <v>200</v>
      </c>
      <c r="F33" s="432"/>
      <c r="G33" s="432"/>
      <c r="H33" s="432"/>
      <c r="I33" s="432"/>
      <c r="J33" s="432"/>
      <c r="K33" s="432"/>
      <c r="L33" s="432"/>
      <c r="M33" s="432"/>
      <c r="N33" s="432"/>
      <c r="O33" s="432"/>
      <c r="P33" s="432"/>
      <c r="Q33" s="432"/>
      <c r="R33" s="432"/>
      <c r="S33" s="432"/>
      <c r="T33" s="206"/>
      <c r="U33" s="467" t="s">
        <v>199</v>
      </c>
      <c r="V33" s="467"/>
      <c r="W33" s="432" t="s">
        <v>200</v>
      </c>
      <c r="X33" s="432"/>
      <c r="Y33" s="432"/>
      <c r="Z33" s="432"/>
      <c r="AA33" s="432"/>
      <c r="AB33" s="432"/>
      <c r="AC33" s="432"/>
      <c r="AD33" s="432"/>
      <c r="AE33" s="432"/>
      <c r="AF33" s="432"/>
      <c r="AG33" s="432"/>
      <c r="AH33" s="432"/>
      <c r="AI33" s="432"/>
      <c r="AJ33" s="432"/>
      <c r="AK33" s="432"/>
      <c r="AL33" s="206"/>
      <c r="AM33" s="467" t="s">
        <v>199</v>
      </c>
      <c r="AN33" s="467"/>
      <c r="AO33" s="432" t="s">
        <v>200</v>
      </c>
      <c r="AP33" s="432"/>
      <c r="AQ33" s="432"/>
      <c r="AR33" s="432"/>
      <c r="AS33" s="432"/>
      <c r="AT33" s="432"/>
      <c r="AU33" s="432"/>
      <c r="AV33" s="432"/>
      <c r="AW33" s="432"/>
      <c r="AX33" s="432"/>
      <c r="AY33" s="432"/>
      <c r="AZ33" s="432"/>
      <c r="BA33" s="432"/>
      <c r="BB33" s="432"/>
      <c r="BC33" s="432"/>
      <c r="BD33" s="207"/>
      <c r="BE33" s="432" t="s">
        <v>201</v>
      </c>
      <c r="BF33" s="432"/>
      <c r="BG33" s="432" t="s">
        <v>202</v>
      </c>
      <c r="BH33" s="432"/>
      <c r="BI33" s="432"/>
      <c r="BJ33" s="432"/>
      <c r="BK33" s="432"/>
      <c r="BL33" s="432"/>
      <c r="BM33" s="432"/>
      <c r="BN33" s="432"/>
      <c r="BO33" s="432"/>
      <c r="BP33" s="432"/>
      <c r="BQ33" s="432"/>
      <c r="BR33" s="432"/>
      <c r="BS33" s="432"/>
      <c r="BT33" s="432"/>
      <c r="BU33" s="432"/>
      <c r="BV33" s="207"/>
      <c r="BW33" s="467" t="s">
        <v>201</v>
      </c>
      <c r="BX33" s="467"/>
      <c r="BY33" s="432" t="s">
        <v>203</v>
      </c>
      <c r="BZ33" s="432"/>
      <c r="CA33" s="432"/>
      <c r="CB33" s="432"/>
      <c r="CC33" s="432"/>
      <c r="CD33" s="432"/>
      <c r="CE33" s="432"/>
      <c r="CF33" s="432"/>
      <c r="CG33" s="432"/>
      <c r="CH33" s="432"/>
      <c r="CI33" s="432"/>
      <c r="CJ33" s="432"/>
      <c r="CK33" s="432"/>
      <c r="CL33" s="432"/>
      <c r="CM33" s="432"/>
      <c r="CN33" s="206"/>
      <c r="CO33" s="467" t="s">
        <v>199</v>
      </c>
      <c r="CP33" s="467"/>
      <c r="CQ33" s="432" t="s">
        <v>204</v>
      </c>
      <c r="CR33" s="432"/>
      <c r="CS33" s="432"/>
      <c r="CT33" s="432"/>
      <c r="CU33" s="432"/>
      <c r="CV33" s="432"/>
      <c r="CW33" s="432"/>
      <c r="CX33" s="432"/>
      <c r="CY33" s="432"/>
      <c r="CZ33" s="432"/>
      <c r="DA33" s="432"/>
      <c r="DB33" s="432"/>
      <c r="DC33" s="432"/>
      <c r="DD33" s="432"/>
      <c r="DE33" s="432"/>
      <c r="DF33" s="206"/>
      <c r="DG33" s="632" t="s">
        <v>205</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3</v>
      </c>
      <c r="V34" s="633"/>
      <c r="W34" s="634" t="str">
        <f>IF('各会計、関係団体の財政状況及び健全化判断比率'!B28="","",'各会計、関係団体の財政状況及び健全化判断比率'!B28)</f>
        <v>国民健康保険事業特別会計</v>
      </c>
      <c r="X34" s="634"/>
      <c r="Y34" s="634"/>
      <c r="Z34" s="634"/>
      <c r="AA34" s="634"/>
      <c r="AB34" s="634"/>
      <c r="AC34" s="634"/>
      <c r="AD34" s="634"/>
      <c r="AE34" s="634"/>
      <c r="AF34" s="634"/>
      <c r="AG34" s="634"/>
      <c r="AH34" s="634"/>
      <c r="AI34" s="634"/>
      <c r="AJ34" s="634"/>
      <c r="AK34" s="634"/>
      <c r="AL34" s="181"/>
      <c r="AM34" s="633">
        <f>IF(AO34="","",MAX(C34:D43,U34:V43)+1)</f>
        <v>6</v>
      </c>
      <c r="AN34" s="633"/>
      <c r="AO34" s="634" t="str">
        <f>IF('各会計、関係団体の財政状況及び健全化判断比率'!B31="","",'各会計、関係団体の財政状況及び健全化判断比率'!B31)</f>
        <v>水道事業会計</v>
      </c>
      <c r="AP34" s="634"/>
      <c r="AQ34" s="634"/>
      <c r="AR34" s="634"/>
      <c r="AS34" s="634"/>
      <c r="AT34" s="634"/>
      <c r="AU34" s="634"/>
      <c r="AV34" s="634"/>
      <c r="AW34" s="634"/>
      <c r="AX34" s="634"/>
      <c r="AY34" s="634"/>
      <c r="AZ34" s="634"/>
      <c r="BA34" s="634"/>
      <c r="BB34" s="634"/>
      <c r="BC34" s="634"/>
      <c r="BD34" s="181"/>
      <c r="BE34" s="633">
        <f>IF(BG34="","",MAX(C34:D43,U34:V43,AM34:AN43)+1)</f>
        <v>8</v>
      </c>
      <c r="BF34" s="633"/>
      <c r="BG34" s="634" t="str">
        <f>IF('各会計、関係団体の財政状況及び健全化判断比率'!B33="","",'各会計、関係団体の財政状況及び健全化判断比率'!B33)</f>
        <v>渡船事業特別会計</v>
      </c>
      <c r="BH34" s="634"/>
      <c r="BI34" s="634"/>
      <c r="BJ34" s="634"/>
      <c r="BK34" s="634"/>
      <c r="BL34" s="634"/>
      <c r="BM34" s="634"/>
      <c r="BN34" s="634"/>
      <c r="BO34" s="634"/>
      <c r="BP34" s="634"/>
      <c r="BQ34" s="634"/>
      <c r="BR34" s="634"/>
      <c r="BS34" s="634"/>
      <c r="BT34" s="634"/>
      <c r="BU34" s="634"/>
      <c r="BV34" s="181"/>
      <c r="BW34" s="633">
        <f>IF(BY34="","",MAX(C34:D43,U34:V43,AM34:AN43,BE34:BF43)+1)</f>
        <v>9</v>
      </c>
      <c r="BX34" s="633"/>
      <c r="BY34" s="634" t="str">
        <f>IF('各会計、関係団体の財政状況及び健全化判断比率'!B68="","",'各会計、関係団体の財政状況及び健全化判断比率'!B68)</f>
        <v>福岡県市町村消防団員等公務災害補償組合</v>
      </c>
      <c r="BZ34" s="634"/>
      <c r="CA34" s="634"/>
      <c r="CB34" s="634"/>
      <c r="CC34" s="634"/>
      <c r="CD34" s="634"/>
      <c r="CE34" s="634"/>
      <c r="CF34" s="634"/>
      <c r="CG34" s="634"/>
      <c r="CH34" s="634"/>
      <c r="CI34" s="634"/>
      <c r="CJ34" s="634"/>
      <c r="CK34" s="634"/>
      <c r="CL34" s="634"/>
      <c r="CM34" s="634"/>
      <c r="CN34" s="181"/>
      <c r="CO34" s="633">
        <f>IF(CQ34="","",MAX(C34:D43,U34:V43,AM34:AN43,BE34:BF43,BW34:BX43)+1)</f>
        <v>19</v>
      </c>
      <c r="CP34" s="633"/>
      <c r="CQ34" s="634" t="str">
        <f>IF('各会計、関係団体の財政状況及び健全化判断比率'!BS7="","",'各会計、関係団体の財政状況及び健全化判断比率'!BS7)</f>
        <v>志摩海洋センター</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f>IF(E35="","",C34+1)</f>
        <v>2</v>
      </c>
      <c r="D35" s="633"/>
      <c r="E35" s="634" t="str">
        <f>IF('各会計、関係団体の財政状況及び健全化判断比率'!B8="","",'各会計、関係団体の財政状況及び健全化判断比率'!B8)</f>
        <v>住宅新築資金等貸付事業特別会計</v>
      </c>
      <c r="F35" s="634"/>
      <c r="G35" s="634"/>
      <c r="H35" s="634"/>
      <c r="I35" s="634"/>
      <c r="J35" s="634"/>
      <c r="K35" s="634"/>
      <c r="L35" s="634"/>
      <c r="M35" s="634"/>
      <c r="N35" s="634"/>
      <c r="O35" s="634"/>
      <c r="P35" s="634"/>
      <c r="Q35" s="634"/>
      <c r="R35" s="634"/>
      <c r="S35" s="634"/>
      <c r="T35" s="181"/>
      <c r="U35" s="633">
        <f>IF(W35="","",U34+1)</f>
        <v>4</v>
      </c>
      <c r="V35" s="633"/>
      <c r="W35" s="634" t="str">
        <f>IF('各会計、関係団体の財政状況及び健全化判断比率'!B29="","",'各会計、関係団体の財政状況及び健全化判断比率'!B29)</f>
        <v>介護保険事業特別会計</v>
      </c>
      <c r="X35" s="634"/>
      <c r="Y35" s="634"/>
      <c r="Z35" s="634"/>
      <c r="AA35" s="634"/>
      <c r="AB35" s="634"/>
      <c r="AC35" s="634"/>
      <c r="AD35" s="634"/>
      <c r="AE35" s="634"/>
      <c r="AF35" s="634"/>
      <c r="AG35" s="634"/>
      <c r="AH35" s="634"/>
      <c r="AI35" s="634"/>
      <c r="AJ35" s="634"/>
      <c r="AK35" s="634"/>
      <c r="AL35" s="181"/>
      <c r="AM35" s="633">
        <f t="shared" ref="AM35:AM43" si="0">IF(AO35="","",AM34+1)</f>
        <v>7</v>
      </c>
      <c r="AN35" s="633"/>
      <c r="AO35" s="634" t="str">
        <f>IF('各会計、関係団体の財政状況及び健全化判断比率'!B32="","",'各会計、関係団体の財政状況及び健全化判断比率'!B32)</f>
        <v>下水道事業会計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10</v>
      </c>
      <c r="BX35" s="633"/>
      <c r="BY35" s="634" t="str">
        <f>IF('各会計、関係団体の財政状況及び健全化判断比率'!B69="","",'各会計、関係団体の財政状況及び健全化判断比率'!B69)</f>
        <v>福岡県市町村職員退職手当組合（一般会計）</v>
      </c>
      <c r="BZ35" s="634"/>
      <c r="CA35" s="634"/>
      <c r="CB35" s="634"/>
      <c r="CC35" s="634"/>
      <c r="CD35" s="634"/>
      <c r="CE35" s="634"/>
      <c r="CF35" s="634"/>
      <c r="CG35" s="634"/>
      <c r="CH35" s="634"/>
      <c r="CI35" s="634"/>
      <c r="CJ35" s="634"/>
      <c r="CK35" s="634"/>
      <c r="CL35" s="634"/>
      <c r="CM35" s="634"/>
      <c r="CN35" s="181"/>
      <c r="CO35" s="633">
        <f t="shared" ref="CO35:CO43" si="3">IF(CQ35="","",CO34+1)</f>
        <v>20</v>
      </c>
      <c r="CP35" s="633"/>
      <c r="CQ35" s="634" t="str">
        <f>IF('各会計、関係団体の財政状況及び健全化判断比率'!BS8="","",'各会計、関係団体の財政状況及び健全化判断比率'!BS8)</f>
        <v>糸島市土地開発公社</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5</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11</v>
      </c>
      <c r="BX36" s="633"/>
      <c r="BY36" s="634" t="str">
        <f>IF('各会計、関係団体の財政状況及び健全化判断比率'!B70="","",'各会計、関係団体の財政状況及び健全化判断比率'!B70)</f>
        <v>福岡県市町村職員退職手当組合（基金特別会計）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12</v>
      </c>
      <c r="BX37" s="633"/>
      <c r="BY37" s="634" t="str">
        <f>IF('各会計、関係団体の財政状況及び健全化判断比率'!B71="","",'各会計、関係団体の財政状況及び健全化判断比率'!B71)</f>
        <v>福岡地区水道企業団</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13</v>
      </c>
      <c r="BX38" s="633"/>
      <c r="BY38" s="634" t="str">
        <f>IF('各会計、関係団体の財政状況及び健全化判断比率'!B72="","",'各会計、関係団体の財政状況及び健全化判断比率'!B72)</f>
        <v>福岡県自治振興組合（一般会計）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14</v>
      </c>
      <c r="BX39" s="633"/>
      <c r="BY39" s="634" t="str">
        <f>IF('各会計、関係団体の財政状況及び健全化判断比率'!B73="","",'各会計、関係団体の財政状況及び健全化判断比率'!B73)</f>
        <v>福岡県自治振興組合（公文書館事業特別会計）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15</v>
      </c>
      <c r="BX40" s="633"/>
      <c r="BY40" s="634" t="str">
        <f>IF('各会計、関係団体の財政状況及び健全化判断比率'!B74="","",'各会計、関係団体の財政状況及び健全化判断比率'!B74)</f>
        <v>福岡都市圏広域行政事業組合（一般会計）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16</v>
      </c>
      <c r="BX41" s="633"/>
      <c r="BY41" s="634" t="str">
        <f>IF('各会計、関係団体の財政状況及び健全化判断比率'!B75="","",'各会計、関係団体の財政状況及び健全化判断比率'!B75)</f>
        <v>福岡都市圏広域行政事業組合（流域連携事業特別会計）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17</v>
      </c>
      <c r="BX42" s="633"/>
      <c r="BY42" s="634" t="str">
        <f>IF('各会計、関係団体の財政状況及び健全化判断比率'!B76="","",'各会計、関係団体の財政状況及び健全化判断比率'!B76)</f>
        <v>福岡都市圏広域行政事業組合（競艇事業特別会計）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18</v>
      </c>
      <c r="BX43" s="633"/>
      <c r="BY43" s="634" t="str">
        <f>IF('各会計、関係団体の財政状況及び健全化判断比率'!B77="","",'各会計、関係団体の財政状況及び健全化判断比率'!B77)</f>
        <v>福岡県後期高齢者医療広域連合（一般会計）</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206</v>
      </c>
      <c r="E46" s="636" t="s">
        <v>207</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208</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209</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210</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211</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212</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213</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214</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ZAflukN3ioXOiAMGdgl3vmqAnOvzuBsN8IE9BUCdJkzlpaEfaDbxEDtK3bPrtrytBz7LLbbCJ8Bv3ujRt5qzNA==" saltValue="//TLb7YJNbae7iOxGJYssg==" spinCount="100000" sheet="1" objects="1" scenarios="1"/>
  <customSheetViews>
    <customSheetView guid="{146C77A7-D299-4EB4-BE38-5EA398200DBE}" showGridLines="0" fitToPage="1" hiddenRows="1" hiddenColumns="1" topLeftCell="A31">
      <selection activeCell="CO34" sqref="CO34:CP34"/>
      <pageMargins left="0" right="0" top="0.39370078740157483" bottom="0.39370078740157483" header="0.19685039370078741" footer="0.19685039370078741"/>
      <printOptions horizontalCentered="1"/>
      <pageSetup paperSize="9" scale="55" orientation="landscape" cellComments="asDisplayed" horizontalDpi="300" verticalDpi="300" r:id="rId1"/>
      <headerFooter>
        <oddFooter>&amp;C&amp;P/&amp;N</oddFooter>
      </headerFooter>
    </customSheetView>
  </customSheetViews>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2"/>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555</v>
      </c>
      <c r="G33" s="29" t="s">
        <v>556</v>
      </c>
      <c r="H33" s="29" t="s">
        <v>557</v>
      </c>
      <c r="I33" s="29" t="s">
        <v>558</v>
      </c>
      <c r="J33" s="30" t="s">
        <v>559</v>
      </c>
      <c r="K33" s="22"/>
      <c r="L33" s="22"/>
      <c r="M33" s="22"/>
      <c r="N33" s="22"/>
      <c r="O33" s="22"/>
      <c r="P33" s="22"/>
    </row>
    <row r="34" spans="1:16" ht="39" customHeight="1" x14ac:dyDescent="0.15">
      <c r="A34" s="22"/>
      <c r="B34" s="31"/>
      <c r="C34" s="1187" t="s">
        <v>561</v>
      </c>
      <c r="D34" s="1187"/>
      <c r="E34" s="1188"/>
      <c r="F34" s="32">
        <v>10.06</v>
      </c>
      <c r="G34" s="33">
        <v>10.75</v>
      </c>
      <c r="H34" s="33">
        <v>10.73</v>
      </c>
      <c r="I34" s="33">
        <v>9.8000000000000007</v>
      </c>
      <c r="J34" s="34">
        <v>10.19</v>
      </c>
      <c r="K34" s="22"/>
      <c r="L34" s="22"/>
      <c r="M34" s="22"/>
      <c r="N34" s="22"/>
      <c r="O34" s="22"/>
      <c r="P34" s="22"/>
    </row>
    <row r="35" spans="1:16" ht="39" customHeight="1" x14ac:dyDescent="0.15">
      <c r="A35" s="22"/>
      <c r="B35" s="35"/>
      <c r="C35" s="1181" t="s">
        <v>562</v>
      </c>
      <c r="D35" s="1182"/>
      <c r="E35" s="1183"/>
      <c r="F35" s="36">
        <v>8.66</v>
      </c>
      <c r="G35" s="37">
        <v>9.01</v>
      </c>
      <c r="H35" s="37">
        <v>8.98</v>
      </c>
      <c r="I35" s="37">
        <v>8.83</v>
      </c>
      <c r="J35" s="38">
        <v>9.24</v>
      </c>
      <c r="K35" s="22"/>
      <c r="L35" s="22"/>
      <c r="M35" s="22"/>
      <c r="N35" s="22"/>
      <c r="O35" s="22"/>
      <c r="P35" s="22"/>
    </row>
    <row r="36" spans="1:16" ht="39" customHeight="1" x14ac:dyDescent="0.15">
      <c r="A36" s="22"/>
      <c r="B36" s="35"/>
      <c r="C36" s="1181" t="s">
        <v>563</v>
      </c>
      <c r="D36" s="1182"/>
      <c r="E36" s="1183"/>
      <c r="F36" s="36">
        <v>4.03</v>
      </c>
      <c r="G36" s="37">
        <v>3.91</v>
      </c>
      <c r="H36" s="37">
        <v>4.1399999999999997</v>
      </c>
      <c r="I36" s="37">
        <v>6.44</v>
      </c>
      <c r="J36" s="38">
        <v>8.15</v>
      </c>
      <c r="K36" s="22"/>
      <c r="L36" s="22"/>
      <c r="M36" s="22"/>
      <c r="N36" s="22"/>
      <c r="O36" s="22"/>
      <c r="P36" s="22"/>
    </row>
    <row r="37" spans="1:16" ht="39" customHeight="1" x14ac:dyDescent="0.15">
      <c r="A37" s="22"/>
      <c r="B37" s="35"/>
      <c r="C37" s="1181" t="s">
        <v>564</v>
      </c>
      <c r="D37" s="1182"/>
      <c r="E37" s="1183"/>
      <c r="F37" s="36">
        <v>1.91</v>
      </c>
      <c r="G37" s="37">
        <v>2.64</v>
      </c>
      <c r="H37" s="37">
        <v>3.78</v>
      </c>
      <c r="I37" s="37">
        <v>2.73</v>
      </c>
      <c r="J37" s="38">
        <v>3.43</v>
      </c>
      <c r="K37" s="22"/>
      <c r="L37" s="22"/>
      <c r="M37" s="22"/>
      <c r="N37" s="22"/>
      <c r="O37" s="22"/>
      <c r="P37" s="22"/>
    </row>
    <row r="38" spans="1:16" ht="39" customHeight="1" x14ac:dyDescent="0.15">
      <c r="A38" s="22"/>
      <c r="B38" s="35"/>
      <c r="C38" s="1181" t="s">
        <v>565</v>
      </c>
      <c r="D38" s="1182"/>
      <c r="E38" s="1183"/>
      <c r="F38" s="36">
        <v>3.46</v>
      </c>
      <c r="G38" s="37">
        <v>1.85</v>
      </c>
      <c r="H38" s="37">
        <v>0.84</v>
      </c>
      <c r="I38" s="37">
        <v>0.64</v>
      </c>
      <c r="J38" s="38">
        <v>0.24</v>
      </c>
      <c r="K38" s="22"/>
      <c r="L38" s="22"/>
      <c r="M38" s="22"/>
      <c r="N38" s="22"/>
      <c r="O38" s="22"/>
      <c r="P38" s="22"/>
    </row>
    <row r="39" spans="1:16" ht="39" customHeight="1" x14ac:dyDescent="0.15">
      <c r="A39" s="22"/>
      <c r="B39" s="35"/>
      <c r="C39" s="1181" t="s">
        <v>566</v>
      </c>
      <c r="D39" s="1182"/>
      <c r="E39" s="1183"/>
      <c r="F39" s="36">
        <v>0.17</v>
      </c>
      <c r="G39" s="37">
        <v>0.17</v>
      </c>
      <c r="H39" s="37">
        <v>0.18</v>
      </c>
      <c r="I39" s="37">
        <v>0.16</v>
      </c>
      <c r="J39" s="38">
        <v>0.17</v>
      </c>
      <c r="K39" s="22"/>
      <c r="L39" s="22"/>
      <c r="M39" s="22"/>
      <c r="N39" s="22"/>
      <c r="O39" s="22"/>
      <c r="P39" s="22"/>
    </row>
    <row r="40" spans="1:16" ht="39" customHeight="1" x14ac:dyDescent="0.15">
      <c r="A40" s="22"/>
      <c r="B40" s="35"/>
      <c r="C40" s="1181" t="s">
        <v>567</v>
      </c>
      <c r="D40" s="1182"/>
      <c r="E40" s="1183"/>
      <c r="F40" s="36">
        <v>0.01</v>
      </c>
      <c r="G40" s="37">
        <v>0.01</v>
      </c>
      <c r="H40" s="37">
        <v>7.0000000000000007E-2</v>
      </c>
      <c r="I40" s="37">
        <v>0.03</v>
      </c>
      <c r="J40" s="38">
        <v>0</v>
      </c>
      <c r="K40" s="22"/>
      <c r="L40" s="22"/>
      <c r="M40" s="22"/>
      <c r="N40" s="22"/>
      <c r="O40" s="22"/>
      <c r="P40" s="22"/>
    </row>
    <row r="41" spans="1:16" ht="39" customHeight="1" x14ac:dyDescent="0.15">
      <c r="A41" s="22"/>
      <c r="B41" s="35"/>
      <c r="C41" s="1181" t="s">
        <v>568</v>
      </c>
      <c r="D41" s="1182"/>
      <c r="E41" s="1183"/>
      <c r="F41" s="36">
        <v>0</v>
      </c>
      <c r="G41" s="37">
        <v>0</v>
      </c>
      <c r="H41" s="37">
        <v>0</v>
      </c>
      <c r="I41" s="37">
        <v>0</v>
      </c>
      <c r="J41" s="38">
        <v>0</v>
      </c>
      <c r="K41" s="22"/>
      <c r="L41" s="22"/>
      <c r="M41" s="22"/>
      <c r="N41" s="22"/>
      <c r="O41" s="22"/>
      <c r="P41" s="22"/>
    </row>
    <row r="42" spans="1:16" ht="39" customHeight="1" x14ac:dyDescent="0.15">
      <c r="A42" s="22"/>
      <c r="B42" s="39"/>
      <c r="C42" s="1181" t="s">
        <v>569</v>
      </c>
      <c r="D42" s="1182"/>
      <c r="E42" s="1183"/>
      <c r="F42" s="36" t="s">
        <v>528</v>
      </c>
      <c r="G42" s="37" t="s">
        <v>528</v>
      </c>
      <c r="H42" s="37" t="s">
        <v>528</v>
      </c>
      <c r="I42" s="37" t="s">
        <v>528</v>
      </c>
      <c r="J42" s="38" t="s">
        <v>528</v>
      </c>
      <c r="K42" s="22"/>
      <c r="L42" s="22"/>
      <c r="M42" s="22"/>
      <c r="N42" s="22"/>
      <c r="O42" s="22"/>
      <c r="P42" s="22"/>
    </row>
    <row r="43" spans="1:16" ht="39" customHeight="1" thickBot="1" x14ac:dyDescent="0.2">
      <c r="A43" s="22"/>
      <c r="B43" s="40"/>
      <c r="C43" s="1184" t="s">
        <v>570</v>
      </c>
      <c r="D43" s="1185"/>
      <c r="E43" s="1186"/>
      <c r="F43" s="41" t="s">
        <v>528</v>
      </c>
      <c r="G43" s="42" t="s">
        <v>528</v>
      </c>
      <c r="H43" s="42" t="s">
        <v>528</v>
      </c>
      <c r="I43" s="42" t="s">
        <v>528</v>
      </c>
      <c r="J43" s="43" t="s">
        <v>528</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VWsh8H/vgvpq+DVNRJyRh4OlD5Ctbz68Gmwg2txOqIKTC1MIAZuMTNa+GqGi3hjdlBGSJCPyaSObf66SrBqTA==" saltValue="T32c/s7JDsl/5XDgHGyFIA==" spinCount="100000" sheet="1" objects="1" scenarios="1"/>
  <customSheetViews>
    <customSheetView guid="{146C77A7-D299-4EB4-BE38-5EA398200DBE}" showGridLines="0" fitToPage="1" hiddenRows="1" hiddenColumns="1">
      <pageMargins left="0" right="0" top="0.19685039370078741" bottom="0" header="0" footer="0"/>
      <printOptions horizontalCentered="1"/>
      <pageSetup paperSize="9" scale="62" orientation="landscape" horizontalDpi="300" verticalDpi="300" r:id="rId1"/>
      <headerFooter alignWithMargins="0">
        <oddFooter>&amp;C&amp;P/&amp;N</oddFooter>
      </headerFooter>
    </customSheetView>
  </customSheetViews>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horizontalDpi="300" verticalDpi="300" r:id="rId2"/>
  <headerFooter alignWithMargins="0">
    <oddFooter>&amp;C&amp;P/&amp;N</oddFooter>
  </headerFooter>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555</v>
      </c>
      <c r="L44" s="56" t="s">
        <v>556</v>
      </c>
      <c r="M44" s="56" t="s">
        <v>557</v>
      </c>
      <c r="N44" s="56" t="s">
        <v>558</v>
      </c>
      <c r="O44" s="57" t="s">
        <v>559</v>
      </c>
      <c r="P44" s="48"/>
      <c r="Q44" s="48"/>
      <c r="R44" s="48"/>
      <c r="S44" s="48"/>
      <c r="T44" s="48"/>
      <c r="U44" s="48"/>
    </row>
    <row r="45" spans="1:21" ht="30.75" customHeight="1" x14ac:dyDescent="0.15">
      <c r="A45" s="48"/>
      <c r="B45" s="1189" t="s">
        <v>10</v>
      </c>
      <c r="C45" s="1190"/>
      <c r="D45" s="58"/>
      <c r="E45" s="1195" t="s">
        <v>11</v>
      </c>
      <c r="F45" s="1195"/>
      <c r="G45" s="1195"/>
      <c r="H45" s="1195"/>
      <c r="I45" s="1195"/>
      <c r="J45" s="1196"/>
      <c r="K45" s="59">
        <v>2950</v>
      </c>
      <c r="L45" s="60">
        <v>3113</v>
      </c>
      <c r="M45" s="60">
        <v>2985</v>
      </c>
      <c r="N45" s="60">
        <v>2982</v>
      </c>
      <c r="O45" s="61">
        <v>3068</v>
      </c>
      <c r="P45" s="48"/>
      <c r="Q45" s="48"/>
      <c r="R45" s="48"/>
      <c r="S45" s="48"/>
      <c r="T45" s="48"/>
      <c r="U45" s="48"/>
    </row>
    <row r="46" spans="1:21" ht="30.75" customHeight="1" x14ac:dyDescent="0.15">
      <c r="A46" s="48"/>
      <c r="B46" s="1191"/>
      <c r="C46" s="1192"/>
      <c r="D46" s="62"/>
      <c r="E46" s="1197" t="s">
        <v>12</v>
      </c>
      <c r="F46" s="1197"/>
      <c r="G46" s="1197"/>
      <c r="H46" s="1197"/>
      <c r="I46" s="1197"/>
      <c r="J46" s="1198"/>
      <c r="K46" s="63" t="s">
        <v>528</v>
      </c>
      <c r="L46" s="64" t="s">
        <v>528</v>
      </c>
      <c r="M46" s="64" t="s">
        <v>528</v>
      </c>
      <c r="N46" s="64" t="s">
        <v>528</v>
      </c>
      <c r="O46" s="65" t="s">
        <v>528</v>
      </c>
      <c r="P46" s="48"/>
      <c r="Q46" s="48"/>
      <c r="R46" s="48"/>
      <c r="S46" s="48"/>
      <c r="T46" s="48"/>
      <c r="U46" s="48"/>
    </row>
    <row r="47" spans="1:21" ht="30.75" customHeight="1" x14ac:dyDescent="0.15">
      <c r="A47" s="48"/>
      <c r="B47" s="1191"/>
      <c r="C47" s="1192"/>
      <c r="D47" s="62"/>
      <c r="E47" s="1197" t="s">
        <v>13</v>
      </c>
      <c r="F47" s="1197"/>
      <c r="G47" s="1197"/>
      <c r="H47" s="1197"/>
      <c r="I47" s="1197"/>
      <c r="J47" s="1198"/>
      <c r="K47" s="63" t="s">
        <v>528</v>
      </c>
      <c r="L47" s="64" t="s">
        <v>528</v>
      </c>
      <c r="M47" s="64" t="s">
        <v>528</v>
      </c>
      <c r="N47" s="64" t="s">
        <v>528</v>
      </c>
      <c r="O47" s="65" t="s">
        <v>528</v>
      </c>
      <c r="P47" s="48"/>
      <c r="Q47" s="48"/>
      <c r="R47" s="48"/>
      <c r="S47" s="48"/>
      <c r="T47" s="48"/>
      <c r="U47" s="48"/>
    </row>
    <row r="48" spans="1:21" ht="30.75" customHeight="1" x14ac:dyDescent="0.15">
      <c r="A48" s="48"/>
      <c r="B48" s="1191"/>
      <c r="C48" s="1192"/>
      <c r="D48" s="62"/>
      <c r="E48" s="1197" t="s">
        <v>14</v>
      </c>
      <c r="F48" s="1197"/>
      <c r="G48" s="1197"/>
      <c r="H48" s="1197"/>
      <c r="I48" s="1197"/>
      <c r="J48" s="1198"/>
      <c r="K48" s="63">
        <v>844</v>
      </c>
      <c r="L48" s="64">
        <v>826</v>
      </c>
      <c r="M48" s="64">
        <v>657</v>
      </c>
      <c r="N48" s="64">
        <v>624</v>
      </c>
      <c r="O48" s="65">
        <v>621</v>
      </c>
      <c r="P48" s="48"/>
      <c r="Q48" s="48"/>
      <c r="R48" s="48"/>
      <c r="S48" s="48"/>
      <c r="T48" s="48"/>
      <c r="U48" s="48"/>
    </row>
    <row r="49" spans="1:21" ht="30.75" customHeight="1" x14ac:dyDescent="0.15">
      <c r="A49" s="48"/>
      <c r="B49" s="1191"/>
      <c r="C49" s="1192"/>
      <c r="D49" s="62"/>
      <c r="E49" s="1197" t="s">
        <v>15</v>
      </c>
      <c r="F49" s="1197"/>
      <c r="G49" s="1197"/>
      <c r="H49" s="1197"/>
      <c r="I49" s="1197"/>
      <c r="J49" s="1198"/>
      <c r="K49" s="63">
        <v>2</v>
      </c>
      <c r="L49" s="64">
        <v>1</v>
      </c>
      <c r="M49" s="64">
        <v>1</v>
      </c>
      <c r="N49" s="64">
        <v>1</v>
      </c>
      <c r="O49" s="65">
        <v>1</v>
      </c>
      <c r="P49" s="48"/>
      <c r="Q49" s="48"/>
      <c r="R49" s="48"/>
      <c r="S49" s="48"/>
      <c r="T49" s="48"/>
      <c r="U49" s="48"/>
    </row>
    <row r="50" spans="1:21" ht="30.75" customHeight="1" x14ac:dyDescent="0.15">
      <c r="A50" s="48"/>
      <c r="B50" s="1191"/>
      <c r="C50" s="1192"/>
      <c r="D50" s="62"/>
      <c r="E50" s="1197" t="s">
        <v>16</v>
      </c>
      <c r="F50" s="1197"/>
      <c r="G50" s="1197"/>
      <c r="H50" s="1197"/>
      <c r="I50" s="1197"/>
      <c r="J50" s="1198"/>
      <c r="K50" s="63">
        <v>31</v>
      </c>
      <c r="L50" s="64">
        <v>21</v>
      </c>
      <c r="M50" s="64">
        <v>16</v>
      </c>
      <c r="N50" s="64">
        <v>11</v>
      </c>
      <c r="O50" s="65">
        <v>10</v>
      </c>
      <c r="P50" s="48"/>
      <c r="Q50" s="48"/>
      <c r="R50" s="48"/>
      <c r="S50" s="48"/>
      <c r="T50" s="48"/>
      <c r="U50" s="48"/>
    </row>
    <row r="51" spans="1:21" ht="30.75" customHeight="1" x14ac:dyDescent="0.15">
      <c r="A51" s="48"/>
      <c r="B51" s="1193"/>
      <c r="C51" s="1194"/>
      <c r="D51" s="66"/>
      <c r="E51" s="1197" t="s">
        <v>17</v>
      </c>
      <c r="F51" s="1197"/>
      <c r="G51" s="1197"/>
      <c r="H51" s="1197"/>
      <c r="I51" s="1197"/>
      <c r="J51" s="1198"/>
      <c r="K51" s="63" t="s">
        <v>528</v>
      </c>
      <c r="L51" s="64" t="s">
        <v>528</v>
      </c>
      <c r="M51" s="64" t="s">
        <v>528</v>
      </c>
      <c r="N51" s="64" t="s">
        <v>528</v>
      </c>
      <c r="O51" s="65" t="s">
        <v>528</v>
      </c>
      <c r="P51" s="48"/>
      <c r="Q51" s="48"/>
      <c r="R51" s="48"/>
      <c r="S51" s="48"/>
      <c r="T51" s="48"/>
      <c r="U51" s="48"/>
    </row>
    <row r="52" spans="1:21" ht="30.75" customHeight="1" x14ac:dyDescent="0.15">
      <c r="A52" s="48"/>
      <c r="B52" s="1199" t="s">
        <v>18</v>
      </c>
      <c r="C52" s="1200"/>
      <c r="D52" s="66"/>
      <c r="E52" s="1197" t="s">
        <v>19</v>
      </c>
      <c r="F52" s="1197"/>
      <c r="G52" s="1197"/>
      <c r="H52" s="1197"/>
      <c r="I52" s="1197"/>
      <c r="J52" s="1198"/>
      <c r="K52" s="63">
        <v>2726</v>
      </c>
      <c r="L52" s="64">
        <v>2637</v>
      </c>
      <c r="M52" s="64">
        <v>2510</v>
      </c>
      <c r="N52" s="64">
        <v>2448</v>
      </c>
      <c r="O52" s="65">
        <v>2470</v>
      </c>
      <c r="P52" s="48"/>
      <c r="Q52" s="48"/>
      <c r="R52" s="48"/>
      <c r="S52" s="48"/>
      <c r="T52" s="48"/>
      <c r="U52" s="48"/>
    </row>
    <row r="53" spans="1:21" ht="30.75" customHeight="1" thickBot="1" x14ac:dyDescent="0.2">
      <c r="A53" s="48"/>
      <c r="B53" s="1201" t="s">
        <v>20</v>
      </c>
      <c r="C53" s="1202"/>
      <c r="D53" s="67"/>
      <c r="E53" s="1203" t="s">
        <v>21</v>
      </c>
      <c r="F53" s="1203"/>
      <c r="G53" s="1203"/>
      <c r="H53" s="1203"/>
      <c r="I53" s="1203"/>
      <c r="J53" s="1204"/>
      <c r="K53" s="68">
        <v>1101</v>
      </c>
      <c r="L53" s="69">
        <v>1324</v>
      </c>
      <c r="M53" s="69">
        <v>1149</v>
      </c>
      <c r="N53" s="69">
        <v>1170</v>
      </c>
      <c r="O53" s="70">
        <v>1230</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24</v>
      </c>
      <c r="C56" s="73"/>
      <c r="D56" s="73"/>
      <c r="E56" s="73"/>
      <c r="F56" s="73"/>
      <c r="G56" s="73"/>
      <c r="H56" s="73"/>
      <c r="I56" s="73"/>
      <c r="J56" s="73"/>
      <c r="K56" s="74"/>
      <c r="L56" s="74"/>
      <c r="M56" s="74"/>
      <c r="N56" s="74"/>
      <c r="O56" s="75" t="s">
        <v>571</v>
      </c>
      <c r="P56" s="48"/>
      <c r="Q56" s="48"/>
      <c r="R56" s="48"/>
      <c r="S56" s="48"/>
      <c r="T56" s="48"/>
      <c r="U56" s="48"/>
    </row>
    <row r="57" spans="1:21" ht="31.5" customHeight="1" thickBot="1" x14ac:dyDescent="0.2">
      <c r="A57" s="48"/>
      <c r="B57" s="76"/>
      <c r="C57" s="77"/>
      <c r="D57" s="77"/>
      <c r="E57" s="78"/>
      <c r="F57" s="78"/>
      <c r="G57" s="78"/>
      <c r="H57" s="78"/>
      <c r="I57" s="78"/>
      <c r="J57" s="79" t="s">
        <v>2</v>
      </c>
      <c r="K57" s="80" t="s">
        <v>572</v>
      </c>
      <c r="L57" s="81" t="s">
        <v>573</v>
      </c>
      <c r="M57" s="81" t="s">
        <v>574</v>
      </c>
      <c r="N57" s="81" t="s">
        <v>575</v>
      </c>
      <c r="O57" s="82" t="s">
        <v>576</v>
      </c>
      <c r="P57" s="48"/>
      <c r="Q57" s="48"/>
      <c r="R57" s="48"/>
      <c r="S57" s="48"/>
      <c r="T57" s="48"/>
      <c r="U57" s="48"/>
    </row>
    <row r="58" spans="1:21" ht="31.5" customHeight="1" x14ac:dyDescent="0.15">
      <c r="B58" s="1205" t="s">
        <v>25</v>
      </c>
      <c r="C58" s="1206"/>
      <c r="D58" s="1211" t="s">
        <v>26</v>
      </c>
      <c r="E58" s="1212"/>
      <c r="F58" s="1212"/>
      <c r="G58" s="1212"/>
      <c r="H58" s="1212"/>
      <c r="I58" s="1212"/>
      <c r="J58" s="1213"/>
      <c r="K58" s="83"/>
      <c r="L58" s="84"/>
      <c r="M58" s="84"/>
      <c r="N58" s="84"/>
      <c r="O58" s="85"/>
    </row>
    <row r="59" spans="1:21" ht="31.5" customHeight="1" x14ac:dyDescent="0.15">
      <c r="B59" s="1207"/>
      <c r="C59" s="1208"/>
      <c r="D59" s="1214" t="s">
        <v>27</v>
      </c>
      <c r="E59" s="1215"/>
      <c r="F59" s="1215"/>
      <c r="G59" s="1215"/>
      <c r="H59" s="1215"/>
      <c r="I59" s="1215"/>
      <c r="J59" s="1216"/>
      <c r="K59" s="86"/>
      <c r="L59" s="87"/>
      <c r="M59" s="87"/>
      <c r="N59" s="87"/>
      <c r="O59" s="88"/>
    </row>
    <row r="60" spans="1:21" ht="31.5" customHeight="1" thickBot="1" x14ac:dyDescent="0.2">
      <c r="B60" s="1209"/>
      <c r="C60" s="1210"/>
      <c r="D60" s="1217" t="s">
        <v>28</v>
      </c>
      <c r="E60" s="1218"/>
      <c r="F60" s="1218"/>
      <c r="G60" s="1218"/>
      <c r="H60" s="1218"/>
      <c r="I60" s="1218"/>
      <c r="J60" s="1219"/>
      <c r="K60" s="89"/>
      <c r="L60" s="90"/>
      <c r="M60" s="90"/>
      <c r="N60" s="90"/>
      <c r="O60" s="91"/>
    </row>
    <row r="61" spans="1:21" ht="24" customHeight="1" x14ac:dyDescent="0.15">
      <c r="B61" s="92"/>
      <c r="C61" s="92"/>
      <c r="D61" s="93" t="s">
        <v>29</v>
      </c>
      <c r="E61" s="94"/>
      <c r="F61" s="94"/>
      <c r="G61" s="94"/>
      <c r="H61" s="94"/>
      <c r="I61" s="94"/>
      <c r="J61" s="94"/>
      <c r="K61" s="94"/>
      <c r="L61" s="94"/>
      <c r="M61" s="94"/>
      <c r="N61" s="94"/>
      <c r="O61" s="94"/>
    </row>
    <row r="62" spans="1:21" ht="24" customHeight="1" x14ac:dyDescent="0.15">
      <c r="B62" s="95"/>
      <c r="C62" s="95"/>
      <c r="D62" s="93" t="s">
        <v>30</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rggsxsoKvcnOqw1U4TK12jXpci1xhAQnafjjCC+MTEKEs/yJBLqVrtMSwUHz8mjn/vF/hBAOcChza8uO99EzXg==" saltValue="KsyXWs5HpHObp1+A96jCaQ==" spinCount="100000" sheet="1" objects="1" scenarios="1"/>
  <customSheetViews>
    <customSheetView guid="{146C77A7-D299-4EB4-BE38-5EA398200DBE}" showGridLines="0" fitToPage="1" hiddenRows="1" hiddenColumns="1">
      <pageMargins left="0" right="0" top="0.19685039370078741" bottom="0.23622047244094491" header="0" footer="0"/>
      <printOptions horizontalCentered="1"/>
      <pageSetup paperSize="9" scale="56" orientation="landscape" horizontalDpi="300" verticalDpi="300" r:id="rId1"/>
      <headerFooter alignWithMargins="0">
        <oddFooter>&amp;C&amp;P/&amp;N</oddFooter>
      </headerFooter>
    </customSheetView>
  </customSheetViews>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5" orientation="landscape" horizontalDpi="300" verticalDpi="300" r:id="rId2"/>
  <headerFooter alignWithMargins="0">
    <oddFooter>&amp;C&amp;P/&amp;N</oddFooter>
  </headerFooter>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5" zoomScaleNormal="7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8</v>
      </c>
    </row>
    <row r="40" spans="2:13" ht="27.75" customHeight="1" thickBot="1" x14ac:dyDescent="0.2">
      <c r="B40" s="98" t="s">
        <v>9</v>
      </c>
      <c r="C40" s="99"/>
      <c r="D40" s="99"/>
      <c r="E40" s="100"/>
      <c r="F40" s="100"/>
      <c r="G40" s="100"/>
      <c r="H40" s="101" t="s">
        <v>2</v>
      </c>
      <c r="I40" s="102" t="s">
        <v>555</v>
      </c>
      <c r="J40" s="103" t="s">
        <v>556</v>
      </c>
      <c r="K40" s="103" t="s">
        <v>557</v>
      </c>
      <c r="L40" s="103" t="s">
        <v>558</v>
      </c>
      <c r="M40" s="104" t="s">
        <v>559</v>
      </c>
    </row>
    <row r="41" spans="2:13" ht="27.75" customHeight="1" x14ac:dyDescent="0.15">
      <c r="B41" s="1220" t="s">
        <v>31</v>
      </c>
      <c r="C41" s="1221"/>
      <c r="D41" s="105"/>
      <c r="E41" s="1226" t="s">
        <v>32</v>
      </c>
      <c r="F41" s="1226"/>
      <c r="G41" s="1226"/>
      <c r="H41" s="1227"/>
      <c r="I41" s="355">
        <v>29744</v>
      </c>
      <c r="J41" s="356">
        <v>28152</v>
      </c>
      <c r="K41" s="356">
        <v>27889</v>
      </c>
      <c r="L41" s="356">
        <v>28981</v>
      </c>
      <c r="M41" s="357">
        <v>30992</v>
      </c>
    </row>
    <row r="42" spans="2:13" ht="27.75" customHeight="1" x14ac:dyDescent="0.15">
      <c r="B42" s="1222"/>
      <c r="C42" s="1223"/>
      <c r="D42" s="106"/>
      <c r="E42" s="1228" t="s">
        <v>33</v>
      </c>
      <c r="F42" s="1228"/>
      <c r="G42" s="1228"/>
      <c r="H42" s="1229"/>
      <c r="I42" s="358">
        <v>84</v>
      </c>
      <c r="J42" s="359">
        <v>64</v>
      </c>
      <c r="K42" s="359">
        <v>49</v>
      </c>
      <c r="L42" s="359">
        <v>39</v>
      </c>
      <c r="M42" s="360">
        <v>29</v>
      </c>
    </row>
    <row r="43" spans="2:13" ht="27.75" customHeight="1" x14ac:dyDescent="0.15">
      <c r="B43" s="1222"/>
      <c r="C43" s="1223"/>
      <c r="D43" s="106"/>
      <c r="E43" s="1228" t="s">
        <v>34</v>
      </c>
      <c r="F43" s="1228"/>
      <c r="G43" s="1228"/>
      <c r="H43" s="1229"/>
      <c r="I43" s="358">
        <v>9563</v>
      </c>
      <c r="J43" s="359">
        <v>9025</v>
      </c>
      <c r="K43" s="359">
        <v>7900</v>
      </c>
      <c r="L43" s="359">
        <v>6934</v>
      </c>
      <c r="M43" s="360">
        <v>5962</v>
      </c>
    </row>
    <row r="44" spans="2:13" ht="27.75" customHeight="1" x14ac:dyDescent="0.15">
      <c r="B44" s="1222"/>
      <c r="C44" s="1223"/>
      <c r="D44" s="106"/>
      <c r="E44" s="1228" t="s">
        <v>35</v>
      </c>
      <c r="F44" s="1228"/>
      <c r="G44" s="1228"/>
      <c r="H44" s="1229"/>
      <c r="I44" s="358" t="s">
        <v>528</v>
      </c>
      <c r="J44" s="359" t="s">
        <v>528</v>
      </c>
      <c r="K44" s="359" t="s">
        <v>528</v>
      </c>
      <c r="L44" s="359" t="s">
        <v>528</v>
      </c>
      <c r="M44" s="360" t="s">
        <v>528</v>
      </c>
    </row>
    <row r="45" spans="2:13" ht="27.75" customHeight="1" x14ac:dyDescent="0.15">
      <c r="B45" s="1222"/>
      <c r="C45" s="1223"/>
      <c r="D45" s="106"/>
      <c r="E45" s="1228" t="s">
        <v>36</v>
      </c>
      <c r="F45" s="1228"/>
      <c r="G45" s="1228"/>
      <c r="H45" s="1229"/>
      <c r="I45" s="358">
        <v>3613</v>
      </c>
      <c r="J45" s="359">
        <v>3320</v>
      </c>
      <c r="K45" s="359">
        <v>3177</v>
      </c>
      <c r="L45" s="359">
        <v>2985</v>
      </c>
      <c r="M45" s="360">
        <v>3043</v>
      </c>
    </row>
    <row r="46" spans="2:13" ht="27.75" customHeight="1" x14ac:dyDescent="0.15">
      <c r="B46" s="1222"/>
      <c r="C46" s="1223"/>
      <c r="D46" s="107"/>
      <c r="E46" s="1228" t="s">
        <v>37</v>
      </c>
      <c r="F46" s="1228"/>
      <c r="G46" s="1228"/>
      <c r="H46" s="1229"/>
      <c r="I46" s="358" t="s">
        <v>528</v>
      </c>
      <c r="J46" s="359" t="s">
        <v>528</v>
      </c>
      <c r="K46" s="359" t="s">
        <v>528</v>
      </c>
      <c r="L46" s="359" t="s">
        <v>528</v>
      </c>
      <c r="M46" s="360" t="s">
        <v>528</v>
      </c>
    </row>
    <row r="47" spans="2:13" ht="27.75" customHeight="1" x14ac:dyDescent="0.15">
      <c r="B47" s="1222"/>
      <c r="C47" s="1223"/>
      <c r="D47" s="108"/>
      <c r="E47" s="1230" t="s">
        <v>38</v>
      </c>
      <c r="F47" s="1231"/>
      <c r="G47" s="1231"/>
      <c r="H47" s="1232"/>
      <c r="I47" s="358" t="s">
        <v>528</v>
      </c>
      <c r="J47" s="359" t="s">
        <v>528</v>
      </c>
      <c r="K47" s="359" t="s">
        <v>528</v>
      </c>
      <c r="L47" s="359" t="s">
        <v>528</v>
      </c>
      <c r="M47" s="360" t="s">
        <v>528</v>
      </c>
    </row>
    <row r="48" spans="2:13" ht="27.75" customHeight="1" x14ac:dyDescent="0.15">
      <c r="B48" s="1222"/>
      <c r="C48" s="1223"/>
      <c r="D48" s="106"/>
      <c r="E48" s="1228" t="s">
        <v>39</v>
      </c>
      <c r="F48" s="1228"/>
      <c r="G48" s="1228"/>
      <c r="H48" s="1229"/>
      <c r="I48" s="358" t="s">
        <v>528</v>
      </c>
      <c r="J48" s="359" t="s">
        <v>528</v>
      </c>
      <c r="K48" s="359" t="s">
        <v>528</v>
      </c>
      <c r="L48" s="359" t="s">
        <v>528</v>
      </c>
      <c r="M48" s="360" t="s">
        <v>528</v>
      </c>
    </row>
    <row r="49" spans="2:13" ht="27.75" customHeight="1" x14ac:dyDescent="0.15">
      <c r="B49" s="1224"/>
      <c r="C49" s="1225"/>
      <c r="D49" s="106"/>
      <c r="E49" s="1228" t="s">
        <v>40</v>
      </c>
      <c r="F49" s="1228"/>
      <c r="G49" s="1228"/>
      <c r="H49" s="1229"/>
      <c r="I49" s="358" t="s">
        <v>528</v>
      </c>
      <c r="J49" s="359" t="s">
        <v>528</v>
      </c>
      <c r="K49" s="359" t="s">
        <v>528</v>
      </c>
      <c r="L49" s="359" t="s">
        <v>528</v>
      </c>
      <c r="M49" s="360" t="s">
        <v>528</v>
      </c>
    </row>
    <row r="50" spans="2:13" ht="27.75" customHeight="1" x14ac:dyDescent="0.15">
      <c r="B50" s="1233" t="s">
        <v>41</v>
      </c>
      <c r="C50" s="1234"/>
      <c r="D50" s="109"/>
      <c r="E50" s="1228" t="s">
        <v>42</v>
      </c>
      <c r="F50" s="1228"/>
      <c r="G50" s="1228"/>
      <c r="H50" s="1229"/>
      <c r="I50" s="358">
        <v>11320</v>
      </c>
      <c r="J50" s="359">
        <v>12003</v>
      </c>
      <c r="K50" s="359">
        <v>13381</v>
      </c>
      <c r="L50" s="359">
        <v>16216</v>
      </c>
      <c r="M50" s="360">
        <v>18072</v>
      </c>
    </row>
    <row r="51" spans="2:13" ht="27.75" customHeight="1" x14ac:dyDescent="0.15">
      <c r="B51" s="1222"/>
      <c r="C51" s="1223"/>
      <c r="D51" s="106"/>
      <c r="E51" s="1228" t="s">
        <v>43</v>
      </c>
      <c r="F51" s="1228"/>
      <c r="G51" s="1228"/>
      <c r="H51" s="1229"/>
      <c r="I51" s="358">
        <v>219</v>
      </c>
      <c r="J51" s="359">
        <v>165</v>
      </c>
      <c r="K51" s="359">
        <v>137</v>
      </c>
      <c r="L51" s="359">
        <v>125</v>
      </c>
      <c r="M51" s="360">
        <v>107</v>
      </c>
    </row>
    <row r="52" spans="2:13" ht="27.75" customHeight="1" x14ac:dyDescent="0.15">
      <c r="B52" s="1224"/>
      <c r="C52" s="1225"/>
      <c r="D52" s="106"/>
      <c r="E52" s="1228" t="s">
        <v>44</v>
      </c>
      <c r="F52" s="1228"/>
      <c r="G52" s="1228"/>
      <c r="H52" s="1229"/>
      <c r="I52" s="358">
        <v>29727</v>
      </c>
      <c r="J52" s="359">
        <v>28879</v>
      </c>
      <c r="K52" s="359">
        <v>28360</v>
      </c>
      <c r="L52" s="359">
        <v>28652</v>
      </c>
      <c r="M52" s="360">
        <v>28488</v>
      </c>
    </row>
    <row r="53" spans="2:13" ht="27.75" customHeight="1" thickBot="1" x14ac:dyDescent="0.2">
      <c r="B53" s="1235" t="s">
        <v>45</v>
      </c>
      <c r="C53" s="1236"/>
      <c r="D53" s="110"/>
      <c r="E53" s="1237" t="s">
        <v>46</v>
      </c>
      <c r="F53" s="1237"/>
      <c r="G53" s="1237"/>
      <c r="H53" s="1238"/>
      <c r="I53" s="361">
        <v>1738</v>
      </c>
      <c r="J53" s="362">
        <v>-485</v>
      </c>
      <c r="K53" s="362">
        <v>-2863</v>
      </c>
      <c r="L53" s="362">
        <v>-6054</v>
      </c>
      <c r="M53" s="363">
        <v>-6640</v>
      </c>
    </row>
    <row r="54" spans="2:13" ht="27.75" customHeight="1" x14ac:dyDescent="0.15">
      <c r="B54" s="111" t="s">
        <v>47</v>
      </c>
      <c r="C54" s="112"/>
      <c r="D54" s="112"/>
      <c r="E54" s="113"/>
      <c r="F54" s="113"/>
      <c r="G54" s="113"/>
      <c r="H54" s="113"/>
      <c r="I54" s="114"/>
      <c r="J54" s="114"/>
      <c r="K54" s="114"/>
      <c r="L54" s="114"/>
      <c r="M54" s="114"/>
    </row>
    <row r="55" spans="2:13" x14ac:dyDescent="0.15"/>
  </sheetData>
  <sheetProtection algorithmName="SHA-512" hashValue="BSigIxmpqsi1CmMOrWpTQWFuz9nnRsN91tqIqsryI32OscTrCUKRc0iQKmFoBQrN5wfrmpn+ahHoX+fHY1djzw==" saltValue="XiZdaaLA+Z6k7A8hu4/nRQ==" spinCount="100000" sheet="1" objects="1" scenarios="1"/>
  <customSheetViews>
    <customSheetView guid="{146C77A7-D299-4EB4-BE38-5EA398200DBE}" showGridLines="0" fitToPage="1" hiddenRows="1" hiddenColumns="1">
      <pageMargins left="0" right="0" top="0.19685039370078741" bottom="0" header="0" footer="0"/>
      <printOptions horizontalCentered="1"/>
      <pageSetup paperSize="9" scale="60" orientation="landscape" horizontalDpi="300" verticalDpi="300" r:id="rId1"/>
      <headerFooter alignWithMargins="0">
        <oddFooter>&amp;C&amp;P/&amp;N</oddFooter>
      </headerFooter>
    </customSheetView>
  </customSheetViews>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6" orientation="landscape" horizontalDpi="300" verticalDpi="300" r:id="rId2"/>
  <headerFooter alignWithMargins="0">
    <oddFooter>&amp;C&amp;P/&amp;N</oddFooter>
  </headerFooter>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48</v>
      </c>
    </row>
    <row r="54" spans="2:8" ht="29.25" customHeight="1" thickBot="1" x14ac:dyDescent="0.25">
      <c r="B54" s="116" t="s">
        <v>1</v>
      </c>
      <c r="C54" s="117"/>
      <c r="D54" s="117"/>
      <c r="E54" s="118" t="s">
        <v>2</v>
      </c>
      <c r="F54" s="119" t="s">
        <v>557</v>
      </c>
      <c r="G54" s="119" t="s">
        <v>558</v>
      </c>
      <c r="H54" s="120" t="s">
        <v>559</v>
      </c>
    </row>
    <row r="55" spans="2:8" ht="52.5" customHeight="1" x14ac:dyDescent="0.15">
      <c r="B55" s="121"/>
      <c r="C55" s="1247" t="s">
        <v>49</v>
      </c>
      <c r="D55" s="1247"/>
      <c r="E55" s="1248"/>
      <c r="F55" s="122">
        <v>5812</v>
      </c>
      <c r="G55" s="122">
        <v>7532</v>
      </c>
      <c r="H55" s="123">
        <v>9238</v>
      </c>
    </row>
    <row r="56" spans="2:8" ht="52.5" customHeight="1" x14ac:dyDescent="0.15">
      <c r="B56" s="124"/>
      <c r="C56" s="1249" t="s">
        <v>50</v>
      </c>
      <c r="D56" s="1249"/>
      <c r="E56" s="1250"/>
      <c r="F56" s="125">
        <v>316</v>
      </c>
      <c r="G56" s="125">
        <v>701</v>
      </c>
      <c r="H56" s="126">
        <v>717</v>
      </c>
    </row>
    <row r="57" spans="2:8" ht="53.25" customHeight="1" x14ac:dyDescent="0.15">
      <c r="B57" s="124"/>
      <c r="C57" s="1251" t="s">
        <v>51</v>
      </c>
      <c r="D57" s="1251"/>
      <c r="E57" s="1252"/>
      <c r="F57" s="127">
        <v>5432</v>
      </c>
      <c r="G57" s="127">
        <v>5723</v>
      </c>
      <c r="H57" s="128">
        <v>5773</v>
      </c>
    </row>
    <row r="58" spans="2:8" ht="45.75" customHeight="1" x14ac:dyDescent="0.15">
      <c r="B58" s="129"/>
      <c r="C58" s="1239" t="s">
        <v>577</v>
      </c>
      <c r="D58" s="1240"/>
      <c r="E58" s="1241"/>
      <c r="F58" s="130">
        <v>3713</v>
      </c>
      <c r="G58" s="130">
        <v>3553</v>
      </c>
      <c r="H58" s="131">
        <v>3243</v>
      </c>
    </row>
    <row r="59" spans="2:8" ht="45.75" customHeight="1" x14ac:dyDescent="0.15">
      <c r="B59" s="129"/>
      <c r="C59" s="1239" t="s">
        <v>578</v>
      </c>
      <c r="D59" s="1240"/>
      <c r="E59" s="1241"/>
      <c r="F59" s="130">
        <v>1510</v>
      </c>
      <c r="G59" s="130">
        <v>1979</v>
      </c>
      <c r="H59" s="131">
        <v>2316</v>
      </c>
    </row>
    <row r="60" spans="2:8" ht="45.75" customHeight="1" x14ac:dyDescent="0.15">
      <c r="B60" s="129"/>
      <c r="C60" s="1239" t="s">
        <v>579</v>
      </c>
      <c r="D60" s="1240"/>
      <c r="E60" s="1241"/>
      <c r="F60" s="130">
        <v>67</v>
      </c>
      <c r="G60" s="130">
        <v>77</v>
      </c>
      <c r="H60" s="131">
        <v>82</v>
      </c>
    </row>
    <row r="61" spans="2:8" ht="45.75" customHeight="1" x14ac:dyDescent="0.15">
      <c r="B61" s="129"/>
      <c r="C61" s="1239" t="s">
        <v>580</v>
      </c>
      <c r="D61" s="1240"/>
      <c r="E61" s="1241"/>
      <c r="F61" s="130">
        <v>55</v>
      </c>
      <c r="G61" s="130">
        <v>57</v>
      </c>
      <c r="H61" s="131">
        <v>63</v>
      </c>
    </row>
    <row r="62" spans="2:8" ht="45.75" customHeight="1" thickBot="1" x14ac:dyDescent="0.2">
      <c r="B62" s="132"/>
      <c r="C62" s="1242" t="s">
        <v>581</v>
      </c>
      <c r="D62" s="1243"/>
      <c r="E62" s="1244"/>
      <c r="F62" s="133">
        <v>22</v>
      </c>
      <c r="G62" s="133">
        <v>29</v>
      </c>
      <c r="H62" s="134">
        <v>33</v>
      </c>
    </row>
    <row r="63" spans="2:8" ht="52.5" customHeight="1" thickBot="1" x14ac:dyDescent="0.2">
      <c r="B63" s="135"/>
      <c r="C63" s="1245" t="s">
        <v>52</v>
      </c>
      <c r="D63" s="1245"/>
      <c r="E63" s="1246"/>
      <c r="F63" s="136">
        <v>11559</v>
      </c>
      <c r="G63" s="136">
        <v>13956</v>
      </c>
      <c r="H63" s="137">
        <v>15727</v>
      </c>
    </row>
    <row r="64" spans="2:8" x14ac:dyDescent="0.15"/>
  </sheetData>
  <sheetProtection algorithmName="SHA-512" hashValue="h9MAudRMjqGgpyqj7ggxttA9YSvntv1snr7wLKJrAAe6CsN+Ky4MgvWdSMPXSs9STYEp/ZJ19zDTRbnIFmsH9g==" saltValue="SAM7DnjlX3E2ApxpGppLog==" spinCount="100000" sheet="1" objects="1" scenarios="1"/>
  <customSheetViews>
    <customSheetView guid="{146C77A7-D299-4EB4-BE38-5EA398200DBE}" scale="70" showGridLines="0" fitToPage="1" hiddenRows="1" hiddenColumns="1">
      <selection activeCell="G55" sqref="G55:G57"/>
      <pageMargins left="0" right="0" top="0.19685039370078741" bottom="0" header="0" footer="0"/>
      <printOptions horizontalCentered="1"/>
      <pageSetup paperSize="9" scale="43" orientation="landscape" verticalDpi="300" r:id="rId1"/>
      <headerFooter alignWithMargins="0">
        <oddFooter>&amp;C&amp;P/&amp;N</oddFooter>
      </headerFooter>
    </customSheetView>
  </customSheetViews>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2"/>
  <headerFooter alignWithMargins="0">
    <oddFooter>&amp;C&amp;P/&amp;N</oddFooter>
  </headerFooter>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603</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604</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53" t="s">
        <v>605</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5"/>
    </row>
    <row r="44" spans="2:109" x14ac:dyDescent="0.15">
      <c r="B44" s="372"/>
      <c r="AN44" s="1256"/>
      <c r="AO44" s="1257"/>
      <c r="AP44" s="1257"/>
      <c r="AQ44" s="1257"/>
      <c r="AR44" s="1257"/>
      <c r="AS44" s="1257"/>
      <c r="AT44" s="1257"/>
      <c r="AU44" s="1257"/>
      <c r="AV44" s="1257"/>
      <c r="AW44" s="1257"/>
      <c r="AX44" s="1257"/>
      <c r="AY44" s="1257"/>
      <c r="AZ44" s="1257"/>
      <c r="BA44" s="1257"/>
      <c r="BB44" s="1257"/>
      <c r="BC44" s="1257"/>
      <c r="BD44" s="1257"/>
      <c r="BE44" s="1257"/>
      <c r="BF44" s="1257"/>
      <c r="BG44" s="1257"/>
      <c r="BH44" s="1257"/>
      <c r="BI44" s="1257"/>
      <c r="BJ44" s="1257"/>
      <c r="BK44" s="1257"/>
      <c r="BL44" s="1257"/>
      <c r="BM44" s="1257"/>
      <c r="BN44" s="1257"/>
      <c r="BO44" s="1257"/>
      <c r="BP44" s="1257"/>
      <c r="BQ44" s="1257"/>
      <c r="BR44" s="1257"/>
      <c r="BS44" s="1257"/>
      <c r="BT44" s="1257"/>
      <c r="BU44" s="1257"/>
      <c r="BV44" s="1257"/>
      <c r="BW44" s="1257"/>
      <c r="BX44" s="1257"/>
      <c r="BY44" s="1257"/>
      <c r="BZ44" s="1257"/>
      <c r="CA44" s="1257"/>
      <c r="CB44" s="1257"/>
      <c r="CC44" s="1257"/>
      <c r="CD44" s="1257"/>
      <c r="CE44" s="1257"/>
      <c r="CF44" s="1257"/>
      <c r="CG44" s="1257"/>
      <c r="CH44" s="1257"/>
      <c r="CI44" s="1257"/>
      <c r="CJ44" s="1257"/>
      <c r="CK44" s="1257"/>
      <c r="CL44" s="1257"/>
      <c r="CM44" s="1257"/>
      <c r="CN44" s="1257"/>
      <c r="CO44" s="1257"/>
      <c r="CP44" s="1257"/>
      <c r="CQ44" s="1257"/>
      <c r="CR44" s="1257"/>
      <c r="CS44" s="1257"/>
      <c r="CT44" s="1257"/>
      <c r="CU44" s="1257"/>
      <c r="CV44" s="1257"/>
      <c r="CW44" s="1257"/>
      <c r="CX44" s="1257"/>
      <c r="CY44" s="1257"/>
      <c r="CZ44" s="1257"/>
      <c r="DA44" s="1257"/>
      <c r="DB44" s="1257"/>
      <c r="DC44" s="1258"/>
    </row>
    <row r="45" spans="2:109" x14ac:dyDescent="0.15">
      <c r="B45" s="372"/>
      <c r="AN45" s="1256"/>
      <c r="AO45" s="1257"/>
      <c r="AP45" s="1257"/>
      <c r="AQ45" s="1257"/>
      <c r="AR45" s="1257"/>
      <c r="AS45" s="1257"/>
      <c r="AT45" s="1257"/>
      <c r="AU45" s="1257"/>
      <c r="AV45" s="1257"/>
      <c r="AW45" s="1257"/>
      <c r="AX45" s="1257"/>
      <c r="AY45" s="1257"/>
      <c r="AZ45" s="1257"/>
      <c r="BA45" s="1257"/>
      <c r="BB45" s="1257"/>
      <c r="BC45" s="1257"/>
      <c r="BD45" s="1257"/>
      <c r="BE45" s="1257"/>
      <c r="BF45" s="1257"/>
      <c r="BG45" s="1257"/>
      <c r="BH45" s="1257"/>
      <c r="BI45" s="1257"/>
      <c r="BJ45" s="1257"/>
      <c r="BK45" s="1257"/>
      <c r="BL45" s="1257"/>
      <c r="BM45" s="1257"/>
      <c r="BN45" s="1257"/>
      <c r="BO45" s="1257"/>
      <c r="BP45" s="1257"/>
      <c r="BQ45" s="1257"/>
      <c r="BR45" s="1257"/>
      <c r="BS45" s="1257"/>
      <c r="BT45" s="1257"/>
      <c r="BU45" s="1257"/>
      <c r="BV45" s="1257"/>
      <c r="BW45" s="1257"/>
      <c r="BX45" s="1257"/>
      <c r="BY45" s="1257"/>
      <c r="BZ45" s="1257"/>
      <c r="CA45" s="1257"/>
      <c r="CB45" s="1257"/>
      <c r="CC45" s="1257"/>
      <c r="CD45" s="1257"/>
      <c r="CE45" s="1257"/>
      <c r="CF45" s="1257"/>
      <c r="CG45" s="1257"/>
      <c r="CH45" s="1257"/>
      <c r="CI45" s="1257"/>
      <c r="CJ45" s="1257"/>
      <c r="CK45" s="1257"/>
      <c r="CL45" s="1257"/>
      <c r="CM45" s="1257"/>
      <c r="CN45" s="1257"/>
      <c r="CO45" s="1257"/>
      <c r="CP45" s="1257"/>
      <c r="CQ45" s="1257"/>
      <c r="CR45" s="1257"/>
      <c r="CS45" s="1257"/>
      <c r="CT45" s="1257"/>
      <c r="CU45" s="1257"/>
      <c r="CV45" s="1257"/>
      <c r="CW45" s="1257"/>
      <c r="CX45" s="1257"/>
      <c r="CY45" s="1257"/>
      <c r="CZ45" s="1257"/>
      <c r="DA45" s="1257"/>
      <c r="DB45" s="1257"/>
      <c r="DC45" s="1258"/>
    </row>
    <row r="46" spans="2:109" x14ac:dyDescent="0.15">
      <c r="B46" s="372"/>
      <c r="AN46" s="1256"/>
      <c r="AO46" s="1257"/>
      <c r="AP46" s="1257"/>
      <c r="AQ46" s="1257"/>
      <c r="AR46" s="1257"/>
      <c r="AS46" s="1257"/>
      <c r="AT46" s="1257"/>
      <c r="AU46" s="1257"/>
      <c r="AV46" s="1257"/>
      <c r="AW46" s="1257"/>
      <c r="AX46" s="1257"/>
      <c r="AY46" s="1257"/>
      <c r="AZ46" s="1257"/>
      <c r="BA46" s="1257"/>
      <c r="BB46" s="1257"/>
      <c r="BC46" s="1257"/>
      <c r="BD46" s="1257"/>
      <c r="BE46" s="1257"/>
      <c r="BF46" s="1257"/>
      <c r="BG46" s="1257"/>
      <c r="BH46" s="1257"/>
      <c r="BI46" s="1257"/>
      <c r="BJ46" s="1257"/>
      <c r="BK46" s="1257"/>
      <c r="BL46" s="1257"/>
      <c r="BM46" s="1257"/>
      <c r="BN46" s="1257"/>
      <c r="BO46" s="1257"/>
      <c r="BP46" s="1257"/>
      <c r="BQ46" s="1257"/>
      <c r="BR46" s="1257"/>
      <c r="BS46" s="1257"/>
      <c r="BT46" s="1257"/>
      <c r="BU46" s="1257"/>
      <c r="BV46" s="1257"/>
      <c r="BW46" s="1257"/>
      <c r="BX46" s="1257"/>
      <c r="BY46" s="1257"/>
      <c r="BZ46" s="1257"/>
      <c r="CA46" s="1257"/>
      <c r="CB46" s="1257"/>
      <c r="CC46" s="1257"/>
      <c r="CD46" s="1257"/>
      <c r="CE46" s="1257"/>
      <c r="CF46" s="1257"/>
      <c r="CG46" s="1257"/>
      <c r="CH46" s="1257"/>
      <c r="CI46" s="1257"/>
      <c r="CJ46" s="1257"/>
      <c r="CK46" s="1257"/>
      <c r="CL46" s="1257"/>
      <c r="CM46" s="1257"/>
      <c r="CN46" s="1257"/>
      <c r="CO46" s="1257"/>
      <c r="CP46" s="1257"/>
      <c r="CQ46" s="1257"/>
      <c r="CR46" s="1257"/>
      <c r="CS46" s="1257"/>
      <c r="CT46" s="1257"/>
      <c r="CU46" s="1257"/>
      <c r="CV46" s="1257"/>
      <c r="CW46" s="1257"/>
      <c r="CX46" s="1257"/>
      <c r="CY46" s="1257"/>
      <c r="CZ46" s="1257"/>
      <c r="DA46" s="1257"/>
      <c r="DB46" s="1257"/>
      <c r="DC46" s="1258"/>
    </row>
    <row r="47" spans="2:109" x14ac:dyDescent="0.15">
      <c r="B47" s="372"/>
      <c r="AN47" s="1259"/>
      <c r="AO47" s="1260"/>
      <c r="AP47" s="1260"/>
      <c r="AQ47" s="1260"/>
      <c r="AR47" s="1260"/>
      <c r="AS47" s="1260"/>
      <c r="AT47" s="1260"/>
      <c r="AU47" s="1260"/>
      <c r="AV47" s="1260"/>
      <c r="AW47" s="1260"/>
      <c r="AX47" s="1260"/>
      <c r="AY47" s="1260"/>
      <c r="AZ47" s="1260"/>
      <c r="BA47" s="1260"/>
      <c r="BB47" s="1260"/>
      <c r="BC47" s="1260"/>
      <c r="BD47" s="1260"/>
      <c r="BE47" s="1260"/>
      <c r="BF47" s="1260"/>
      <c r="BG47" s="1260"/>
      <c r="BH47" s="1260"/>
      <c r="BI47" s="1260"/>
      <c r="BJ47" s="1260"/>
      <c r="BK47" s="1260"/>
      <c r="BL47" s="1260"/>
      <c r="BM47" s="1260"/>
      <c r="BN47" s="1260"/>
      <c r="BO47" s="1260"/>
      <c r="BP47" s="1260"/>
      <c r="BQ47" s="1260"/>
      <c r="BR47" s="1260"/>
      <c r="BS47" s="1260"/>
      <c r="BT47" s="1260"/>
      <c r="BU47" s="1260"/>
      <c r="BV47" s="1260"/>
      <c r="BW47" s="1260"/>
      <c r="BX47" s="1260"/>
      <c r="BY47" s="1260"/>
      <c r="BZ47" s="1260"/>
      <c r="CA47" s="1260"/>
      <c r="CB47" s="1260"/>
      <c r="CC47" s="1260"/>
      <c r="CD47" s="1260"/>
      <c r="CE47" s="1260"/>
      <c r="CF47" s="1260"/>
      <c r="CG47" s="1260"/>
      <c r="CH47" s="1260"/>
      <c r="CI47" s="1260"/>
      <c r="CJ47" s="1260"/>
      <c r="CK47" s="1260"/>
      <c r="CL47" s="1260"/>
      <c r="CM47" s="1260"/>
      <c r="CN47" s="1260"/>
      <c r="CO47" s="1260"/>
      <c r="CP47" s="1260"/>
      <c r="CQ47" s="1260"/>
      <c r="CR47" s="1260"/>
      <c r="CS47" s="1260"/>
      <c r="CT47" s="1260"/>
      <c r="CU47" s="1260"/>
      <c r="CV47" s="1260"/>
      <c r="CW47" s="1260"/>
      <c r="CX47" s="1260"/>
      <c r="CY47" s="1260"/>
      <c r="CZ47" s="1260"/>
      <c r="DA47" s="1260"/>
      <c r="DB47" s="1260"/>
      <c r="DC47" s="1261"/>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606</v>
      </c>
    </row>
    <row r="50" spans="1:109" x14ac:dyDescent="0.15">
      <c r="B50" s="372"/>
      <c r="G50" s="1262"/>
      <c r="H50" s="1262"/>
      <c r="I50" s="1262"/>
      <c r="J50" s="1262"/>
      <c r="K50" s="382"/>
      <c r="L50" s="382"/>
      <c r="M50" s="383"/>
      <c r="N50" s="383"/>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66" t="s">
        <v>555</v>
      </c>
      <c r="BQ50" s="1266"/>
      <c r="BR50" s="1266"/>
      <c r="BS50" s="1266"/>
      <c r="BT50" s="1266"/>
      <c r="BU50" s="1266"/>
      <c r="BV50" s="1266"/>
      <c r="BW50" s="1266"/>
      <c r="BX50" s="1266" t="s">
        <v>556</v>
      </c>
      <c r="BY50" s="1266"/>
      <c r="BZ50" s="1266"/>
      <c r="CA50" s="1266"/>
      <c r="CB50" s="1266"/>
      <c r="CC50" s="1266"/>
      <c r="CD50" s="1266"/>
      <c r="CE50" s="1266"/>
      <c r="CF50" s="1266" t="s">
        <v>557</v>
      </c>
      <c r="CG50" s="1266"/>
      <c r="CH50" s="1266"/>
      <c r="CI50" s="1266"/>
      <c r="CJ50" s="1266"/>
      <c r="CK50" s="1266"/>
      <c r="CL50" s="1266"/>
      <c r="CM50" s="1266"/>
      <c r="CN50" s="1266" t="s">
        <v>558</v>
      </c>
      <c r="CO50" s="1266"/>
      <c r="CP50" s="1266"/>
      <c r="CQ50" s="1266"/>
      <c r="CR50" s="1266"/>
      <c r="CS50" s="1266"/>
      <c r="CT50" s="1266"/>
      <c r="CU50" s="1266"/>
      <c r="CV50" s="1266" t="s">
        <v>559</v>
      </c>
      <c r="CW50" s="1266"/>
      <c r="CX50" s="1266"/>
      <c r="CY50" s="1266"/>
      <c r="CZ50" s="1266"/>
      <c r="DA50" s="1266"/>
      <c r="DB50" s="1266"/>
      <c r="DC50" s="1266"/>
    </row>
    <row r="51" spans="1:109" ht="13.5" customHeight="1" x14ac:dyDescent="0.15">
      <c r="B51" s="372"/>
      <c r="G51" s="1272"/>
      <c r="H51" s="1272"/>
      <c r="I51" s="1270"/>
      <c r="J51" s="1270"/>
      <c r="K51" s="1268"/>
      <c r="L51" s="1268"/>
      <c r="M51" s="1268"/>
      <c r="N51" s="1268"/>
      <c r="AM51" s="381"/>
      <c r="AN51" s="1269" t="s">
        <v>607</v>
      </c>
      <c r="AO51" s="1269"/>
      <c r="AP51" s="1269"/>
      <c r="AQ51" s="1269"/>
      <c r="AR51" s="1269"/>
      <c r="AS51" s="1269"/>
      <c r="AT51" s="1269"/>
      <c r="AU51" s="1269"/>
      <c r="AV51" s="1269"/>
      <c r="AW51" s="1269"/>
      <c r="AX51" s="1269"/>
      <c r="AY51" s="1269"/>
      <c r="AZ51" s="1269"/>
      <c r="BA51" s="1269"/>
      <c r="BB51" s="1269" t="s">
        <v>608</v>
      </c>
      <c r="BC51" s="1269"/>
      <c r="BD51" s="1269"/>
      <c r="BE51" s="1269"/>
      <c r="BF51" s="1269"/>
      <c r="BG51" s="1269"/>
      <c r="BH51" s="1269"/>
      <c r="BI51" s="1269"/>
      <c r="BJ51" s="1269"/>
      <c r="BK51" s="1269"/>
      <c r="BL51" s="1269"/>
      <c r="BM51" s="1269"/>
      <c r="BN51" s="1269"/>
      <c r="BO51" s="1269"/>
      <c r="BP51" s="1267">
        <v>10</v>
      </c>
      <c r="BQ51" s="1267"/>
      <c r="BR51" s="1267"/>
      <c r="BS51" s="1267"/>
      <c r="BT51" s="1267"/>
      <c r="BU51" s="1267"/>
      <c r="BV51" s="1267"/>
      <c r="BW51" s="1267"/>
      <c r="BX51" s="1267"/>
      <c r="BY51" s="1267"/>
      <c r="BZ51" s="1267"/>
      <c r="CA51" s="1267"/>
      <c r="CB51" s="1267"/>
      <c r="CC51" s="1267"/>
      <c r="CD51" s="1267"/>
      <c r="CE51" s="1267"/>
      <c r="CF51" s="1267"/>
      <c r="CG51" s="1267"/>
      <c r="CH51" s="1267"/>
      <c r="CI51" s="1267"/>
      <c r="CJ51" s="1267"/>
      <c r="CK51" s="1267"/>
      <c r="CL51" s="1267"/>
      <c r="CM51" s="1267"/>
      <c r="CN51" s="1267"/>
      <c r="CO51" s="1267"/>
      <c r="CP51" s="1267"/>
      <c r="CQ51" s="1267"/>
      <c r="CR51" s="1267"/>
      <c r="CS51" s="1267"/>
      <c r="CT51" s="1267"/>
      <c r="CU51" s="1267"/>
      <c r="CV51" s="1267"/>
      <c r="CW51" s="1267"/>
      <c r="CX51" s="1267"/>
      <c r="CY51" s="1267"/>
      <c r="CZ51" s="1267"/>
      <c r="DA51" s="1267"/>
      <c r="DB51" s="1267"/>
      <c r="DC51" s="1267"/>
    </row>
    <row r="52" spans="1:109" x14ac:dyDescent="0.15">
      <c r="B52" s="372"/>
      <c r="G52" s="1272"/>
      <c r="H52" s="1272"/>
      <c r="I52" s="1270"/>
      <c r="J52" s="1270"/>
      <c r="K52" s="1268"/>
      <c r="L52" s="1268"/>
      <c r="M52" s="1268"/>
      <c r="N52" s="1268"/>
      <c r="AM52" s="381"/>
      <c r="AN52" s="1269"/>
      <c r="AO52" s="1269"/>
      <c r="AP52" s="1269"/>
      <c r="AQ52" s="1269"/>
      <c r="AR52" s="1269"/>
      <c r="AS52" s="1269"/>
      <c r="AT52" s="1269"/>
      <c r="AU52" s="1269"/>
      <c r="AV52" s="1269"/>
      <c r="AW52" s="1269"/>
      <c r="AX52" s="1269"/>
      <c r="AY52" s="1269"/>
      <c r="AZ52" s="1269"/>
      <c r="BA52" s="1269"/>
      <c r="BB52" s="1269"/>
      <c r="BC52" s="1269"/>
      <c r="BD52" s="1269"/>
      <c r="BE52" s="1269"/>
      <c r="BF52" s="1269"/>
      <c r="BG52" s="1269"/>
      <c r="BH52" s="1269"/>
      <c r="BI52" s="1269"/>
      <c r="BJ52" s="1269"/>
      <c r="BK52" s="1269"/>
      <c r="BL52" s="1269"/>
      <c r="BM52" s="1269"/>
      <c r="BN52" s="1269"/>
      <c r="BO52" s="1269"/>
      <c r="BP52" s="1267"/>
      <c r="BQ52" s="1267"/>
      <c r="BR52" s="1267"/>
      <c r="BS52" s="1267"/>
      <c r="BT52" s="1267"/>
      <c r="BU52" s="1267"/>
      <c r="BV52" s="1267"/>
      <c r="BW52" s="1267"/>
      <c r="BX52" s="1267"/>
      <c r="BY52" s="1267"/>
      <c r="BZ52" s="1267"/>
      <c r="CA52" s="1267"/>
      <c r="CB52" s="1267"/>
      <c r="CC52" s="1267"/>
      <c r="CD52" s="1267"/>
      <c r="CE52" s="1267"/>
      <c r="CF52" s="1267"/>
      <c r="CG52" s="1267"/>
      <c r="CH52" s="1267"/>
      <c r="CI52" s="1267"/>
      <c r="CJ52" s="1267"/>
      <c r="CK52" s="1267"/>
      <c r="CL52" s="1267"/>
      <c r="CM52" s="1267"/>
      <c r="CN52" s="1267"/>
      <c r="CO52" s="1267"/>
      <c r="CP52" s="1267"/>
      <c r="CQ52" s="1267"/>
      <c r="CR52" s="1267"/>
      <c r="CS52" s="1267"/>
      <c r="CT52" s="1267"/>
      <c r="CU52" s="1267"/>
      <c r="CV52" s="1267"/>
      <c r="CW52" s="1267"/>
      <c r="CX52" s="1267"/>
      <c r="CY52" s="1267"/>
      <c r="CZ52" s="1267"/>
      <c r="DA52" s="1267"/>
      <c r="DB52" s="1267"/>
      <c r="DC52" s="1267"/>
    </row>
    <row r="53" spans="1:109" x14ac:dyDescent="0.15">
      <c r="A53" s="380"/>
      <c r="B53" s="372"/>
      <c r="G53" s="1272"/>
      <c r="H53" s="1272"/>
      <c r="I53" s="1262"/>
      <c r="J53" s="1262"/>
      <c r="K53" s="1268"/>
      <c r="L53" s="1268"/>
      <c r="M53" s="1268"/>
      <c r="N53" s="1268"/>
      <c r="AM53" s="381"/>
      <c r="AN53" s="1269"/>
      <c r="AO53" s="1269"/>
      <c r="AP53" s="1269"/>
      <c r="AQ53" s="1269"/>
      <c r="AR53" s="1269"/>
      <c r="AS53" s="1269"/>
      <c r="AT53" s="1269"/>
      <c r="AU53" s="1269"/>
      <c r="AV53" s="1269"/>
      <c r="AW53" s="1269"/>
      <c r="AX53" s="1269"/>
      <c r="AY53" s="1269"/>
      <c r="AZ53" s="1269"/>
      <c r="BA53" s="1269"/>
      <c r="BB53" s="1269" t="s">
        <v>609</v>
      </c>
      <c r="BC53" s="1269"/>
      <c r="BD53" s="1269"/>
      <c r="BE53" s="1269"/>
      <c r="BF53" s="1269"/>
      <c r="BG53" s="1269"/>
      <c r="BH53" s="1269"/>
      <c r="BI53" s="1269"/>
      <c r="BJ53" s="1269"/>
      <c r="BK53" s="1269"/>
      <c r="BL53" s="1269"/>
      <c r="BM53" s="1269"/>
      <c r="BN53" s="1269"/>
      <c r="BO53" s="1269"/>
      <c r="BP53" s="1267">
        <v>57.7</v>
      </c>
      <c r="BQ53" s="1267"/>
      <c r="BR53" s="1267"/>
      <c r="BS53" s="1267"/>
      <c r="BT53" s="1267"/>
      <c r="BU53" s="1267"/>
      <c r="BV53" s="1267"/>
      <c r="BW53" s="1267"/>
      <c r="BX53" s="1267">
        <v>59.3</v>
      </c>
      <c r="BY53" s="1267"/>
      <c r="BZ53" s="1267"/>
      <c r="CA53" s="1267"/>
      <c r="CB53" s="1267"/>
      <c r="CC53" s="1267"/>
      <c r="CD53" s="1267"/>
      <c r="CE53" s="1267"/>
      <c r="CF53" s="1267">
        <v>60.7</v>
      </c>
      <c r="CG53" s="1267"/>
      <c r="CH53" s="1267"/>
      <c r="CI53" s="1267"/>
      <c r="CJ53" s="1267"/>
      <c r="CK53" s="1267"/>
      <c r="CL53" s="1267"/>
      <c r="CM53" s="1267"/>
      <c r="CN53" s="1267">
        <v>62</v>
      </c>
      <c r="CO53" s="1267"/>
      <c r="CP53" s="1267"/>
      <c r="CQ53" s="1267"/>
      <c r="CR53" s="1267"/>
      <c r="CS53" s="1267"/>
      <c r="CT53" s="1267"/>
      <c r="CU53" s="1267"/>
      <c r="CV53" s="1267">
        <v>63.1</v>
      </c>
      <c r="CW53" s="1267"/>
      <c r="CX53" s="1267"/>
      <c r="CY53" s="1267"/>
      <c r="CZ53" s="1267"/>
      <c r="DA53" s="1267"/>
      <c r="DB53" s="1267"/>
      <c r="DC53" s="1267"/>
    </row>
    <row r="54" spans="1:109" x14ac:dyDescent="0.15">
      <c r="A54" s="380"/>
      <c r="B54" s="372"/>
      <c r="G54" s="1272"/>
      <c r="H54" s="1272"/>
      <c r="I54" s="1262"/>
      <c r="J54" s="1262"/>
      <c r="K54" s="1268"/>
      <c r="L54" s="1268"/>
      <c r="M54" s="1268"/>
      <c r="N54" s="1268"/>
      <c r="AM54" s="381"/>
      <c r="AN54" s="1269"/>
      <c r="AO54" s="1269"/>
      <c r="AP54" s="1269"/>
      <c r="AQ54" s="1269"/>
      <c r="AR54" s="1269"/>
      <c r="AS54" s="1269"/>
      <c r="AT54" s="1269"/>
      <c r="AU54" s="1269"/>
      <c r="AV54" s="1269"/>
      <c r="AW54" s="1269"/>
      <c r="AX54" s="1269"/>
      <c r="AY54" s="1269"/>
      <c r="AZ54" s="1269"/>
      <c r="BA54" s="1269"/>
      <c r="BB54" s="1269"/>
      <c r="BC54" s="1269"/>
      <c r="BD54" s="1269"/>
      <c r="BE54" s="1269"/>
      <c r="BF54" s="1269"/>
      <c r="BG54" s="1269"/>
      <c r="BH54" s="1269"/>
      <c r="BI54" s="1269"/>
      <c r="BJ54" s="1269"/>
      <c r="BK54" s="1269"/>
      <c r="BL54" s="1269"/>
      <c r="BM54" s="1269"/>
      <c r="BN54" s="1269"/>
      <c r="BO54" s="1269"/>
      <c r="BP54" s="1267"/>
      <c r="BQ54" s="1267"/>
      <c r="BR54" s="1267"/>
      <c r="BS54" s="1267"/>
      <c r="BT54" s="1267"/>
      <c r="BU54" s="1267"/>
      <c r="BV54" s="1267"/>
      <c r="BW54" s="1267"/>
      <c r="BX54" s="1267"/>
      <c r="BY54" s="1267"/>
      <c r="BZ54" s="1267"/>
      <c r="CA54" s="1267"/>
      <c r="CB54" s="1267"/>
      <c r="CC54" s="1267"/>
      <c r="CD54" s="1267"/>
      <c r="CE54" s="1267"/>
      <c r="CF54" s="1267"/>
      <c r="CG54" s="1267"/>
      <c r="CH54" s="1267"/>
      <c r="CI54" s="1267"/>
      <c r="CJ54" s="1267"/>
      <c r="CK54" s="1267"/>
      <c r="CL54" s="1267"/>
      <c r="CM54" s="1267"/>
      <c r="CN54" s="1267"/>
      <c r="CO54" s="1267"/>
      <c r="CP54" s="1267"/>
      <c r="CQ54" s="1267"/>
      <c r="CR54" s="1267"/>
      <c r="CS54" s="1267"/>
      <c r="CT54" s="1267"/>
      <c r="CU54" s="1267"/>
      <c r="CV54" s="1267"/>
      <c r="CW54" s="1267"/>
      <c r="CX54" s="1267"/>
      <c r="CY54" s="1267"/>
      <c r="CZ54" s="1267"/>
      <c r="DA54" s="1267"/>
      <c r="DB54" s="1267"/>
      <c r="DC54" s="1267"/>
    </row>
    <row r="55" spans="1:109" x14ac:dyDescent="0.15">
      <c r="A55" s="380"/>
      <c r="B55" s="372"/>
      <c r="G55" s="1262"/>
      <c r="H55" s="1262"/>
      <c r="I55" s="1262"/>
      <c r="J55" s="1262"/>
      <c r="K55" s="1268"/>
      <c r="L55" s="1268"/>
      <c r="M55" s="1268"/>
      <c r="N55" s="1268"/>
      <c r="AN55" s="1266" t="s">
        <v>610</v>
      </c>
      <c r="AO55" s="1266"/>
      <c r="AP55" s="1266"/>
      <c r="AQ55" s="1266"/>
      <c r="AR55" s="1266"/>
      <c r="AS55" s="1266"/>
      <c r="AT55" s="1266"/>
      <c r="AU55" s="1266"/>
      <c r="AV55" s="1266"/>
      <c r="AW55" s="1266"/>
      <c r="AX55" s="1266"/>
      <c r="AY55" s="1266"/>
      <c r="AZ55" s="1266"/>
      <c r="BA55" s="1266"/>
      <c r="BB55" s="1269" t="s">
        <v>608</v>
      </c>
      <c r="BC55" s="1269"/>
      <c r="BD55" s="1269"/>
      <c r="BE55" s="1269"/>
      <c r="BF55" s="1269"/>
      <c r="BG55" s="1269"/>
      <c r="BH55" s="1269"/>
      <c r="BI55" s="1269"/>
      <c r="BJ55" s="1269"/>
      <c r="BK55" s="1269"/>
      <c r="BL55" s="1269"/>
      <c r="BM55" s="1269"/>
      <c r="BN55" s="1269"/>
      <c r="BO55" s="1269"/>
      <c r="BP55" s="1267">
        <v>25.4</v>
      </c>
      <c r="BQ55" s="1267"/>
      <c r="BR55" s="1267"/>
      <c r="BS55" s="1267"/>
      <c r="BT55" s="1267"/>
      <c r="BU55" s="1267"/>
      <c r="BV55" s="1267"/>
      <c r="BW55" s="1267"/>
      <c r="BX55" s="1267">
        <v>23</v>
      </c>
      <c r="BY55" s="1267"/>
      <c r="BZ55" s="1267"/>
      <c r="CA55" s="1267"/>
      <c r="CB55" s="1267"/>
      <c r="CC55" s="1267"/>
      <c r="CD55" s="1267"/>
      <c r="CE55" s="1267"/>
      <c r="CF55" s="1267">
        <v>28</v>
      </c>
      <c r="CG55" s="1267"/>
      <c r="CH55" s="1267"/>
      <c r="CI55" s="1267"/>
      <c r="CJ55" s="1267"/>
      <c r="CK55" s="1267"/>
      <c r="CL55" s="1267"/>
      <c r="CM55" s="1267"/>
      <c r="CN55" s="1267">
        <v>19.2</v>
      </c>
      <c r="CO55" s="1267"/>
      <c r="CP55" s="1267"/>
      <c r="CQ55" s="1267"/>
      <c r="CR55" s="1267"/>
      <c r="CS55" s="1267"/>
      <c r="CT55" s="1267"/>
      <c r="CU55" s="1267"/>
      <c r="CV55" s="1267">
        <v>4</v>
      </c>
      <c r="CW55" s="1267"/>
      <c r="CX55" s="1267"/>
      <c r="CY55" s="1267"/>
      <c r="CZ55" s="1267"/>
      <c r="DA55" s="1267"/>
      <c r="DB55" s="1267"/>
      <c r="DC55" s="1267"/>
    </row>
    <row r="56" spans="1:109" x14ac:dyDescent="0.15">
      <c r="A56" s="380"/>
      <c r="B56" s="372"/>
      <c r="G56" s="1262"/>
      <c r="H56" s="1262"/>
      <c r="I56" s="1262"/>
      <c r="J56" s="1262"/>
      <c r="K56" s="1268"/>
      <c r="L56" s="1268"/>
      <c r="M56" s="1268"/>
      <c r="N56" s="1268"/>
      <c r="AN56" s="1266"/>
      <c r="AO56" s="1266"/>
      <c r="AP56" s="1266"/>
      <c r="AQ56" s="1266"/>
      <c r="AR56" s="1266"/>
      <c r="AS56" s="1266"/>
      <c r="AT56" s="1266"/>
      <c r="AU56" s="1266"/>
      <c r="AV56" s="1266"/>
      <c r="AW56" s="1266"/>
      <c r="AX56" s="1266"/>
      <c r="AY56" s="1266"/>
      <c r="AZ56" s="1266"/>
      <c r="BA56" s="1266"/>
      <c r="BB56" s="1269"/>
      <c r="BC56" s="1269"/>
      <c r="BD56" s="1269"/>
      <c r="BE56" s="1269"/>
      <c r="BF56" s="1269"/>
      <c r="BG56" s="1269"/>
      <c r="BH56" s="1269"/>
      <c r="BI56" s="1269"/>
      <c r="BJ56" s="1269"/>
      <c r="BK56" s="1269"/>
      <c r="BL56" s="1269"/>
      <c r="BM56" s="1269"/>
      <c r="BN56" s="1269"/>
      <c r="BO56" s="1269"/>
      <c r="BP56" s="1267"/>
      <c r="BQ56" s="1267"/>
      <c r="BR56" s="1267"/>
      <c r="BS56" s="1267"/>
      <c r="BT56" s="1267"/>
      <c r="BU56" s="1267"/>
      <c r="BV56" s="1267"/>
      <c r="BW56" s="1267"/>
      <c r="BX56" s="1267"/>
      <c r="BY56" s="1267"/>
      <c r="BZ56" s="1267"/>
      <c r="CA56" s="1267"/>
      <c r="CB56" s="1267"/>
      <c r="CC56" s="1267"/>
      <c r="CD56" s="1267"/>
      <c r="CE56" s="1267"/>
      <c r="CF56" s="1267"/>
      <c r="CG56" s="1267"/>
      <c r="CH56" s="1267"/>
      <c r="CI56" s="1267"/>
      <c r="CJ56" s="1267"/>
      <c r="CK56" s="1267"/>
      <c r="CL56" s="1267"/>
      <c r="CM56" s="1267"/>
      <c r="CN56" s="1267"/>
      <c r="CO56" s="1267"/>
      <c r="CP56" s="1267"/>
      <c r="CQ56" s="1267"/>
      <c r="CR56" s="1267"/>
      <c r="CS56" s="1267"/>
      <c r="CT56" s="1267"/>
      <c r="CU56" s="1267"/>
      <c r="CV56" s="1267"/>
      <c r="CW56" s="1267"/>
      <c r="CX56" s="1267"/>
      <c r="CY56" s="1267"/>
      <c r="CZ56" s="1267"/>
      <c r="DA56" s="1267"/>
      <c r="DB56" s="1267"/>
      <c r="DC56" s="1267"/>
    </row>
    <row r="57" spans="1:109" s="380" customFormat="1" x14ac:dyDescent="0.15">
      <c r="B57" s="384"/>
      <c r="G57" s="1262"/>
      <c r="H57" s="1262"/>
      <c r="I57" s="1271"/>
      <c r="J57" s="1271"/>
      <c r="K57" s="1268"/>
      <c r="L57" s="1268"/>
      <c r="M57" s="1268"/>
      <c r="N57" s="1268"/>
      <c r="AM57" s="366"/>
      <c r="AN57" s="1266"/>
      <c r="AO57" s="1266"/>
      <c r="AP57" s="1266"/>
      <c r="AQ57" s="1266"/>
      <c r="AR57" s="1266"/>
      <c r="AS57" s="1266"/>
      <c r="AT57" s="1266"/>
      <c r="AU57" s="1266"/>
      <c r="AV57" s="1266"/>
      <c r="AW57" s="1266"/>
      <c r="AX57" s="1266"/>
      <c r="AY57" s="1266"/>
      <c r="AZ57" s="1266"/>
      <c r="BA57" s="1266"/>
      <c r="BB57" s="1269" t="s">
        <v>609</v>
      </c>
      <c r="BC57" s="1269"/>
      <c r="BD57" s="1269"/>
      <c r="BE57" s="1269"/>
      <c r="BF57" s="1269"/>
      <c r="BG57" s="1269"/>
      <c r="BH57" s="1269"/>
      <c r="BI57" s="1269"/>
      <c r="BJ57" s="1269"/>
      <c r="BK57" s="1269"/>
      <c r="BL57" s="1269"/>
      <c r="BM57" s="1269"/>
      <c r="BN57" s="1269"/>
      <c r="BO57" s="1269"/>
      <c r="BP57" s="1267">
        <v>60</v>
      </c>
      <c r="BQ57" s="1267"/>
      <c r="BR57" s="1267"/>
      <c r="BS57" s="1267"/>
      <c r="BT57" s="1267"/>
      <c r="BU57" s="1267"/>
      <c r="BV57" s="1267"/>
      <c r="BW57" s="1267"/>
      <c r="BX57" s="1267">
        <v>60.6</v>
      </c>
      <c r="BY57" s="1267"/>
      <c r="BZ57" s="1267"/>
      <c r="CA57" s="1267"/>
      <c r="CB57" s="1267"/>
      <c r="CC57" s="1267"/>
      <c r="CD57" s="1267"/>
      <c r="CE57" s="1267"/>
      <c r="CF57" s="1267">
        <v>62.3</v>
      </c>
      <c r="CG57" s="1267"/>
      <c r="CH57" s="1267"/>
      <c r="CI57" s="1267"/>
      <c r="CJ57" s="1267"/>
      <c r="CK57" s="1267"/>
      <c r="CL57" s="1267"/>
      <c r="CM57" s="1267"/>
      <c r="CN57" s="1267">
        <v>62.2</v>
      </c>
      <c r="CO57" s="1267"/>
      <c r="CP57" s="1267"/>
      <c r="CQ57" s="1267"/>
      <c r="CR57" s="1267"/>
      <c r="CS57" s="1267"/>
      <c r="CT57" s="1267"/>
      <c r="CU57" s="1267"/>
      <c r="CV57" s="1267">
        <v>63.5</v>
      </c>
      <c r="CW57" s="1267"/>
      <c r="CX57" s="1267"/>
      <c r="CY57" s="1267"/>
      <c r="CZ57" s="1267"/>
      <c r="DA57" s="1267"/>
      <c r="DB57" s="1267"/>
      <c r="DC57" s="1267"/>
      <c r="DD57" s="385"/>
      <c r="DE57" s="384"/>
    </row>
    <row r="58" spans="1:109" s="380" customFormat="1" x14ac:dyDescent="0.15">
      <c r="A58" s="366"/>
      <c r="B58" s="384"/>
      <c r="G58" s="1262"/>
      <c r="H58" s="1262"/>
      <c r="I58" s="1271"/>
      <c r="J58" s="1271"/>
      <c r="K58" s="1268"/>
      <c r="L58" s="1268"/>
      <c r="M58" s="1268"/>
      <c r="N58" s="1268"/>
      <c r="AM58" s="366"/>
      <c r="AN58" s="1266"/>
      <c r="AO58" s="1266"/>
      <c r="AP58" s="1266"/>
      <c r="AQ58" s="1266"/>
      <c r="AR58" s="1266"/>
      <c r="AS58" s="1266"/>
      <c r="AT58" s="1266"/>
      <c r="AU58" s="1266"/>
      <c r="AV58" s="1266"/>
      <c r="AW58" s="1266"/>
      <c r="AX58" s="1266"/>
      <c r="AY58" s="1266"/>
      <c r="AZ58" s="1266"/>
      <c r="BA58" s="1266"/>
      <c r="BB58" s="1269"/>
      <c r="BC58" s="1269"/>
      <c r="BD58" s="1269"/>
      <c r="BE58" s="1269"/>
      <c r="BF58" s="1269"/>
      <c r="BG58" s="1269"/>
      <c r="BH58" s="1269"/>
      <c r="BI58" s="1269"/>
      <c r="BJ58" s="1269"/>
      <c r="BK58" s="1269"/>
      <c r="BL58" s="1269"/>
      <c r="BM58" s="1269"/>
      <c r="BN58" s="1269"/>
      <c r="BO58" s="1269"/>
      <c r="BP58" s="1267"/>
      <c r="BQ58" s="1267"/>
      <c r="BR58" s="1267"/>
      <c r="BS58" s="1267"/>
      <c r="BT58" s="1267"/>
      <c r="BU58" s="1267"/>
      <c r="BV58" s="1267"/>
      <c r="BW58" s="1267"/>
      <c r="BX58" s="1267"/>
      <c r="BY58" s="1267"/>
      <c r="BZ58" s="1267"/>
      <c r="CA58" s="1267"/>
      <c r="CB58" s="1267"/>
      <c r="CC58" s="1267"/>
      <c r="CD58" s="1267"/>
      <c r="CE58" s="1267"/>
      <c r="CF58" s="1267"/>
      <c r="CG58" s="1267"/>
      <c r="CH58" s="1267"/>
      <c r="CI58" s="1267"/>
      <c r="CJ58" s="1267"/>
      <c r="CK58" s="1267"/>
      <c r="CL58" s="1267"/>
      <c r="CM58" s="1267"/>
      <c r="CN58" s="1267"/>
      <c r="CO58" s="1267"/>
      <c r="CP58" s="1267"/>
      <c r="CQ58" s="1267"/>
      <c r="CR58" s="1267"/>
      <c r="CS58" s="1267"/>
      <c r="CT58" s="1267"/>
      <c r="CU58" s="1267"/>
      <c r="CV58" s="1267"/>
      <c r="CW58" s="1267"/>
      <c r="CX58" s="1267"/>
      <c r="CY58" s="1267"/>
      <c r="CZ58" s="1267"/>
      <c r="DA58" s="1267"/>
      <c r="DB58" s="1267"/>
      <c r="DC58" s="1267"/>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611</v>
      </c>
    </row>
    <row r="64" spans="1:109" x14ac:dyDescent="0.15">
      <c r="B64" s="372"/>
      <c r="G64" s="379"/>
      <c r="I64" s="392"/>
      <c r="J64" s="392"/>
      <c r="K64" s="392"/>
      <c r="L64" s="392"/>
      <c r="M64" s="392"/>
      <c r="N64" s="393"/>
      <c r="AM64" s="379"/>
      <c r="AN64" s="379" t="s">
        <v>604</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53" t="s">
        <v>612</v>
      </c>
      <c r="AO65" s="1254"/>
      <c r="AP65" s="1254"/>
      <c r="AQ65" s="1254"/>
      <c r="AR65" s="1254"/>
      <c r="AS65" s="1254"/>
      <c r="AT65" s="1254"/>
      <c r="AU65" s="1254"/>
      <c r="AV65" s="1254"/>
      <c r="AW65" s="1254"/>
      <c r="AX65" s="1254"/>
      <c r="AY65" s="1254"/>
      <c r="AZ65" s="1254"/>
      <c r="BA65" s="1254"/>
      <c r="BB65" s="1254"/>
      <c r="BC65" s="1254"/>
      <c r="BD65" s="1254"/>
      <c r="BE65" s="1254"/>
      <c r="BF65" s="1254"/>
      <c r="BG65" s="1254"/>
      <c r="BH65" s="1254"/>
      <c r="BI65" s="1254"/>
      <c r="BJ65" s="1254"/>
      <c r="BK65" s="1254"/>
      <c r="BL65" s="1254"/>
      <c r="BM65" s="1254"/>
      <c r="BN65" s="1254"/>
      <c r="BO65" s="1254"/>
      <c r="BP65" s="1254"/>
      <c r="BQ65" s="1254"/>
      <c r="BR65" s="1254"/>
      <c r="BS65" s="1254"/>
      <c r="BT65" s="1254"/>
      <c r="BU65" s="1254"/>
      <c r="BV65" s="1254"/>
      <c r="BW65" s="1254"/>
      <c r="BX65" s="1254"/>
      <c r="BY65" s="1254"/>
      <c r="BZ65" s="1254"/>
      <c r="CA65" s="1254"/>
      <c r="CB65" s="1254"/>
      <c r="CC65" s="1254"/>
      <c r="CD65" s="1254"/>
      <c r="CE65" s="1254"/>
      <c r="CF65" s="1254"/>
      <c r="CG65" s="1254"/>
      <c r="CH65" s="1254"/>
      <c r="CI65" s="1254"/>
      <c r="CJ65" s="1254"/>
      <c r="CK65" s="1254"/>
      <c r="CL65" s="1254"/>
      <c r="CM65" s="1254"/>
      <c r="CN65" s="1254"/>
      <c r="CO65" s="1254"/>
      <c r="CP65" s="1254"/>
      <c r="CQ65" s="1254"/>
      <c r="CR65" s="1254"/>
      <c r="CS65" s="1254"/>
      <c r="CT65" s="1254"/>
      <c r="CU65" s="1254"/>
      <c r="CV65" s="1254"/>
      <c r="CW65" s="1254"/>
      <c r="CX65" s="1254"/>
      <c r="CY65" s="1254"/>
      <c r="CZ65" s="1254"/>
      <c r="DA65" s="1254"/>
      <c r="DB65" s="1254"/>
      <c r="DC65" s="1255"/>
    </row>
    <row r="66" spans="2:107" x14ac:dyDescent="0.15">
      <c r="B66" s="372"/>
      <c r="AN66" s="1256"/>
      <c r="AO66" s="1257"/>
      <c r="AP66" s="1257"/>
      <c r="AQ66" s="1257"/>
      <c r="AR66" s="1257"/>
      <c r="AS66" s="1257"/>
      <c r="AT66" s="1257"/>
      <c r="AU66" s="1257"/>
      <c r="AV66" s="1257"/>
      <c r="AW66" s="1257"/>
      <c r="AX66" s="1257"/>
      <c r="AY66" s="1257"/>
      <c r="AZ66" s="1257"/>
      <c r="BA66" s="1257"/>
      <c r="BB66" s="1257"/>
      <c r="BC66" s="1257"/>
      <c r="BD66" s="1257"/>
      <c r="BE66" s="1257"/>
      <c r="BF66" s="1257"/>
      <c r="BG66" s="1257"/>
      <c r="BH66" s="1257"/>
      <c r="BI66" s="1257"/>
      <c r="BJ66" s="1257"/>
      <c r="BK66" s="1257"/>
      <c r="BL66" s="1257"/>
      <c r="BM66" s="1257"/>
      <c r="BN66" s="1257"/>
      <c r="BO66" s="1257"/>
      <c r="BP66" s="1257"/>
      <c r="BQ66" s="1257"/>
      <c r="BR66" s="1257"/>
      <c r="BS66" s="1257"/>
      <c r="BT66" s="1257"/>
      <c r="BU66" s="1257"/>
      <c r="BV66" s="1257"/>
      <c r="BW66" s="1257"/>
      <c r="BX66" s="1257"/>
      <c r="BY66" s="1257"/>
      <c r="BZ66" s="1257"/>
      <c r="CA66" s="1257"/>
      <c r="CB66" s="1257"/>
      <c r="CC66" s="1257"/>
      <c r="CD66" s="1257"/>
      <c r="CE66" s="1257"/>
      <c r="CF66" s="1257"/>
      <c r="CG66" s="1257"/>
      <c r="CH66" s="1257"/>
      <c r="CI66" s="1257"/>
      <c r="CJ66" s="1257"/>
      <c r="CK66" s="1257"/>
      <c r="CL66" s="1257"/>
      <c r="CM66" s="1257"/>
      <c r="CN66" s="1257"/>
      <c r="CO66" s="1257"/>
      <c r="CP66" s="1257"/>
      <c r="CQ66" s="1257"/>
      <c r="CR66" s="1257"/>
      <c r="CS66" s="1257"/>
      <c r="CT66" s="1257"/>
      <c r="CU66" s="1257"/>
      <c r="CV66" s="1257"/>
      <c r="CW66" s="1257"/>
      <c r="CX66" s="1257"/>
      <c r="CY66" s="1257"/>
      <c r="CZ66" s="1257"/>
      <c r="DA66" s="1257"/>
      <c r="DB66" s="1257"/>
      <c r="DC66" s="1258"/>
    </row>
    <row r="67" spans="2:107" x14ac:dyDescent="0.15">
      <c r="B67" s="372"/>
      <c r="AN67" s="1256"/>
      <c r="AO67" s="1257"/>
      <c r="AP67" s="1257"/>
      <c r="AQ67" s="1257"/>
      <c r="AR67" s="1257"/>
      <c r="AS67" s="1257"/>
      <c r="AT67" s="1257"/>
      <c r="AU67" s="1257"/>
      <c r="AV67" s="1257"/>
      <c r="AW67" s="1257"/>
      <c r="AX67" s="1257"/>
      <c r="AY67" s="1257"/>
      <c r="AZ67" s="1257"/>
      <c r="BA67" s="1257"/>
      <c r="BB67" s="1257"/>
      <c r="BC67" s="1257"/>
      <c r="BD67" s="1257"/>
      <c r="BE67" s="1257"/>
      <c r="BF67" s="1257"/>
      <c r="BG67" s="1257"/>
      <c r="BH67" s="1257"/>
      <c r="BI67" s="1257"/>
      <c r="BJ67" s="1257"/>
      <c r="BK67" s="1257"/>
      <c r="BL67" s="1257"/>
      <c r="BM67" s="1257"/>
      <c r="BN67" s="1257"/>
      <c r="BO67" s="1257"/>
      <c r="BP67" s="1257"/>
      <c r="BQ67" s="1257"/>
      <c r="BR67" s="1257"/>
      <c r="BS67" s="1257"/>
      <c r="BT67" s="1257"/>
      <c r="BU67" s="1257"/>
      <c r="BV67" s="1257"/>
      <c r="BW67" s="1257"/>
      <c r="BX67" s="1257"/>
      <c r="BY67" s="1257"/>
      <c r="BZ67" s="1257"/>
      <c r="CA67" s="1257"/>
      <c r="CB67" s="1257"/>
      <c r="CC67" s="1257"/>
      <c r="CD67" s="1257"/>
      <c r="CE67" s="1257"/>
      <c r="CF67" s="1257"/>
      <c r="CG67" s="1257"/>
      <c r="CH67" s="1257"/>
      <c r="CI67" s="1257"/>
      <c r="CJ67" s="1257"/>
      <c r="CK67" s="1257"/>
      <c r="CL67" s="1257"/>
      <c r="CM67" s="1257"/>
      <c r="CN67" s="1257"/>
      <c r="CO67" s="1257"/>
      <c r="CP67" s="1257"/>
      <c r="CQ67" s="1257"/>
      <c r="CR67" s="1257"/>
      <c r="CS67" s="1257"/>
      <c r="CT67" s="1257"/>
      <c r="CU67" s="1257"/>
      <c r="CV67" s="1257"/>
      <c r="CW67" s="1257"/>
      <c r="CX67" s="1257"/>
      <c r="CY67" s="1257"/>
      <c r="CZ67" s="1257"/>
      <c r="DA67" s="1257"/>
      <c r="DB67" s="1257"/>
      <c r="DC67" s="1258"/>
    </row>
    <row r="68" spans="2:107" x14ac:dyDescent="0.15">
      <c r="B68" s="372"/>
      <c r="AN68" s="1256"/>
      <c r="AO68" s="1257"/>
      <c r="AP68" s="1257"/>
      <c r="AQ68" s="1257"/>
      <c r="AR68" s="1257"/>
      <c r="AS68" s="1257"/>
      <c r="AT68" s="1257"/>
      <c r="AU68" s="1257"/>
      <c r="AV68" s="1257"/>
      <c r="AW68" s="1257"/>
      <c r="AX68" s="1257"/>
      <c r="AY68" s="1257"/>
      <c r="AZ68" s="1257"/>
      <c r="BA68" s="1257"/>
      <c r="BB68" s="1257"/>
      <c r="BC68" s="1257"/>
      <c r="BD68" s="1257"/>
      <c r="BE68" s="1257"/>
      <c r="BF68" s="1257"/>
      <c r="BG68" s="1257"/>
      <c r="BH68" s="1257"/>
      <c r="BI68" s="1257"/>
      <c r="BJ68" s="1257"/>
      <c r="BK68" s="1257"/>
      <c r="BL68" s="1257"/>
      <c r="BM68" s="1257"/>
      <c r="BN68" s="1257"/>
      <c r="BO68" s="1257"/>
      <c r="BP68" s="1257"/>
      <c r="BQ68" s="1257"/>
      <c r="BR68" s="1257"/>
      <c r="BS68" s="1257"/>
      <c r="BT68" s="1257"/>
      <c r="BU68" s="1257"/>
      <c r="BV68" s="1257"/>
      <c r="BW68" s="1257"/>
      <c r="BX68" s="1257"/>
      <c r="BY68" s="1257"/>
      <c r="BZ68" s="1257"/>
      <c r="CA68" s="1257"/>
      <c r="CB68" s="1257"/>
      <c r="CC68" s="1257"/>
      <c r="CD68" s="1257"/>
      <c r="CE68" s="1257"/>
      <c r="CF68" s="1257"/>
      <c r="CG68" s="1257"/>
      <c r="CH68" s="1257"/>
      <c r="CI68" s="1257"/>
      <c r="CJ68" s="1257"/>
      <c r="CK68" s="1257"/>
      <c r="CL68" s="1257"/>
      <c r="CM68" s="1257"/>
      <c r="CN68" s="1257"/>
      <c r="CO68" s="1257"/>
      <c r="CP68" s="1257"/>
      <c r="CQ68" s="1257"/>
      <c r="CR68" s="1257"/>
      <c r="CS68" s="1257"/>
      <c r="CT68" s="1257"/>
      <c r="CU68" s="1257"/>
      <c r="CV68" s="1257"/>
      <c r="CW68" s="1257"/>
      <c r="CX68" s="1257"/>
      <c r="CY68" s="1257"/>
      <c r="CZ68" s="1257"/>
      <c r="DA68" s="1257"/>
      <c r="DB68" s="1257"/>
      <c r="DC68" s="1258"/>
    </row>
    <row r="69" spans="2:107" x14ac:dyDescent="0.15">
      <c r="B69" s="372"/>
      <c r="AN69" s="1259"/>
      <c r="AO69" s="1260"/>
      <c r="AP69" s="1260"/>
      <c r="AQ69" s="1260"/>
      <c r="AR69" s="1260"/>
      <c r="AS69" s="1260"/>
      <c r="AT69" s="1260"/>
      <c r="AU69" s="1260"/>
      <c r="AV69" s="1260"/>
      <c r="AW69" s="1260"/>
      <c r="AX69" s="1260"/>
      <c r="AY69" s="1260"/>
      <c r="AZ69" s="1260"/>
      <c r="BA69" s="1260"/>
      <c r="BB69" s="1260"/>
      <c r="BC69" s="1260"/>
      <c r="BD69" s="1260"/>
      <c r="BE69" s="1260"/>
      <c r="BF69" s="1260"/>
      <c r="BG69" s="1260"/>
      <c r="BH69" s="1260"/>
      <c r="BI69" s="1260"/>
      <c r="BJ69" s="1260"/>
      <c r="BK69" s="1260"/>
      <c r="BL69" s="1260"/>
      <c r="BM69" s="1260"/>
      <c r="BN69" s="1260"/>
      <c r="BO69" s="1260"/>
      <c r="BP69" s="1260"/>
      <c r="BQ69" s="1260"/>
      <c r="BR69" s="1260"/>
      <c r="BS69" s="1260"/>
      <c r="BT69" s="1260"/>
      <c r="BU69" s="1260"/>
      <c r="BV69" s="1260"/>
      <c r="BW69" s="1260"/>
      <c r="BX69" s="1260"/>
      <c r="BY69" s="1260"/>
      <c r="BZ69" s="1260"/>
      <c r="CA69" s="1260"/>
      <c r="CB69" s="1260"/>
      <c r="CC69" s="1260"/>
      <c r="CD69" s="1260"/>
      <c r="CE69" s="1260"/>
      <c r="CF69" s="1260"/>
      <c r="CG69" s="1260"/>
      <c r="CH69" s="1260"/>
      <c r="CI69" s="1260"/>
      <c r="CJ69" s="1260"/>
      <c r="CK69" s="1260"/>
      <c r="CL69" s="1260"/>
      <c r="CM69" s="1260"/>
      <c r="CN69" s="1260"/>
      <c r="CO69" s="1260"/>
      <c r="CP69" s="1260"/>
      <c r="CQ69" s="1260"/>
      <c r="CR69" s="1260"/>
      <c r="CS69" s="1260"/>
      <c r="CT69" s="1260"/>
      <c r="CU69" s="1260"/>
      <c r="CV69" s="1260"/>
      <c r="CW69" s="1260"/>
      <c r="CX69" s="1260"/>
      <c r="CY69" s="1260"/>
      <c r="CZ69" s="1260"/>
      <c r="DA69" s="1260"/>
      <c r="DB69" s="1260"/>
      <c r="DC69" s="1261"/>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606</v>
      </c>
    </row>
    <row r="72" spans="2:107" x14ac:dyDescent="0.15">
      <c r="B72" s="372"/>
      <c r="G72" s="1262"/>
      <c r="H72" s="1262"/>
      <c r="I72" s="1262"/>
      <c r="J72" s="1262"/>
      <c r="K72" s="382"/>
      <c r="L72" s="382"/>
      <c r="M72" s="383"/>
      <c r="N72" s="383"/>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66" t="s">
        <v>555</v>
      </c>
      <c r="BQ72" s="1266"/>
      <c r="BR72" s="1266"/>
      <c r="BS72" s="1266"/>
      <c r="BT72" s="1266"/>
      <c r="BU72" s="1266"/>
      <c r="BV72" s="1266"/>
      <c r="BW72" s="1266"/>
      <c r="BX72" s="1266" t="s">
        <v>556</v>
      </c>
      <c r="BY72" s="1266"/>
      <c r="BZ72" s="1266"/>
      <c r="CA72" s="1266"/>
      <c r="CB72" s="1266"/>
      <c r="CC72" s="1266"/>
      <c r="CD72" s="1266"/>
      <c r="CE72" s="1266"/>
      <c r="CF72" s="1266" t="s">
        <v>557</v>
      </c>
      <c r="CG72" s="1266"/>
      <c r="CH72" s="1266"/>
      <c r="CI72" s="1266"/>
      <c r="CJ72" s="1266"/>
      <c r="CK72" s="1266"/>
      <c r="CL72" s="1266"/>
      <c r="CM72" s="1266"/>
      <c r="CN72" s="1266" t="s">
        <v>558</v>
      </c>
      <c r="CO72" s="1266"/>
      <c r="CP72" s="1266"/>
      <c r="CQ72" s="1266"/>
      <c r="CR72" s="1266"/>
      <c r="CS72" s="1266"/>
      <c r="CT72" s="1266"/>
      <c r="CU72" s="1266"/>
      <c r="CV72" s="1266" t="s">
        <v>559</v>
      </c>
      <c r="CW72" s="1266"/>
      <c r="CX72" s="1266"/>
      <c r="CY72" s="1266"/>
      <c r="CZ72" s="1266"/>
      <c r="DA72" s="1266"/>
      <c r="DB72" s="1266"/>
      <c r="DC72" s="1266"/>
    </row>
    <row r="73" spans="2:107" x14ac:dyDescent="0.15">
      <c r="B73" s="372"/>
      <c r="G73" s="1272"/>
      <c r="H73" s="1272"/>
      <c r="I73" s="1272"/>
      <c r="J73" s="1272"/>
      <c r="K73" s="1273"/>
      <c r="L73" s="1273"/>
      <c r="M73" s="1273"/>
      <c r="N73" s="1273"/>
      <c r="AM73" s="381"/>
      <c r="AN73" s="1269" t="s">
        <v>607</v>
      </c>
      <c r="AO73" s="1269"/>
      <c r="AP73" s="1269"/>
      <c r="AQ73" s="1269"/>
      <c r="AR73" s="1269"/>
      <c r="AS73" s="1269"/>
      <c r="AT73" s="1269"/>
      <c r="AU73" s="1269"/>
      <c r="AV73" s="1269"/>
      <c r="AW73" s="1269"/>
      <c r="AX73" s="1269"/>
      <c r="AY73" s="1269"/>
      <c r="AZ73" s="1269"/>
      <c r="BA73" s="1269"/>
      <c r="BB73" s="1269" t="s">
        <v>608</v>
      </c>
      <c r="BC73" s="1269"/>
      <c r="BD73" s="1269"/>
      <c r="BE73" s="1269"/>
      <c r="BF73" s="1269"/>
      <c r="BG73" s="1269"/>
      <c r="BH73" s="1269"/>
      <c r="BI73" s="1269"/>
      <c r="BJ73" s="1269"/>
      <c r="BK73" s="1269"/>
      <c r="BL73" s="1269"/>
      <c r="BM73" s="1269"/>
      <c r="BN73" s="1269"/>
      <c r="BO73" s="1269"/>
      <c r="BP73" s="1267">
        <v>10</v>
      </c>
      <c r="BQ73" s="1267"/>
      <c r="BR73" s="1267"/>
      <c r="BS73" s="1267"/>
      <c r="BT73" s="1267"/>
      <c r="BU73" s="1267"/>
      <c r="BV73" s="1267"/>
      <c r="BW73" s="1267"/>
      <c r="BX73" s="1267"/>
      <c r="BY73" s="1267"/>
      <c r="BZ73" s="1267"/>
      <c r="CA73" s="1267"/>
      <c r="CB73" s="1267"/>
      <c r="CC73" s="1267"/>
      <c r="CD73" s="1267"/>
      <c r="CE73" s="1267"/>
      <c r="CF73" s="1267"/>
      <c r="CG73" s="1267"/>
      <c r="CH73" s="1267"/>
      <c r="CI73" s="1267"/>
      <c r="CJ73" s="1267"/>
      <c r="CK73" s="1267"/>
      <c r="CL73" s="1267"/>
      <c r="CM73" s="1267"/>
      <c r="CN73" s="1267"/>
      <c r="CO73" s="1267"/>
      <c r="CP73" s="1267"/>
      <c r="CQ73" s="1267"/>
      <c r="CR73" s="1267"/>
      <c r="CS73" s="1267"/>
      <c r="CT73" s="1267"/>
      <c r="CU73" s="1267"/>
      <c r="CV73" s="1267"/>
      <c r="CW73" s="1267"/>
      <c r="CX73" s="1267"/>
      <c r="CY73" s="1267"/>
      <c r="CZ73" s="1267"/>
      <c r="DA73" s="1267"/>
      <c r="DB73" s="1267"/>
      <c r="DC73" s="1267"/>
    </row>
    <row r="74" spans="2:107" x14ac:dyDescent="0.15">
      <c r="B74" s="372"/>
      <c r="G74" s="1272"/>
      <c r="H74" s="1272"/>
      <c r="I74" s="1272"/>
      <c r="J74" s="1272"/>
      <c r="K74" s="1273"/>
      <c r="L74" s="1273"/>
      <c r="M74" s="1273"/>
      <c r="N74" s="1273"/>
      <c r="AM74" s="381"/>
      <c r="AN74" s="1269"/>
      <c r="AO74" s="1269"/>
      <c r="AP74" s="1269"/>
      <c r="AQ74" s="1269"/>
      <c r="AR74" s="1269"/>
      <c r="AS74" s="1269"/>
      <c r="AT74" s="1269"/>
      <c r="AU74" s="1269"/>
      <c r="AV74" s="1269"/>
      <c r="AW74" s="1269"/>
      <c r="AX74" s="1269"/>
      <c r="AY74" s="1269"/>
      <c r="AZ74" s="1269"/>
      <c r="BA74" s="1269"/>
      <c r="BB74" s="1269"/>
      <c r="BC74" s="1269"/>
      <c r="BD74" s="1269"/>
      <c r="BE74" s="1269"/>
      <c r="BF74" s="1269"/>
      <c r="BG74" s="1269"/>
      <c r="BH74" s="1269"/>
      <c r="BI74" s="1269"/>
      <c r="BJ74" s="1269"/>
      <c r="BK74" s="1269"/>
      <c r="BL74" s="1269"/>
      <c r="BM74" s="1269"/>
      <c r="BN74" s="1269"/>
      <c r="BO74" s="1269"/>
      <c r="BP74" s="1267"/>
      <c r="BQ74" s="1267"/>
      <c r="BR74" s="1267"/>
      <c r="BS74" s="1267"/>
      <c r="BT74" s="1267"/>
      <c r="BU74" s="1267"/>
      <c r="BV74" s="1267"/>
      <c r="BW74" s="1267"/>
      <c r="BX74" s="1267"/>
      <c r="BY74" s="1267"/>
      <c r="BZ74" s="1267"/>
      <c r="CA74" s="1267"/>
      <c r="CB74" s="1267"/>
      <c r="CC74" s="1267"/>
      <c r="CD74" s="1267"/>
      <c r="CE74" s="1267"/>
      <c r="CF74" s="1267"/>
      <c r="CG74" s="1267"/>
      <c r="CH74" s="1267"/>
      <c r="CI74" s="1267"/>
      <c r="CJ74" s="1267"/>
      <c r="CK74" s="1267"/>
      <c r="CL74" s="1267"/>
      <c r="CM74" s="1267"/>
      <c r="CN74" s="1267"/>
      <c r="CO74" s="1267"/>
      <c r="CP74" s="1267"/>
      <c r="CQ74" s="1267"/>
      <c r="CR74" s="1267"/>
      <c r="CS74" s="1267"/>
      <c r="CT74" s="1267"/>
      <c r="CU74" s="1267"/>
      <c r="CV74" s="1267"/>
      <c r="CW74" s="1267"/>
      <c r="CX74" s="1267"/>
      <c r="CY74" s="1267"/>
      <c r="CZ74" s="1267"/>
      <c r="DA74" s="1267"/>
      <c r="DB74" s="1267"/>
      <c r="DC74" s="1267"/>
    </row>
    <row r="75" spans="2:107" x14ac:dyDescent="0.15">
      <c r="B75" s="372"/>
      <c r="G75" s="1272"/>
      <c r="H75" s="1272"/>
      <c r="I75" s="1262"/>
      <c r="J75" s="1262"/>
      <c r="K75" s="1268"/>
      <c r="L75" s="1268"/>
      <c r="M75" s="1268"/>
      <c r="N75" s="1268"/>
      <c r="AM75" s="381"/>
      <c r="AN75" s="1269"/>
      <c r="AO75" s="1269"/>
      <c r="AP75" s="1269"/>
      <c r="AQ75" s="1269"/>
      <c r="AR75" s="1269"/>
      <c r="AS75" s="1269"/>
      <c r="AT75" s="1269"/>
      <c r="AU75" s="1269"/>
      <c r="AV75" s="1269"/>
      <c r="AW75" s="1269"/>
      <c r="AX75" s="1269"/>
      <c r="AY75" s="1269"/>
      <c r="AZ75" s="1269"/>
      <c r="BA75" s="1269"/>
      <c r="BB75" s="1269" t="s">
        <v>613</v>
      </c>
      <c r="BC75" s="1269"/>
      <c r="BD75" s="1269"/>
      <c r="BE75" s="1269"/>
      <c r="BF75" s="1269"/>
      <c r="BG75" s="1269"/>
      <c r="BH75" s="1269"/>
      <c r="BI75" s="1269"/>
      <c r="BJ75" s="1269"/>
      <c r="BK75" s="1269"/>
      <c r="BL75" s="1269"/>
      <c r="BM75" s="1269"/>
      <c r="BN75" s="1269"/>
      <c r="BO75" s="1269"/>
      <c r="BP75" s="1267">
        <v>5.5</v>
      </c>
      <c r="BQ75" s="1267"/>
      <c r="BR75" s="1267"/>
      <c r="BS75" s="1267"/>
      <c r="BT75" s="1267"/>
      <c r="BU75" s="1267"/>
      <c r="BV75" s="1267"/>
      <c r="BW75" s="1267"/>
      <c r="BX75" s="1267">
        <v>6.5</v>
      </c>
      <c r="BY75" s="1267"/>
      <c r="BZ75" s="1267"/>
      <c r="CA75" s="1267"/>
      <c r="CB75" s="1267"/>
      <c r="CC75" s="1267"/>
      <c r="CD75" s="1267"/>
      <c r="CE75" s="1267"/>
      <c r="CF75" s="1267">
        <v>6.7</v>
      </c>
      <c r="CG75" s="1267"/>
      <c r="CH75" s="1267"/>
      <c r="CI75" s="1267"/>
      <c r="CJ75" s="1267"/>
      <c r="CK75" s="1267"/>
      <c r="CL75" s="1267"/>
      <c r="CM75" s="1267"/>
      <c r="CN75" s="1267">
        <v>6.6</v>
      </c>
      <c r="CO75" s="1267"/>
      <c r="CP75" s="1267"/>
      <c r="CQ75" s="1267"/>
      <c r="CR75" s="1267"/>
      <c r="CS75" s="1267"/>
      <c r="CT75" s="1267"/>
      <c r="CU75" s="1267"/>
      <c r="CV75" s="1267">
        <v>6.2</v>
      </c>
      <c r="CW75" s="1267"/>
      <c r="CX75" s="1267"/>
      <c r="CY75" s="1267"/>
      <c r="CZ75" s="1267"/>
      <c r="DA75" s="1267"/>
      <c r="DB75" s="1267"/>
      <c r="DC75" s="1267"/>
    </row>
    <row r="76" spans="2:107" x14ac:dyDescent="0.15">
      <c r="B76" s="372"/>
      <c r="G76" s="1272"/>
      <c r="H76" s="1272"/>
      <c r="I76" s="1262"/>
      <c r="J76" s="1262"/>
      <c r="K76" s="1268"/>
      <c r="L76" s="1268"/>
      <c r="M76" s="1268"/>
      <c r="N76" s="1268"/>
      <c r="AM76" s="381"/>
      <c r="AN76" s="1269"/>
      <c r="AO76" s="1269"/>
      <c r="AP76" s="1269"/>
      <c r="AQ76" s="1269"/>
      <c r="AR76" s="1269"/>
      <c r="AS76" s="1269"/>
      <c r="AT76" s="1269"/>
      <c r="AU76" s="1269"/>
      <c r="AV76" s="1269"/>
      <c r="AW76" s="1269"/>
      <c r="AX76" s="1269"/>
      <c r="AY76" s="1269"/>
      <c r="AZ76" s="1269"/>
      <c r="BA76" s="1269"/>
      <c r="BB76" s="1269"/>
      <c r="BC76" s="1269"/>
      <c r="BD76" s="1269"/>
      <c r="BE76" s="1269"/>
      <c r="BF76" s="1269"/>
      <c r="BG76" s="1269"/>
      <c r="BH76" s="1269"/>
      <c r="BI76" s="1269"/>
      <c r="BJ76" s="1269"/>
      <c r="BK76" s="1269"/>
      <c r="BL76" s="1269"/>
      <c r="BM76" s="1269"/>
      <c r="BN76" s="1269"/>
      <c r="BO76" s="1269"/>
      <c r="BP76" s="1267"/>
      <c r="BQ76" s="1267"/>
      <c r="BR76" s="1267"/>
      <c r="BS76" s="1267"/>
      <c r="BT76" s="1267"/>
      <c r="BU76" s="1267"/>
      <c r="BV76" s="1267"/>
      <c r="BW76" s="1267"/>
      <c r="BX76" s="1267"/>
      <c r="BY76" s="1267"/>
      <c r="BZ76" s="1267"/>
      <c r="CA76" s="1267"/>
      <c r="CB76" s="1267"/>
      <c r="CC76" s="1267"/>
      <c r="CD76" s="1267"/>
      <c r="CE76" s="1267"/>
      <c r="CF76" s="1267"/>
      <c r="CG76" s="1267"/>
      <c r="CH76" s="1267"/>
      <c r="CI76" s="1267"/>
      <c r="CJ76" s="1267"/>
      <c r="CK76" s="1267"/>
      <c r="CL76" s="1267"/>
      <c r="CM76" s="1267"/>
      <c r="CN76" s="1267"/>
      <c r="CO76" s="1267"/>
      <c r="CP76" s="1267"/>
      <c r="CQ76" s="1267"/>
      <c r="CR76" s="1267"/>
      <c r="CS76" s="1267"/>
      <c r="CT76" s="1267"/>
      <c r="CU76" s="1267"/>
      <c r="CV76" s="1267"/>
      <c r="CW76" s="1267"/>
      <c r="CX76" s="1267"/>
      <c r="CY76" s="1267"/>
      <c r="CZ76" s="1267"/>
      <c r="DA76" s="1267"/>
      <c r="DB76" s="1267"/>
      <c r="DC76" s="1267"/>
    </row>
    <row r="77" spans="2:107" x14ac:dyDescent="0.15">
      <c r="B77" s="372"/>
      <c r="G77" s="1262"/>
      <c r="H77" s="1262"/>
      <c r="I77" s="1262"/>
      <c r="J77" s="1262"/>
      <c r="K77" s="1273"/>
      <c r="L77" s="1273"/>
      <c r="M77" s="1273"/>
      <c r="N77" s="1273"/>
      <c r="AN77" s="1266" t="s">
        <v>610</v>
      </c>
      <c r="AO77" s="1266"/>
      <c r="AP77" s="1266"/>
      <c r="AQ77" s="1266"/>
      <c r="AR77" s="1266"/>
      <c r="AS77" s="1266"/>
      <c r="AT77" s="1266"/>
      <c r="AU77" s="1266"/>
      <c r="AV77" s="1266"/>
      <c r="AW77" s="1266"/>
      <c r="AX77" s="1266"/>
      <c r="AY77" s="1266"/>
      <c r="AZ77" s="1266"/>
      <c r="BA77" s="1266"/>
      <c r="BB77" s="1269" t="s">
        <v>608</v>
      </c>
      <c r="BC77" s="1269"/>
      <c r="BD77" s="1269"/>
      <c r="BE77" s="1269"/>
      <c r="BF77" s="1269"/>
      <c r="BG77" s="1269"/>
      <c r="BH77" s="1269"/>
      <c r="BI77" s="1269"/>
      <c r="BJ77" s="1269"/>
      <c r="BK77" s="1269"/>
      <c r="BL77" s="1269"/>
      <c r="BM77" s="1269"/>
      <c r="BN77" s="1269"/>
      <c r="BO77" s="1269"/>
      <c r="BP77" s="1267">
        <v>25.4</v>
      </c>
      <c r="BQ77" s="1267"/>
      <c r="BR77" s="1267"/>
      <c r="BS77" s="1267"/>
      <c r="BT77" s="1267"/>
      <c r="BU77" s="1267"/>
      <c r="BV77" s="1267"/>
      <c r="BW77" s="1267"/>
      <c r="BX77" s="1267">
        <v>23</v>
      </c>
      <c r="BY77" s="1267"/>
      <c r="BZ77" s="1267"/>
      <c r="CA77" s="1267"/>
      <c r="CB77" s="1267"/>
      <c r="CC77" s="1267"/>
      <c r="CD77" s="1267"/>
      <c r="CE77" s="1267"/>
      <c r="CF77" s="1267">
        <v>28</v>
      </c>
      <c r="CG77" s="1267"/>
      <c r="CH77" s="1267"/>
      <c r="CI77" s="1267"/>
      <c r="CJ77" s="1267"/>
      <c r="CK77" s="1267"/>
      <c r="CL77" s="1267"/>
      <c r="CM77" s="1267"/>
      <c r="CN77" s="1267">
        <v>19.2</v>
      </c>
      <c r="CO77" s="1267"/>
      <c r="CP77" s="1267"/>
      <c r="CQ77" s="1267"/>
      <c r="CR77" s="1267"/>
      <c r="CS77" s="1267"/>
      <c r="CT77" s="1267"/>
      <c r="CU77" s="1267"/>
      <c r="CV77" s="1267">
        <v>4</v>
      </c>
      <c r="CW77" s="1267"/>
      <c r="CX77" s="1267"/>
      <c r="CY77" s="1267"/>
      <c r="CZ77" s="1267"/>
      <c r="DA77" s="1267"/>
      <c r="DB77" s="1267"/>
      <c r="DC77" s="1267"/>
    </row>
    <row r="78" spans="2:107" x14ac:dyDescent="0.15">
      <c r="B78" s="372"/>
      <c r="G78" s="1262"/>
      <c r="H78" s="1262"/>
      <c r="I78" s="1262"/>
      <c r="J78" s="1262"/>
      <c r="K78" s="1273"/>
      <c r="L78" s="1273"/>
      <c r="M78" s="1273"/>
      <c r="N78" s="1273"/>
      <c r="AN78" s="1266"/>
      <c r="AO78" s="1266"/>
      <c r="AP78" s="1266"/>
      <c r="AQ78" s="1266"/>
      <c r="AR78" s="1266"/>
      <c r="AS78" s="1266"/>
      <c r="AT78" s="1266"/>
      <c r="AU78" s="1266"/>
      <c r="AV78" s="1266"/>
      <c r="AW78" s="1266"/>
      <c r="AX78" s="1266"/>
      <c r="AY78" s="1266"/>
      <c r="AZ78" s="1266"/>
      <c r="BA78" s="1266"/>
      <c r="BB78" s="1269"/>
      <c r="BC78" s="1269"/>
      <c r="BD78" s="1269"/>
      <c r="BE78" s="1269"/>
      <c r="BF78" s="1269"/>
      <c r="BG78" s="1269"/>
      <c r="BH78" s="1269"/>
      <c r="BI78" s="1269"/>
      <c r="BJ78" s="1269"/>
      <c r="BK78" s="1269"/>
      <c r="BL78" s="1269"/>
      <c r="BM78" s="1269"/>
      <c r="BN78" s="1269"/>
      <c r="BO78" s="1269"/>
      <c r="BP78" s="1267"/>
      <c r="BQ78" s="1267"/>
      <c r="BR78" s="1267"/>
      <c r="BS78" s="1267"/>
      <c r="BT78" s="1267"/>
      <c r="BU78" s="1267"/>
      <c r="BV78" s="1267"/>
      <c r="BW78" s="1267"/>
      <c r="BX78" s="1267"/>
      <c r="BY78" s="1267"/>
      <c r="BZ78" s="1267"/>
      <c r="CA78" s="1267"/>
      <c r="CB78" s="1267"/>
      <c r="CC78" s="1267"/>
      <c r="CD78" s="1267"/>
      <c r="CE78" s="1267"/>
      <c r="CF78" s="1267"/>
      <c r="CG78" s="1267"/>
      <c r="CH78" s="1267"/>
      <c r="CI78" s="1267"/>
      <c r="CJ78" s="1267"/>
      <c r="CK78" s="1267"/>
      <c r="CL78" s="1267"/>
      <c r="CM78" s="1267"/>
      <c r="CN78" s="1267"/>
      <c r="CO78" s="1267"/>
      <c r="CP78" s="1267"/>
      <c r="CQ78" s="1267"/>
      <c r="CR78" s="1267"/>
      <c r="CS78" s="1267"/>
      <c r="CT78" s="1267"/>
      <c r="CU78" s="1267"/>
      <c r="CV78" s="1267"/>
      <c r="CW78" s="1267"/>
      <c r="CX78" s="1267"/>
      <c r="CY78" s="1267"/>
      <c r="CZ78" s="1267"/>
      <c r="DA78" s="1267"/>
      <c r="DB78" s="1267"/>
      <c r="DC78" s="1267"/>
    </row>
    <row r="79" spans="2:107" x14ac:dyDescent="0.15">
      <c r="B79" s="372"/>
      <c r="G79" s="1262"/>
      <c r="H79" s="1262"/>
      <c r="I79" s="1271"/>
      <c r="J79" s="1271"/>
      <c r="K79" s="1274"/>
      <c r="L79" s="1274"/>
      <c r="M79" s="1274"/>
      <c r="N79" s="1274"/>
      <c r="AN79" s="1266"/>
      <c r="AO79" s="1266"/>
      <c r="AP79" s="1266"/>
      <c r="AQ79" s="1266"/>
      <c r="AR79" s="1266"/>
      <c r="AS79" s="1266"/>
      <c r="AT79" s="1266"/>
      <c r="AU79" s="1266"/>
      <c r="AV79" s="1266"/>
      <c r="AW79" s="1266"/>
      <c r="AX79" s="1266"/>
      <c r="AY79" s="1266"/>
      <c r="AZ79" s="1266"/>
      <c r="BA79" s="1266"/>
      <c r="BB79" s="1269" t="s">
        <v>613</v>
      </c>
      <c r="BC79" s="1269"/>
      <c r="BD79" s="1269"/>
      <c r="BE79" s="1269"/>
      <c r="BF79" s="1269"/>
      <c r="BG79" s="1269"/>
      <c r="BH79" s="1269"/>
      <c r="BI79" s="1269"/>
      <c r="BJ79" s="1269"/>
      <c r="BK79" s="1269"/>
      <c r="BL79" s="1269"/>
      <c r="BM79" s="1269"/>
      <c r="BN79" s="1269"/>
      <c r="BO79" s="1269"/>
      <c r="BP79" s="1267">
        <v>7.8</v>
      </c>
      <c r="BQ79" s="1267"/>
      <c r="BR79" s="1267"/>
      <c r="BS79" s="1267"/>
      <c r="BT79" s="1267"/>
      <c r="BU79" s="1267"/>
      <c r="BV79" s="1267"/>
      <c r="BW79" s="1267"/>
      <c r="BX79" s="1267">
        <v>7.7</v>
      </c>
      <c r="BY79" s="1267"/>
      <c r="BZ79" s="1267"/>
      <c r="CA79" s="1267"/>
      <c r="CB79" s="1267"/>
      <c r="CC79" s="1267"/>
      <c r="CD79" s="1267"/>
      <c r="CE79" s="1267"/>
      <c r="CF79" s="1267">
        <v>7.5</v>
      </c>
      <c r="CG79" s="1267"/>
      <c r="CH79" s="1267"/>
      <c r="CI79" s="1267"/>
      <c r="CJ79" s="1267"/>
      <c r="CK79" s="1267"/>
      <c r="CL79" s="1267"/>
      <c r="CM79" s="1267"/>
      <c r="CN79" s="1267">
        <v>8</v>
      </c>
      <c r="CO79" s="1267"/>
      <c r="CP79" s="1267"/>
      <c r="CQ79" s="1267"/>
      <c r="CR79" s="1267"/>
      <c r="CS79" s="1267"/>
      <c r="CT79" s="1267"/>
      <c r="CU79" s="1267"/>
      <c r="CV79" s="1267">
        <v>8</v>
      </c>
      <c r="CW79" s="1267"/>
      <c r="CX79" s="1267"/>
      <c r="CY79" s="1267"/>
      <c r="CZ79" s="1267"/>
      <c r="DA79" s="1267"/>
      <c r="DB79" s="1267"/>
      <c r="DC79" s="1267"/>
    </row>
    <row r="80" spans="2:107" x14ac:dyDescent="0.15">
      <c r="B80" s="372"/>
      <c r="G80" s="1262"/>
      <c r="H80" s="1262"/>
      <c r="I80" s="1271"/>
      <c r="J80" s="1271"/>
      <c r="K80" s="1274"/>
      <c r="L80" s="1274"/>
      <c r="M80" s="1274"/>
      <c r="N80" s="1274"/>
      <c r="AN80" s="1266"/>
      <c r="AO80" s="1266"/>
      <c r="AP80" s="1266"/>
      <c r="AQ80" s="1266"/>
      <c r="AR80" s="1266"/>
      <c r="AS80" s="1266"/>
      <c r="AT80" s="1266"/>
      <c r="AU80" s="1266"/>
      <c r="AV80" s="1266"/>
      <c r="AW80" s="1266"/>
      <c r="AX80" s="1266"/>
      <c r="AY80" s="1266"/>
      <c r="AZ80" s="1266"/>
      <c r="BA80" s="1266"/>
      <c r="BB80" s="1269"/>
      <c r="BC80" s="1269"/>
      <c r="BD80" s="1269"/>
      <c r="BE80" s="1269"/>
      <c r="BF80" s="1269"/>
      <c r="BG80" s="1269"/>
      <c r="BH80" s="1269"/>
      <c r="BI80" s="1269"/>
      <c r="BJ80" s="1269"/>
      <c r="BK80" s="1269"/>
      <c r="BL80" s="1269"/>
      <c r="BM80" s="1269"/>
      <c r="BN80" s="1269"/>
      <c r="BO80" s="1269"/>
      <c r="BP80" s="1267"/>
      <c r="BQ80" s="1267"/>
      <c r="BR80" s="1267"/>
      <c r="BS80" s="1267"/>
      <c r="BT80" s="1267"/>
      <c r="BU80" s="1267"/>
      <c r="BV80" s="1267"/>
      <c r="BW80" s="1267"/>
      <c r="BX80" s="1267"/>
      <c r="BY80" s="1267"/>
      <c r="BZ80" s="1267"/>
      <c r="CA80" s="1267"/>
      <c r="CB80" s="1267"/>
      <c r="CC80" s="1267"/>
      <c r="CD80" s="1267"/>
      <c r="CE80" s="1267"/>
      <c r="CF80" s="1267"/>
      <c r="CG80" s="1267"/>
      <c r="CH80" s="1267"/>
      <c r="CI80" s="1267"/>
      <c r="CJ80" s="1267"/>
      <c r="CK80" s="1267"/>
      <c r="CL80" s="1267"/>
      <c r="CM80" s="1267"/>
      <c r="CN80" s="1267"/>
      <c r="CO80" s="1267"/>
      <c r="CP80" s="1267"/>
      <c r="CQ80" s="1267"/>
      <c r="CR80" s="1267"/>
      <c r="CS80" s="1267"/>
      <c r="CT80" s="1267"/>
      <c r="CU80" s="1267"/>
      <c r="CV80" s="1267"/>
      <c r="CW80" s="1267"/>
      <c r="CX80" s="1267"/>
      <c r="CY80" s="1267"/>
      <c r="CZ80" s="1267"/>
      <c r="DA80" s="1267"/>
      <c r="DB80" s="1267"/>
      <c r="DC80" s="1267"/>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HvVBJhunWB93RCmb6mXOK0yxGZU/ooVoDTwipGXXkDeegOcgUhu7z7yTHBfu0ewvl1HdU6ZZz2nBqZbkX6FF/g==" saltValue="Cv9RvlsxFz5N8lFSpsWYh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502</v>
      </c>
    </row>
  </sheetData>
  <sheetProtection algorithmName="SHA-512" hashValue="gxzZ4HuXJmmZFYHwJPsw+wXupWWArsj/iV+axGATEgvKHT6q/68xC8/CjcdjsN/rPMOCkmPunqCFohLgDKBq/A==" saltValue="wQNrRbL0lXqZXLxOLhl3d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502</v>
      </c>
    </row>
  </sheetData>
  <sheetProtection algorithmName="SHA-512" hashValue="/G+F6F/AW0G+Ul4zg7zeGcxH58ohNcBpOqBeH2mq0OFiI98WZTuEeCQUsEf8WtUFa+9+vs49R6TmdvnXnqcdUg==" saltValue="K+SybnBV9xfd8qG0SAn9X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53</v>
      </c>
      <c r="E2" s="149"/>
      <c r="F2" s="150" t="s">
        <v>552</v>
      </c>
      <c r="G2" s="151"/>
      <c r="H2" s="152"/>
    </row>
    <row r="3" spans="1:8" x14ac:dyDescent="0.15">
      <c r="A3" s="148" t="s">
        <v>545</v>
      </c>
      <c r="B3" s="153"/>
      <c r="C3" s="154"/>
      <c r="D3" s="155">
        <v>49507</v>
      </c>
      <c r="E3" s="156"/>
      <c r="F3" s="157">
        <v>69185</v>
      </c>
      <c r="G3" s="158"/>
      <c r="H3" s="159"/>
    </row>
    <row r="4" spans="1:8" x14ac:dyDescent="0.15">
      <c r="A4" s="160"/>
      <c r="B4" s="161"/>
      <c r="C4" s="162"/>
      <c r="D4" s="163">
        <v>23559</v>
      </c>
      <c r="E4" s="164"/>
      <c r="F4" s="165">
        <v>38519</v>
      </c>
      <c r="G4" s="166"/>
      <c r="H4" s="167"/>
    </row>
    <row r="5" spans="1:8" x14ac:dyDescent="0.15">
      <c r="A5" s="148" t="s">
        <v>547</v>
      </c>
      <c r="B5" s="153"/>
      <c r="C5" s="154"/>
      <c r="D5" s="155">
        <v>30277</v>
      </c>
      <c r="E5" s="156"/>
      <c r="F5" s="157">
        <v>70166</v>
      </c>
      <c r="G5" s="158"/>
      <c r="H5" s="159"/>
    </row>
    <row r="6" spans="1:8" x14ac:dyDescent="0.15">
      <c r="A6" s="160"/>
      <c r="B6" s="161"/>
      <c r="C6" s="162"/>
      <c r="D6" s="163">
        <v>16778</v>
      </c>
      <c r="E6" s="164"/>
      <c r="F6" s="165">
        <v>36115</v>
      </c>
      <c r="G6" s="166"/>
      <c r="H6" s="167"/>
    </row>
    <row r="7" spans="1:8" x14ac:dyDescent="0.15">
      <c r="A7" s="148" t="s">
        <v>548</v>
      </c>
      <c r="B7" s="153"/>
      <c r="C7" s="154"/>
      <c r="D7" s="155">
        <v>37866</v>
      </c>
      <c r="E7" s="156"/>
      <c r="F7" s="157">
        <v>70329</v>
      </c>
      <c r="G7" s="158"/>
      <c r="H7" s="159"/>
    </row>
    <row r="8" spans="1:8" x14ac:dyDescent="0.15">
      <c r="A8" s="160"/>
      <c r="B8" s="161"/>
      <c r="C8" s="162"/>
      <c r="D8" s="163">
        <v>20776</v>
      </c>
      <c r="E8" s="164"/>
      <c r="F8" s="165">
        <v>39403</v>
      </c>
      <c r="G8" s="166"/>
      <c r="H8" s="167"/>
    </row>
    <row r="9" spans="1:8" x14ac:dyDescent="0.15">
      <c r="A9" s="148" t="s">
        <v>549</v>
      </c>
      <c r="B9" s="153"/>
      <c r="C9" s="154"/>
      <c r="D9" s="155">
        <v>57347</v>
      </c>
      <c r="E9" s="156"/>
      <c r="F9" s="157">
        <v>71871</v>
      </c>
      <c r="G9" s="158"/>
      <c r="H9" s="159"/>
    </row>
    <row r="10" spans="1:8" x14ac:dyDescent="0.15">
      <c r="A10" s="160"/>
      <c r="B10" s="161"/>
      <c r="C10" s="162"/>
      <c r="D10" s="163">
        <v>27005</v>
      </c>
      <c r="E10" s="164"/>
      <c r="F10" s="165">
        <v>38232</v>
      </c>
      <c r="G10" s="166"/>
      <c r="H10" s="167"/>
    </row>
    <row r="11" spans="1:8" x14ac:dyDescent="0.15">
      <c r="A11" s="148" t="s">
        <v>550</v>
      </c>
      <c r="B11" s="153"/>
      <c r="C11" s="154"/>
      <c r="D11" s="155">
        <v>86472</v>
      </c>
      <c r="E11" s="156"/>
      <c r="F11" s="157">
        <v>71807</v>
      </c>
      <c r="G11" s="158"/>
      <c r="H11" s="159"/>
    </row>
    <row r="12" spans="1:8" x14ac:dyDescent="0.15">
      <c r="A12" s="160"/>
      <c r="B12" s="161"/>
      <c r="C12" s="168"/>
      <c r="D12" s="163">
        <v>41889</v>
      </c>
      <c r="E12" s="164"/>
      <c r="F12" s="165">
        <v>37333</v>
      </c>
      <c r="G12" s="166"/>
      <c r="H12" s="167"/>
    </row>
    <row r="13" spans="1:8" x14ac:dyDescent="0.15">
      <c r="A13" s="148"/>
      <c r="B13" s="153"/>
      <c r="C13" s="169"/>
      <c r="D13" s="170">
        <v>52294</v>
      </c>
      <c r="E13" s="171"/>
      <c r="F13" s="172">
        <v>70672</v>
      </c>
      <c r="G13" s="173"/>
      <c r="H13" s="159"/>
    </row>
    <row r="14" spans="1:8" x14ac:dyDescent="0.15">
      <c r="A14" s="160"/>
      <c r="B14" s="161"/>
      <c r="C14" s="162"/>
      <c r="D14" s="163">
        <v>26001</v>
      </c>
      <c r="E14" s="164"/>
      <c r="F14" s="165">
        <v>37920</v>
      </c>
      <c r="G14" s="166"/>
      <c r="H14" s="167"/>
    </row>
    <row r="17" spans="1:11" x14ac:dyDescent="0.15">
      <c r="A17" s="144" t="s">
        <v>54</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55</v>
      </c>
      <c r="B19" s="174">
        <f>ROUND(VALUE(SUBSTITUTE(実質収支比率等に係る経年分析!F$48,"▲","-")),2)</f>
        <v>4.05</v>
      </c>
      <c r="C19" s="174">
        <f>ROUND(VALUE(SUBSTITUTE(実質収支比率等に係る経年分析!G$48,"▲","-")),2)</f>
        <v>3.93</v>
      </c>
      <c r="D19" s="174">
        <f>ROUND(VALUE(SUBSTITUTE(実質収支比率等に係る経年分析!H$48,"▲","-")),2)</f>
        <v>4.21</v>
      </c>
      <c r="E19" s="174">
        <f>ROUND(VALUE(SUBSTITUTE(実質収支比率等に係る経年分析!I$48,"▲","-")),2)</f>
        <v>6.48</v>
      </c>
      <c r="F19" s="174">
        <f>ROUND(VALUE(SUBSTITUTE(実質収支比率等に係る経年分析!J$48,"▲","-")),2)</f>
        <v>8.16</v>
      </c>
    </row>
    <row r="20" spans="1:11" x14ac:dyDescent="0.15">
      <c r="A20" s="174" t="s">
        <v>56</v>
      </c>
      <c r="B20" s="174">
        <f>ROUND(VALUE(SUBSTITUTE(実質収支比率等に係る経年分析!F$47,"▲","-")),2)</f>
        <v>29.23</v>
      </c>
      <c r="C20" s="174">
        <f>ROUND(VALUE(SUBSTITUTE(実質収支比率等に係る経年分析!G$47,"▲","-")),2)</f>
        <v>28.27</v>
      </c>
      <c r="D20" s="174">
        <f>ROUND(VALUE(SUBSTITUTE(実質収支比率等に係る経年分析!H$47,"▲","-")),2)</f>
        <v>28.31</v>
      </c>
      <c r="E20" s="174">
        <f>ROUND(VALUE(SUBSTITUTE(実質収支比率等に係る経年分析!I$47,"▲","-")),2)</f>
        <v>34.479999999999997</v>
      </c>
      <c r="F20" s="174">
        <f>ROUND(VALUE(SUBSTITUTE(実質収支比率等に係る経年分析!J$47,"▲","-")),2)</f>
        <v>42.75</v>
      </c>
    </row>
    <row r="21" spans="1:11" x14ac:dyDescent="0.15">
      <c r="A21" s="174" t="s">
        <v>57</v>
      </c>
      <c r="B21" s="174">
        <f>IF(ISNUMBER(VALUE(SUBSTITUTE(実質収支比率等に係る経年分析!F$49,"▲","-"))),ROUND(VALUE(SUBSTITUTE(実質収支比率等に係る経年分析!F$49,"▲","-")),2),NA())</f>
        <v>-0.25</v>
      </c>
      <c r="C21" s="174">
        <f>IF(ISNUMBER(VALUE(SUBSTITUTE(実質収支比率等に係る経年分析!G$49,"▲","-"))),ROUND(VALUE(SUBSTITUTE(実質収支比率等に係る経年分析!G$49,"▲","-")),2),NA())</f>
        <v>1.17</v>
      </c>
      <c r="D21" s="174">
        <f>IF(ISNUMBER(VALUE(SUBSTITUTE(実質収支比率等に係る経年分析!H$49,"▲","-"))),ROUND(VALUE(SUBSTITUTE(実質収支比率等に係る経年分析!H$49,"▲","-")),2),NA())</f>
        <v>1.01</v>
      </c>
      <c r="E21" s="174">
        <f>IF(ISNUMBER(VALUE(SUBSTITUTE(実質収支比率等に係る経年分析!I$49,"▲","-"))),ROUND(VALUE(SUBSTITUTE(実質収支比率等に係る経年分析!I$49,"▲","-")),2),NA())</f>
        <v>10.4</v>
      </c>
      <c r="F21" s="174">
        <f>IF(ISNUMBER(VALUE(SUBSTITUTE(実質収支比率等に係る経年分析!J$49,"▲","-"))),ROUND(VALUE(SUBSTITUTE(実質収支比率等に係る経年分析!J$49,"▲","-")),2),NA())</f>
        <v>9.5</v>
      </c>
    </row>
    <row r="24" spans="1:11" x14ac:dyDescent="0.15">
      <c r="A24" s="144" t="s">
        <v>58</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59</v>
      </c>
      <c r="C26" s="175" t="s">
        <v>60</v>
      </c>
      <c r="D26" s="175" t="s">
        <v>59</v>
      </c>
      <c r="E26" s="175" t="s">
        <v>60</v>
      </c>
      <c r="F26" s="175" t="s">
        <v>59</v>
      </c>
      <c r="G26" s="175" t="s">
        <v>60</v>
      </c>
      <c r="H26" s="175" t="s">
        <v>59</v>
      </c>
      <c r="I26" s="175" t="s">
        <v>60</v>
      </c>
      <c r="J26" s="175" t="s">
        <v>59</v>
      </c>
      <c r="K26" s="175" t="s">
        <v>60</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渡船事業特別会計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住宅新築資金等貸付事業特別会計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7.0000000000000007E-2</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0.03</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0.17</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0.17</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0.18</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0.16</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0.17</v>
      </c>
    </row>
    <row r="32" spans="1:11" x14ac:dyDescent="0.15">
      <c r="A32" s="175" t="str">
        <f>IF(連結実質赤字比率に係る赤字・黒字の構成分析!C$38="",NA(),連結実質赤字比率に係る赤字・黒字の構成分析!C$38)</f>
        <v>国民健康保険事業特別会計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3.46</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1.85</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0.84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0.64</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0.24</v>
      </c>
    </row>
    <row r="33" spans="1:16" x14ac:dyDescent="0.15">
      <c r="A33" s="175" t="str">
        <f>IF(連結実質赤字比率に係る赤字・黒字の構成分析!C$37="",NA(),連結実質赤字比率に係る赤字・黒字の構成分析!C$37)</f>
        <v>介護保険事業特別会計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1.91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2.64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3.78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2.73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3.43</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4.03</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3.91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4.1399999999999997</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6.44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8.15</v>
      </c>
    </row>
    <row r="35" spans="1:16" x14ac:dyDescent="0.15">
      <c r="A35" s="175" t="str">
        <f>IF(連結実質赤字比率に係る赤字・黒字の構成分析!C$35="",NA(),連結実質赤字比率に係る赤字・黒字の構成分析!C$35)</f>
        <v>下水道事業会計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8.66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9.01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8.98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8.83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9.24</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10.06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10.75</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10.73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9.8000000000000007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10.19</v>
      </c>
    </row>
    <row r="39" spans="1:16" x14ac:dyDescent="0.15">
      <c r="A39" s="144" t="s">
        <v>61</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62</v>
      </c>
      <c r="C41" s="176"/>
      <c r="D41" s="176" t="s">
        <v>63</v>
      </c>
      <c r="E41" s="176" t="s">
        <v>62</v>
      </c>
      <c r="F41" s="176"/>
      <c r="G41" s="176" t="s">
        <v>63</v>
      </c>
      <c r="H41" s="176" t="s">
        <v>62</v>
      </c>
      <c r="I41" s="176"/>
      <c r="J41" s="176" t="s">
        <v>63</v>
      </c>
      <c r="K41" s="176" t="s">
        <v>62</v>
      </c>
      <c r="L41" s="176"/>
      <c r="M41" s="176" t="s">
        <v>63</v>
      </c>
      <c r="N41" s="176" t="s">
        <v>62</v>
      </c>
      <c r="O41" s="176"/>
      <c r="P41" s="176" t="s">
        <v>63</v>
      </c>
    </row>
    <row r="42" spans="1:16" x14ac:dyDescent="0.15">
      <c r="A42" s="176" t="s">
        <v>64</v>
      </c>
      <c r="B42" s="176"/>
      <c r="C42" s="176"/>
      <c r="D42" s="176">
        <f>'実質公債費比率（分子）の構造'!K$52</f>
        <v>2726</v>
      </c>
      <c r="E42" s="176"/>
      <c r="F42" s="176"/>
      <c r="G42" s="176">
        <f>'実質公債費比率（分子）の構造'!L$52</f>
        <v>2637</v>
      </c>
      <c r="H42" s="176"/>
      <c r="I42" s="176"/>
      <c r="J42" s="176">
        <f>'実質公債費比率（分子）の構造'!M$52</f>
        <v>2510</v>
      </c>
      <c r="K42" s="176"/>
      <c r="L42" s="176"/>
      <c r="M42" s="176">
        <f>'実質公債費比率（分子）の構造'!N$52</f>
        <v>2448</v>
      </c>
      <c r="N42" s="176"/>
      <c r="O42" s="176"/>
      <c r="P42" s="176">
        <f>'実質公債費比率（分子）の構造'!O$52</f>
        <v>2470</v>
      </c>
    </row>
    <row r="43" spans="1:16" x14ac:dyDescent="0.15">
      <c r="A43" s="176" t="s">
        <v>65</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66</v>
      </c>
      <c r="B44" s="176">
        <f>'実質公債費比率（分子）の構造'!K$50</f>
        <v>31</v>
      </c>
      <c r="C44" s="176"/>
      <c r="D44" s="176"/>
      <c r="E44" s="176">
        <f>'実質公債費比率（分子）の構造'!L$50</f>
        <v>21</v>
      </c>
      <c r="F44" s="176"/>
      <c r="G44" s="176"/>
      <c r="H44" s="176">
        <f>'実質公債費比率（分子）の構造'!M$50</f>
        <v>16</v>
      </c>
      <c r="I44" s="176"/>
      <c r="J44" s="176"/>
      <c r="K44" s="176">
        <f>'実質公債費比率（分子）の構造'!N$50</f>
        <v>11</v>
      </c>
      <c r="L44" s="176"/>
      <c r="M44" s="176"/>
      <c r="N44" s="176">
        <f>'実質公債費比率（分子）の構造'!O$50</f>
        <v>10</v>
      </c>
      <c r="O44" s="176"/>
      <c r="P44" s="176"/>
    </row>
    <row r="45" spans="1:16" x14ac:dyDescent="0.15">
      <c r="A45" s="176" t="s">
        <v>67</v>
      </c>
      <c r="B45" s="176">
        <f>'実質公債費比率（分子）の構造'!K$49</f>
        <v>2</v>
      </c>
      <c r="C45" s="176"/>
      <c r="D45" s="176"/>
      <c r="E45" s="176">
        <f>'実質公債費比率（分子）の構造'!L$49</f>
        <v>1</v>
      </c>
      <c r="F45" s="176"/>
      <c r="G45" s="176"/>
      <c r="H45" s="176">
        <f>'実質公債費比率（分子）の構造'!M$49</f>
        <v>1</v>
      </c>
      <c r="I45" s="176"/>
      <c r="J45" s="176"/>
      <c r="K45" s="176">
        <f>'実質公債費比率（分子）の構造'!N$49</f>
        <v>1</v>
      </c>
      <c r="L45" s="176"/>
      <c r="M45" s="176"/>
      <c r="N45" s="176">
        <f>'実質公債費比率（分子）の構造'!O$49</f>
        <v>1</v>
      </c>
      <c r="O45" s="176"/>
      <c r="P45" s="176"/>
    </row>
    <row r="46" spans="1:16" x14ac:dyDescent="0.15">
      <c r="A46" s="176" t="s">
        <v>68</v>
      </c>
      <c r="B46" s="176">
        <f>'実質公債費比率（分子）の構造'!K$48</f>
        <v>844</v>
      </c>
      <c r="C46" s="176"/>
      <c r="D46" s="176"/>
      <c r="E46" s="176">
        <f>'実質公債費比率（分子）の構造'!L$48</f>
        <v>826</v>
      </c>
      <c r="F46" s="176"/>
      <c r="G46" s="176"/>
      <c r="H46" s="176">
        <f>'実質公債費比率（分子）の構造'!M$48</f>
        <v>657</v>
      </c>
      <c r="I46" s="176"/>
      <c r="J46" s="176"/>
      <c r="K46" s="176">
        <f>'実質公債費比率（分子）の構造'!N$48</f>
        <v>624</v>
      </c>
      <c r="L46" s="176"/>
      <c r="M46" s="176"/>
      <c r="N46" s="176">
        <f>'実質公債費比率（分子）の構造'!O$48</f>
        <v>621</v>
      </c>
      <c r="O46" s="176"/>
      <c r="P46" s="176"/>
    </row>
    <row r="47" spans="1:16" x14ac:dyDescent="0.15">
      <c r="A47" s="176" t="s">
        <v>69</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71</v>
      </c>
      <c r="B49" s="176">
        <f>'実質公債費比率（分子）の構造'!K$45</f>
        <v>2950</v>
      </c>
      <c r="C49" s="176"/>
      <c r="D49" s="176"/>
      <c r="E49" s="176">
        <f>'実質公債費比率（分子）の構造'!L$45</f>
        <v>3113</v>
      </c>
      <c r="F49" s="176"/>
      <c r="G49" s="176"/>
      <c r="H49" s="176">
        <f>'実質公債費比率（分子）の構造'!M$45</f>
        <v>2985</v>
      </c>
      <c r="I49" s="176"/>
      <c r="J49" s="176"/>
      <c r="K49" s="176">
        <f>'実質公債費比率（分子）の構造'!N$45</f>
        <v>2982</v>
      </c>
      <c r="L49" s="176"/>
      <c r="M49" s="176"/>
      <c r="N49" s="176">
        <f>'実質公債費比率（分子）の構造'!O$45</f>
        <v>3068</v>
      </c>
      <c r="O49" s="176"/>
      <c r="P49" s="176"/>
    </row>
    <row r="50" spans="1:16" x14ac:dyDescent="0.15">
      <c r="A50" s="176" t="s">
        <v>72</v>
      </c>
      <c r="B50" s="176" t="e">
        <f>NA()</f>
        <v>#N/A</v>
      </c>
      <c r="C50" s="176">
        <f>IF(ISNUMBER('実質公債費比率（分子）の構造'!K$53),'実質公債費比率（分子）の構造'!K$53,NA())</f>
        <v>1101</v>
      </c>
      <c r="D50" s="176" t="e">
        <f>NA()</f>
        <v>#N/A</v>
      </c>
      <c r="E50" s="176" t="e">
        <f>NA()</f>
        <v>#N/A</v>
      </c>
      <c r="F50" s="176">
        <f>IF(ISNUMBER('実質公債費比率（分子）の構造'!L$53),'実質公債費比率（分子）の構造'!L$53,NA())</f>
        <v>1324</v>
      </c>
      <c r="G50" s="176" t="e">
        <f>NA()</f>
        <v>#N/A</v>
      </c>
      <c r="H50" s="176" t="e">
        <f>NA()</f>
        <v>#N/A</v>
      </c>
      <c r="I50" s="176">
        <f>IF(ISNUMBER('実質公債費比率（分子）の構造'!M$53),'実質公債費比率（分子）の構造'!M$53,NA())</f>
        <v>1149</v>
      </c>
      <c r="J50" s="176" t="e">
        <f>NA()</f>
        <v>#N/A</v>
      </c>
      <c r="K50" s="176" t="e">
        <f>NA()</f>
        <v>#N/A</v>
      </c>
      <c r="L50" s="176">
        <f>IF(ISNUMBER('実質公債費比率（分子）の構造'!N$53),'実質公債費比率（分子）の構造'!N$53,NA())</f>
        <v>1170</v>
      </c>
      <c r="M50" s="176" t="e">
        <f>NA()</f>
        <v>#N/A</v>
      </c>
      <c r="N50" s="176" t="e">
        <f>NA()</f>
        <v>#N/A</v>
      </c>
      <c r="O50" s="176">
        <f>IF(ISNUMBER('実質公債費比率（分子）の構造'!O$53),'実質公債費比率（分子）の構造'!O$53,NA())</f>
        <v>1230</v>
      </c>
      <c r="P50" s="176" t="e">
        <f>NA()</f>
        <v>#N/A</v>
      </c>
    </row>
    <row r="53" spans="1:16" x14ac:dyDescent="0.15">
      <c r="A53" s="144" t="s">
        <v>73</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x14ac:dyDescent="0.15">
      <c r="A56" s="175" t="s">
        <v>44</v>
      </c>
      <c r="B56" s="175"/>
      <c r="C56" s="175"/>
      <c r="D56" s="175">
        <f>'将来負担比率（分子）の構造'!I$52</f>
        <v>29727</v>
      </c>
      <c r="E56" s="175"/>
      <c r="F56" s="175"/>
      <c r="G56" s="175">
        <f>'将来負担比率（分子）の構造'!J$52</f>
        <v>28879</v>
      </c>
      <c r="H56" s="175"/>
      <c r="I56" s="175"/>
      <c r="J56" s="175">
        <f>'将来負担比率（分子）の構造'!K$52</f>
        <v>28360</v>
      </c>
      <c r="K56" s="175"/>
      <c r="L56" s="175"/>
      <c r="M56" s="175">
        <f>'将来負担比率（分子）の構造'!L$52</f>
        <v>28652</v>
      </c>
      <c r="N56" s="175"/>
      <c r="O56" s="175"/>
      <c r="P56" s="175">
        <f>'将来負担比率（分子）の構造'!M$52</f>
        <v>28488</v>
      </c>
    </row>
    <row r="57" spans="1:16" x14ac:dyDescent="0.15">
      <c r="A57" s="175" t="s">
        <v>43</v>
      </c>
      <c r="B57" s="175"/>
      <c r="C57" s="175"/>
      <c r="D57" s="175">
        <f>'将来負担比率（分子）の構造'!I$51</f>
        <v>219</v>
      </c>
      <c r="E57" s="175"/>
      <c r="F57" s="175"/>
      <c r="G57" s="175">
        <f>'将来負担比率（分子）の構造'!J$51</f>
        <v>165</v>
      </c>
      <c r="H57" s="175"/>
      <c r="I57" s="175"/>
      <c r="J57" s="175">
        <f>'将来負担比率（分子）の構造'!K$51</f>
        <v>137</v>
      </c>
      <c r="K57" s="175"/>
      <c r="L57" s="175"/>
      <c r="M57" s="175">
        <f>'将来負担比率（分子）の構造'!L$51</f>
        <v>125</v>
      </c>
      <c r="N57" s="175"/>
      <c r="O57" s="175"/>
      <c r="P57" s="175">
        <f>'将来負担比率（分子）の構造'!M$51</f>
        <v>107</v>
      </c>
    </row>
    <row r="58" spans="1:16" x14ac:dyDescent="0.15">
      <c r="A58" s="175" t="s">
        <v>42</v>
      </c>
      <c r="B58" s="175"/>
      <c r="C58" s="175"/>
      <c r="D58" s="175">
        <f>'将来負担比率（分子）の構造'!I$50</f>
        <v>11320</v>
      </c>
      <c r="E58" s="175"/>
      <c r="F58" s="175"/>
      <c r="G58" s="175">
        <f>'将来負担比率（分子）の構造'!J$50</f>
        <v>12003</v>
      </c>
      <c r="H58" s="175"/>
      <c r="I58" s="175"/>
      <c r="J58" s="175">
        <f>'将来負担比率（分子）の構造'!K$50</f>
        <v>13381</v>
      </c>
      <c r="K58" s="175"/>
      <c r="L58" s="175"/>
      <c r="M58" s="175">
        <f>'将来負担比率（分子）の構造'!L$50</f>
        <v>16216</v>
      </c>
      <c r="N58" s="175"/>
      <c r="O58" s="175"/>
      <c r="P58" s="175">
        <f>'将来負担比率（分子）の構造'!M$50</f>
        <v>18072</v>
      </c>
    </row>
    <row r="59" spans="1:16" x14ac:dyDescent="0.15">
      <c r="A59" s="175" t="s">
        <v>40</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39</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37</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36</v>
      </c>
      <c r="B62" s="175">
        <f>'将来負担比率（分子）の構造'!I$45</f>
        <v>3613</v>
      </c>
      <c r="C62" s="175"/>
      <c r="D62" s="175"/>
      <c r="E62" s="175">
        <f>'将来負担比率（分子）の構造'!J$45</f>
        <v>3320</v>
      </c>
      <c r="F62" s="175"/>
      <c r="G62" s="175"/>
      <c r="H62" s="175">
        <f>'将来負担比率（分子）の構造'!K$45</f>
        <v>3177</v>
      </c>
      <c r="I62" s="175"/>
      <c r="J62" s="175"/>
      <c r="K62" s="175">
        <f>'将来負担比率（分子）の構造'!L$45</f>
        <v>2985</v>
      </c>
      <c r="L62" s="175"/>
      <c r="M62" s="175"/>
      <c r="N62" s="175">
        <f>'将来負担比率（分子）の構造'!M$45</f>
        <v>3043</v>
      </c>
      <c r="O62" s="175"/>
      <c r="P62" s="175"/>
    </row>
    <row r="63" spans="1:16" x14ac:dyDescent="0.15">
      <c r="A63" s="175" t="s">
        <v>35</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15">
      <c r="A64" s="175" t="s">
        <v>34</v>
      </c>
      <c r="B64" s="175">
        <f>'将来負担比率（分子）の構造'!I$43</f>
        <v>9563</v>
      </c>
      <c r="C64" s="175"/>
      <c r="D64" s="175"/>
      <c r="E64" s="175">
        <f>'将来負担比率（分子）の構造'!J$43</f>
        <v>9025</v>
      </c>
      <c r="F64" s="175"/>
      <c r="G64" s="175"/>
      <c r="H64" s="175">
        <f>'将来負担比率（分子）の構造'!K$43</f>
        <v>7900</v>
      </c>
      <c r="I64" s="175"/>
      <c r="J64" s="175"/>
      <c r="K64" s="175">
        <f>'将来負担比率（分子）の構造'!L$43</f>
        <v>6934</v>
      </c>
      <c r="L64" s="175"/>
      <c r="M64" s="175"/>
      <c r="N64" s="175">
        <f>'将来負担比率（分子）の構造'!M$43</f>
        <v>5962</v>
      </c>
      <c r="O64" s="175"/>
      <c r="P64" s="175"/>
    </row>
    <row r="65" spans="1:16" x14ac:dyDescent="0.15">
      <c r="A65" s="175" t="s">
        <v>33</v>
      </c>
      <c r="B65" s="175">
        <f>'将来負担比率（分子）の構造'!I$42</f>
        <v>84</v>
      </c>
      <c r="C65" s="175"/>
      <c r="D65" s="175"/>
      <c r="E65" s="175">
        <f>'将来負担比率（分子）の構造'!J$42</f>
        <v>64</v>
      </c>
      <c r="F65" s="175"/>
      <c r="G65" s="175"/>
      <c r="H65" s="175">
        <f>'将来負担比率（分子）の構造'!K$42</f>
        <v>49</v>
      </c>
      <c r="I65" s="175"/>
      <c r="J65" s="175"/>
      <c r="K65" s="175">
        <f>'将来負担比率（分子）の構造'!L$42</f>
        <v>39</v>
      </c>
      <c r="L65" s="175"/>
      <c r="M65" s="175"/>
      <c r="N65" s="175">
        <f>'将来負担比率（分子）の構造'!M$42</f>
        <v>29</v>
      </c>
      <c r="O65" s="175"/>
      <c r="P65" s="175"/>
    </row>
    <row r="66" spans="1:16" x14ac:dyDescent="0.15">
      <c r="A66" s="175" t="s">
        <v>32</v>
      </c>
      <c r="B66" s="175">
        <f>'将来負担比率（分子）の構造'!I$41</f>
        <v>29744</v>
      </c>
      <c r="C66" s="175"/>
      <c r="D66" s="175"/>
      <c r="E66" s="175">
        <f>'将来負担比率（分子）の構造'!J$41</f>
        <v>28152</v>
      </c>
      <c r="F66" s="175"/>
      <c r="G66" s="175"/>
      <c r="H66" s="175">
        <f>'将来負担比率（分子）の構造'!K$41</f>
        <v>27889</v>
      </c>
      <c r="I66" s="175"/>
      <c r="J66" s="175"/>
      <c r="K66" s="175">
        <f>'将来負担比率（分子）の構造'!L$41</f>
        <v>28981</v>
      </c>
      <c r="L66" s="175"/>
      <c r="M66" s="175"/>
      <c r="N66" s="175">
        <f>'将来負担比率（分子）の構造'!M$41</f>
        <v>30992</v>
      </c>
      <c r="O66" s="175"/>
      <c r="P66" s="175"/>
    </row>
    <row r="67" spans="1:16" x14ac:dyDescent="0.15">
      <c r="A67" s="175" t="s">
        <v>76</v>
      </c>
      <c r="B67" s="175" t="e">
        <f>NA()</f>
        <v>#N/A</v>
      </c>
      <c r="C67" s="175">
        <f>IF(ISNUMBER('将来負担比率（分子）の構造'!I$53), IF('将来負担比率（分子）の構造'!I$53 &lt; 0, 0, '将来負担比率（分子）の構造'!I$53), NA())</f>
        <v>1738</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77</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78</v>
      </c>
      <c r="B72" s="179">
        <f>基金残高に係る経年分析!F55</f>
        <v>5812</v>
      </c>
      <c r="C72" s="179">
        <f>基金残高に係る経年分析!G55</f>
        <v>7532</v>
      </c>
      <c r="D72" s="179">
        <f>基金残高に係る経年分析!H55</f>
        <v>9238</v>
      </c>
    </row>
    <row r="73" spans="1:16" x14ac:dyDescent="0.15">
      <c r="A73" s="178" t="s">
        <v>79</v>
      </c>
      <c r="B73" s="179">
        <f>基金残高に係る経年分析!F56</f>
        <v>316</v>
      </c>
      <c r="C73" s="179">
        <f>基金残高に係る経年分析!G56</f>
        <v>701</v>
      </c>
      <c r="D73" s="179">
        <f>基金残高に係る経年分析!H56</f>
        <v>717</v>
      </c>
    </row>
    <row r="74" spans="1:16" x14ac:dyDescent="0.15">
      <c r="A74" s="178" t="s">
        <v>80</v>
      </c>
      <c r="B74" s="179">
        <f>基金残高に係る経年分析!F57</f>
        <v>5432</v>
      </c>
      <c r="C74" s="179">
        <f>基金残高に係る経年分析!G57</f>
        <v>5723</v>
      </c>
      <c r="D74" s="179">
        <f>基金残高に係る経年分析!H57</f>
        <v>5773</v>
      </c>
    </row>
  </sheetData>
  <sheetProtection algorithmName="SHA-512" hashValue="GtsIF4vt8QnVlLy60uhRV0/qlGTJ6EU+cGXXosKdNI8jyZrZdO2gryzrGRU6dW1O0dGnKTvseOi6RGKehzHnog==" saltValue="DIZsq6xLorQAG2zMyexSKw==" spinCount="100000" sheet="1" objects="1" scenarios="1"/>
  <customSheetViews>
    <customSheetView guid="{146C77A7-D299-4EB4-BE38-5EA398200DBE}" state="hidden">
      <pageMargins left="0.78700000000000003" right="0.78700000000000003" top="0.98399999999999999" bottom="0.98399999999999999" header="0.51200000000000001" footer="0.51200000000000001"/>
      <pageSetup paperSize="9" orientation="portrait" verticalDpi="0" r:id="rId1"/>
      <headerFooter alignWithMargins="0"/>
    </customSheetView>
  </customSheetViews>
  <phoneticPr fontId="2"/>
  <pageMargins left="0.78700000000000003" right="0.78700000000000003" top="0.98399999999999999" bottom="0.98399999999999999" header="0.51200000000000001" footer="0.51200000000000001"/>
  <pageSetup paperSize="9" orientation="portrait" verticalDpi="0"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215</v>
      </c>
      <c r="DI1" s="639"/>
      <c r="DJ1" s="639"/>
      <c r="DK1" s="639"/>
      <c r="DL1" s="639"/>
      <c r="DM1" s="639"/>
      <c r="DN1" s="640"/>
      <c r="DO1" s="214"/>
      <c r="DP1" s="638" t="s">
        <v>216</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217</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218</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219</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220</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221</v>
      </c>
      <c r="S4" s="642"/>
      <c r="T4" s="642"/>
      <c r="U4" s="642"/>
      <c r="V4" s="642"/>
      <c r="W4" s="642"/>
      <c r="X4" s="642"/>
      <c r="Y4" s="643"/>
      <c r="Z4" s="641" t="s">
        <v>222</v>
      </c>
      <c r="AA4" s="642"/>
      <c r="AB4" s="642"/>
      <c r="AC4" s="643"/>
      <c r="AD4" s="641" t="s">
        <v>223</v>
      </c>
      <c r="AE4" s="642"/>
      <c r="AF4" s="642"/>
      <c r="AG4" s="642"/>
      <c r="AH4" s="642"/>
      <c r="AI4" s="642"/>
      <c r="AJ4" s="642"/>
      <c r="AK4" s="643"/>
      <c r="AL4" s="641" t="s">
        <v>222</v>
      </c>
      <c r="AM4" s="642"/>
      <c r="AN4" s="642"/>
      <c r="AO4" s="643"/>
      <c r="AP4" s="644" t="s">
        <v>224</v>
      </c>
      <c r="AQ4" s="644"/>
      <c r="AR4" s="644"/>
      <c r="AS4" s="644"/>
      <c r="AT4" s="644"/>
      <c r="AU4" s="644"/>
      <c r="AV4" s="644"/>
      <c r="AW4" s="644"/>
      <c r="AX4" s="644"/>
      <c r="AY4" s="644"/>
      <c r="AZ4" s="644"/>
      <c r="BA4" s="644"/>
      <c r="BB4" s="644"/>
      <c r="BC4" s="644"/>
      <c r="BD4" s="644"/>
      <c r="BE4" s="644"/>
      <c r="BF4" s="644"/>
      <c r="BG4" s="644" t="s">
        <v>225</v>
      </c>
      <c r="BH4" s="644"/>
      <c r="BI4" s="644"/>
      <c r="BJ4" s="644"/>
      <c r="BK4" s="644"/>
      <c r="BL4" s="644"/>
      <c r="BM4" s="644"/>
      <c r="BN4" s="644"/>
      <c r="BO4" s="644" t="s">
        <v>222</v>
      </c>
      <c r="BP4" s="644"/>
      <c r="BQ4" s="644"/>
      <c r="BR4" s="644"/>
      <c r="BS4" s="644" t="s">
        <v>226</v>
      </c>
      <c r="BT4" s="644"/>
      <c r="BU4" s="644"/>
      <c r="BV4" s="644"/>
      <c r="BW4" s="644"/>
      <c r="BX4" s="644"/>
      <c r="BY4" s="644"/>
      <c r="BZ4" s="644"/>
      <c r="CA4" s="644"/>
      <c r="CB4" s="644"/>
      <c r="CD4" s="641" t="s">
        <v>227</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228</v>
      </c>
      <c r="C5" s="646"/>
      <c r="D5" s="646"/>
      <c r="E5" s="646"/>
      <c r="F5" s="646"/>
      <c r="G5" s="646"/>
      <c r="H5" s="646"/>
      <c r="I5" s="646"/>
      <c r="J5" s="646"/>
      <c r="K5" s="646"/>
      <c r="L5" s="646"/>
      <c r="M5" s="646"/>
      <c r="N5" s="646"/>
      <c r="O5" s="646"/>
      <c r="P5" s="646"/>
      <c r="Q5" s="647"/>
      <c r="R5" s="648">
        <v>10443799</v>
      </c>
      <c r="S5" s="649"/>
      <c r="T5" s="649"/>
      <c r="U5" s="649"/>
      <c r="V5" s="649"/>
      <c r="W5" s="649"/>
      <c r="X5" s="649"/>
      <c r="Y5" s="650"/>
      <c r="Z5" s="651">
        <v>20.9</v>
      </c>
      <c r="AA5" s="651"/>
      <c r="AB5" s="651"/>
      <c r="AC5" s="651"/>
      <c r="AD5" s="652">
        <v>10443799</v>
      </c>
      <c r="AE5" s="652"/>
      <c r="AF5" s="652"/>
      <c r="AG5" s="652"/>
      <c r="AH5" s="652"/>
      <c r="AI5" s="652"/>
      <c r="AJ5" s="652"/>
      <c r="AK5" s="652"/>
      <c r="AL5" s="653">
        <v>48.5</v>
      </c>
      <c r="AM5" s="654"/>
      <c r="AN5" s="654"/>
      <c r="AO5" s="655"/>
      <c r="AP5" s="645" t="s">
        <v>229</v>
      </c>
      <c r="AQ5" s="646"/>
      <c r="AR5" s="646"/>
      <c r="AS5" s="646"/>
      <c r="AT5" s="646"/>
      <c r="AU5" s="646"/>
      <c r="AV5" s="646"/>
      <c r="AW5" s="646"/>
      <c r="AX5" s="646"/>
      <c r="AY5" s="646"/>
      <c r="AZ5" s="646"/>
      <c r="BA5" s="646"/>
      <c r="BB5" s="646"/>
      <c r="BC5" s="646"/>
      <c r="BD5" s="646"/>
      <c r="BE5" s="646"/>
      <c r="BF5" s="647"/>
      <c r="BG5" s="659">
        <v>10440730</v>
      </c>
      <c r="BH5" s="660"/>
      <c r="BI5" s="660"/>
      <c r="BJ5" s="660"/>
      <c r="BK5" s="660"/>
      <c r="BL5" s="660"/>
      <c r="BM5" s="660"/>
      <c r="BN5" s="661"/>
      <c r="BO5" s="662">
        <v>100</v>
      </c>
      <c r="BP5" s="662"/>
      <c r="BQ5" s="662"/>
      <c r="BR5" s="662"/>
      <c r="BS5" s="663">
        <v>59360</v>
      </c>
      <c r="BT5" s="663"/>
      <c r="BU5" s="663"/>
      <c r="BV5" s="663"/>
      <c r="BW5" s="663"/>
      <c r="BX5" s="663"/>
      <c r="BY5" s="663"/>
      <c r="BZ5" s="663"/>
      <c r="CA5" s="663"/>
      <c r="CB5" s="667"/>
      <c r="CD5" s="641" t="s">
        <v>224</v>
      </c>
      <c r="CE5" s="642"/>
      <c r="CF5" s="642"/>
      <c r="CG5" s="642"/>
      <c r="CH5" s="642"/>
      <c r="CI5" s="642"/>
      <c r="CJ5" s="642"/>
      <c r="CK5" s="642"/>
      <c r="CL5" s="642"/>
      <c r="CM5" s="642"/>
      <c r="CN5" s="642"/>
      <c r="CO5" s="642"/>
      <c r="CP5" s="642"/>
      <c r="CQ5" s="643"/>
      <c r="CR5" s="641" t="s">
        <v>230</v>
      </c>
      <c r="CS5" s="642"/>
      <c r="CT5" s="642"/>
      <c r="CU5" s="642"/>
      <c r="CV5" s="642"/>
      <c r="CW5" s="642"/>
      <c r="CX5" s="642"/>
      <c r="CY5" s="643"/>
      <c r="CZ5" s="641" t="s">
        <v>222</v>
      </c>
      <c r="DA5" s="642"/>
      <c r="DB5" s="642"/>
      <c r="DC5" s="643"/>
      <c r="DD5" s="641" t="s">
        <v>231</v>
      </c>
      <c r="DE5" s="642"/>
      <c r="DF5" s="642"/>
      <c r="DG5" s="642"/>
      <c r="DH5" s="642"/>
      <c r="DI5" s="642"/>
      <c r="DJ5" s="642"/>
      <c r="DK5" s="642"/>
      <c r="DL5" s="642"/>
      <c r="DM5" s="642"/>
      <c r="DN5" s="642"/>
      <c r="DO5" s="642"/>
      <c r="DP5" s="643"/>
      <c r="DQ5" s="641" t="s">
        <v>232</v>
      </c>
      <c r="DR5" s="642"/>
      <c r="DS5" s="642"/>
      <c r="DT5" s="642"/>
      <c r="DU5" s="642"/>
      <c r="DV5" s="642"/>
      <c r="DW5" s="642"/>
      <c r="DX5" s="642"/>
      <c r="DY5" s="642"/>
      <c r="DZ5" s="642"/>
      <c r="EA5" s="642"/>
      <c r="EB5" s="642"/>
      <c r="EC5" s="643"/>
    </row>
    <row r="6" spans="2:143" ht="11.25" customHeight="1" x14ac:dyDescent="0.15">
      <c r="B6" s="656" t="s">
        <v>233</v>
      </c>
      <c r="C6" s="657"/>
      <c r="D6" s="657"/>
      <c r="E6" s="657"/>
      <c r="F6" s="657"/>
      <c r="G6" s="657"/>
      <c r="H6" s="657"/>
      <c r="I6" s="657"/>
      <c r="J6" s="657"/>
      <c r="K6" s="657"/>
      <c r="L6" s="657"/>
      <c r="M6" s="657"/>
      <c r="N6" s="657"/>
      <c r="O6" s="657"/>
      <c r="P6" s="657"/>
      <c r="Q6" s="658"/>
      <c r="R6" s="659">
        <v>368559</v>
      </c>
      <c r="S6" s="660"/>
      <c r="T6" s="660"/>
      <c r="U6" s="660"/>
      <c r="V6" s="660"/>
      <c r="W6" s="660"/>
      <c r="X6" s="660"/>
      <c r="Y6" s="661"/>
      <c r="Z6" s="662">
        <v>0.7</v>
      </c>
      <c r="AA6" s="662"/>
      <c r="AB6" s="662"/>
      <c r="AC6" s="662"/>
      <c r="AD6" s="663">
        <v>368559</v>
      </c>
      <c r="AE6" s="663"/>
      <c r="AF6" s="663"/>
      <c r="AG6" s="663"/>
      <c r="AH6" s="663"/>
      <c r="AI6" s="663"/>
      <c r="AJ6" s="663"/>
      <c r="AK6" s="663"/>
      <c r="AL6" s="664">
        <v>1.7</v>
      </c>
      <c r="AM6" s="665"/>
      <c r="AN6" s="665"/>
      <c r="AO6" s="666"/>
      <c r="AP6" s="656" t="s">
        <v>234</v>
      </c>
      <c r="AQ6" s="657"/>
      <c r="AR6" s="657"/>
      <c r="AS6" s="657"/>
      <c r="AT6" s="657"/>
      <c r="AU6" s="657"/>
      <c r="AV6" s="657"/>
      <c r="AW6" s="657"/>
      <c r="AX6" s="657"/>
      <c r="AY6" s="657"/>
      <c r="AZ6" s="657"/>
      <c r="BA6" s="657"/>
      <c r="BB6" s="657"/>
      <c r="BC6" s="657"/>
      <c r="BD6" s="657"/>
      <c r="BE6" s="657"/>
      <c r="BF6" s="658"/>
      <c r="BG6" s="659">
        <v>10440730</v>
      </c>
      <c r="BH6" s="660"/>
      <c r="BI6" s="660"/>
      <c r="BJ6" s="660"/>
      <c r="BK6" s="660"/>
      <c r="BL6" s="660"/>
      <c r="BM6" s="660"/>
      <c r="BN6" s="661"/>
      <c r="BO6" s="662">
        <v>100</v>
      </c>
      <c r="BP6" s="662"/>
      <c r="BQ6" s="662"/>
      <c r="BR6" s="662"/>
      <c r="BS6" s="663">
        <v>59360</v>
      </c>
      <c r="BT6" s="663"/>
      <c r="BU6" s="663"/>
      <c r="BV6" s="663"/>
      <c r="BW6" s="663"/>
      <c r="BX6" s="663"/>
      <c r="BY6" s="663"/>
      <c r="BZ6" s="663"/>
      <c r="CA6" s="663"/>
      <c r="CB6" s="667"/>
      <c r="CD6" s="645" t="s">
        <v>235</v>
      </c>
      <c r="CE6" s="646"/>
      <c r="CF6" s="646"/>
      <c r="CG6" s="646"/>
      <c r="CH6" s="646"/>
      <c r="CI6" s="646"/>
      <c r="CJ6" s="646"/>
      <c r="CK6" s="646"/>
      <c r="CL6" s="646"/>
      <c r="CM6" s="646"/>
      <c r="CN6" s="646"/>
      <c r="CO6" s="646"/>
      <c r="CP6" s="646"/>
      <c r="CQ6" s="647"/>
      <c r="CR6" s="659">
        <v>243790</v>
      </c>
      <c r="CS6" s="660"/>
      <c r="CT6" s="660"/>
      <c r="CU6" s="660"/>
      <c r="CV6" s="660"/>
      <c r="CW6" s="660"/>
      <c r="CX6" s="660"/>
      <c r="CY6" s="661"/>
      <c r="CZ6" s="653">
        <v>0.5</v>
      </c>
      <c r="DA6" s="654"/>
      <c r="DB6" s="654"/>
      <c r="DC6" s="670"/>
      <c r="DD6" s="668" t="s">
        <v>130</v>
      </c>
      <c r="DE6" s="660"/>
      <c r="DF6" s="660"/>
      <c r="DG6" s="660"/>
      <c r="DH6" s="660"/>
      <c r="DI6" s="660"/>
      <c r="DJ6" s="660"/>
      <c r="DK6" s="660"/>
      <c r="DL6" s="660"/>
      <c r="DM6" s="660"/>
      <c r="DN6" s="660"/>
      <c r="DO6" s="660"/>
      <c r="DP6" s="661"/>
      <c r="DQ6" s="668">
        <v>243790</v>
      </c>
      <c r="DR6" s="660"/>
      <c r="DS6" s="660"/>
      <c r="DT6" s="660"/>
      <c r="DU6" s="660"/>
      <c r="DV6" s="660"/>
      <c r="DW6" s="660"/>
      <c r="DX6" s="660"/>
      <c r="DY6" s="660"/>
      <c r="DZ6" s="660"/>
      <c r="EA6" s="660"/>
      <c r="EB6" s="660"/>
      <c r="EC6" s="669"/>
    </row>
    <row r="7" spans="2:143" ht="11.25" customHeight="1" x14ac:dyDescent="0.15">
      <c r="B7" s="656" t="s">
        <v>236</v>
      </c>
      <c r="C7" s="657"/>
      <c r="D7" s="657"/>
      <c r="E7" s="657"/>
      <c r="F7" s="657"/>
      <c r="G7" s="657"/>
      <c r="H7" s="657"/>
      <c r="I7" s="657"/>
      <c r="J7" s="657"/>
      <c r="K7" s="657"/>
      <c r="L7" s="657"/>
      <c r="M7" s="657"/>
      <c r="N7" s="657"/>
      <c r="O7" s="657"/>
      <c r="P7" s="657"/>
      <c r="Q7" s="658"/>
      <c r="R7" s="659">
        <v>3154</v>
      </c>
      <c r="S7" s="660"/>
      <c r="T7" s="660"/>
      <c r="U7" s="660"/>
      <c r="V7" s="660"/>
      <c r="W7" s="660"/>
      <c r="X7" s="660"/>
      <c r="Y7" s="661"/>
      <c r="Z7" s="662">
        <v>0</v>
      </c>
      <c r="AA7" s="662"/>
      <c r="AB7" s="662"/>
      <c r="AC7" s="662"/>
      <c r="AD7" s="663">
        <v>3154</v>
      </c>
      <c r="AE7" s="663"/>
      <c r="AF7" s="663"/>
      <c r="AG7" s="663"/>
      <c r="AH7" s="663"/>
      <c r="AI7" s="663"/>
      <c r="AJ7" s="663"/>
      <c r="AK7" s="663"/>
      <c r="AL7" s="664">
        <v>0</v>
      </c>
      <c r="AM7" s="665"/>
      <c r="AN7" s="665"/>
      <c r="AO7" s="666"/>
      <c r="AP7" s="656" t="s">
        <v>237</v>
      </c>
      <c r="AQ7" s="657"/>
      <c r="AR7" s="657"/>
      <c r="AS7" s="657"/>
      <c r="AT7" s="657"/>
      <c r="AU7" s="657"/>
      <c r="AV7" s="657"/>
      <c r="AW7" s="657"/>
      <c r="AX7" s="657"/>
      <c r="AY7" s="657"/>
      <c r="AZ7" s="657"/>
      <c r="BA7" s="657"/>
      <c r="BB7" s="657"/>
      <c r="BC7" s="657"/>
      <c r="BD7" s="657"/>
      <c r="BE7" s="657"/>
      <c r="BF7" s="658"/>
      <c r="BG7" s="659">
        <v>4928390</v>
      </c>
      <c r="BH7" s="660"/>
      <c r="BI7" s="660"/>
      <c r="BJ7" s="660"/>
      <c r="BK7" s="660"/>
      <c r="BL7" s="660"/>
      <c r="BM7" s="660"/>
      <c r="BN7" s="661"/>
      <c r="BO7" s="662">
        <v>47.2</v>
      </c>
      <c r="BP7" s="662"/>
      <c r="BQ7" s="662"/>
      <c r="BR7" s="662"/>
      <c r="BS7" s="663">
        <v>59360</v>
      </c>
      <c r="BT7" s="663"/>
      <c r="BU7" s="663"/>
      <c r="BV7" s="663"/>
      <c r="BW7" s="663"/>
      <c r="BX7" s="663"/>
      <c r="BY7" s="663"/>
      <c r="BZ7" s="663"/>
      <c r="CA7" s="663"/>
      <c r="CB7" s="667"/>
      <c r="CD7" s="656" t="s">
        <v>238</v>
      </c>
      <c r="CE7" s="657"/>
      <c r="CF7" s="657"/>
      <c r="CG7" s="657"/>
      <c r="CH7" s="657"/>
      <c r="CI7" s="657"/>
      <c r="CJ7" s="657"/>
      <c r="CK7" s="657"/>
      <c r="CL7" s="657"/>
      <c r="CM7" s="657"/>
      <c r="CN7" s="657"/>
      <c r="CO7" s="657"/>
      <c r="CP7" s="657"/>
      <c r="CQ7" s="658"/>
      <c r="CR7" s="659">
        <v>13084053</v>
      </c>
      <c r="CS7" s="660"/>
      <c r="CT7" s="660"/>
      <c r="CU7" s="660"/>
      <c r="CV7" s="660"/>
      <c r="CW7" s="660"/>
      <c r="CX7" s="660"/>
      <c r="CY7" s="661"/>
      <c r="CZ7" s="662">
        <v>27.1</v>
      </c>
      <c r="DA7" s="662"/>
      <c r="DB7" s="662"/>
      <c r="DC7" s="662"/>
      <c r="DD7" s="668">
        <v>5122591</v>
      </c>
      <c r="DE7" s="660"/>
      <c r="DF7" s="660"/>
      <c r="DG7" s="660"/>
      <c r="DH7" s="660"/>
      <c r="DI7" s="660"/>
      <c r="DJ7" s="660"/>
      <c r="DK7" s="660"/>
      <c r="DL7" s="660"/>
      <c r="DM7" s="660"/>
      <c r="DN7" s="660"/>
      <c r="DO7" s="660"/>
      <c r="DP7" s="661"/>
      <c r="DQ7" s="668">
        <v>5428136</v>
      </c>
      <c r="DR7" s="660"/>
      <c r="DS7" s="660"/>
      <c r="DT7" s="660"/>
      <c r="DU7" s="660"/>
      <c r="DV7" s="660"/>
      <c r="DW7" s="660"/>
      <c r="DX7" s="660"/>
      <c r="DY7" s="660"/>
      <c r="DZ7" s="660"/>
      <c r="EA7" s="660"/>
      <c r="EB7" s="660"/>
      <c r="EC7" s="669"/>
    </row>
    <row r="8" spans="2:143" ht="11.25" customHeight="1" x14ac:dyDescent="0.15">
      <c r="B8" s="656" t="s">
        <v>239</v>
      </c>
      <c r="C8" s="657"/>
      <c r="D8" s="657"/>
      <c r="E8" s="657"/>
      <c r="F8" s="657"/>
      <c r="G8" s="657"/>
      <c r="H8" s="657"/>
      <c r="I8" s="657"/>
      <c r="J8" s="657"/>
      <c r="K8" s="657"/>
      <c r="L8" s="657"/>
      <c r="M8" s="657"/>
      <c r="N8" s="657"/>
      <c r="O8" s="657"/>
      <c r="P8" s="657"/>
      <c r="Q8" s="658"/>
      <c r="R8" s="659">
        <v>50935</v>
      </c>
      <c r="S8" s="660"/>
      <c r="T8" s="660"/>
      <c r="U8" s="660"/>
      <c r="V8" s="660"/>
      <c r="W8" s="660"/>
      <c r="X8" s="660"/>
      <c r="Y8" s="661"/>
      <c r="Z8" s="662">
        <v>0.1</v>
      </c>
      <c r="AA8" s="662"/>
      <c r="AB8" s="662"/>
      <c r="AC8" s="662"/>
      <c r="AD8" s="663">
        <v>50935</v>
      </c>
      <c r="AE8" s="663"/>
      <c r="AF8" s="663"/>
      <c r="AG8" s="663"/>
      <c r="AH8" s="663"/>
      <c r="AI8" s="663"/>
      <c r="AJ8" s="663"/>
      <c r="AK8" s="663"/>
      <c r="AL8" s="664">
        <v>0.2</v>
      </c>
      <c r="AM8" s="665"/>
      <c r="AN8" s="665"/>
      <c r="AO8" s="666"/>
      <c r="AP8" s="656" t="s">
        <v>240</v>
      </c>
      <c r="AQ8" s="657"/>
      <c r="AR8" s="657"/>
      <c r="AS8" s="657"/>
      <c r="AT8" s="657"/>
      <c r="AU8" s="657"/>
      <c r="AV8" s="657"/>
      <c r="AW8" s="657"/>
      <c r="AX8" s="657"/>
      <c r="AY8" s="657"/>
      <c r="AZ8" s="657"/>
      <c r="BA8" s="657"/>
      <c r="BB8" s="657"/>
      <c r="BC8" s="657"/>
      <c r="BD8" s="657"/>
      <c r="BE8" s="657"/>
      <c r="BF8" s="658"/>
      <c r="BG8" s="659">
        <v>174225</v>
      </c>
      <c r="BH8" s="660"/>
      <c r="BI8" s="660"/>
      <c r="BJ8" s="660"/>
      <c r="BK8" s="660"/>
      <c r="BL8" s="660"/>
      <c r="BM8" s="660"/>
      <c r="BN8" s="661"/>
      <c r="BO8" s="662">
        <v>1.7</v>
      </c>
      <c r="BP8" s="662"/>
      <c r="BQ8" s="662"/>
      <c r="BR8" s="662"/>
      <c r="BS8" s="663" t="s">
        <v>130</v>
      </c>
      <c r="BT8" s="663"/>
      <c r="BU8" s="663"/>
      <c r="BV8" s="663"/>
      <c r="BW8" s="663"/>
      <c r="BX8" s="663"/>
      <c r="BY8" s="663"/>
      <c r="BZ8" s="663"/>
      <c r="CA8" s="663"/>
      <c r="CB8" s="667"/>
      <c r="CD8" s="656" t="s">
        <v>241</v>
      </c>
      <c r="CE8" s="657"/>
      <c r="CF8" s="657"/>
      <c r="CG8" s="657"/>
      <c r="CH8" s="657"/>
      <c r="CI8" s="657"/>
      <c r="CJ8" s="657"/>
      <c r="CK8" s="657"/>
      <c r="CL8" s="657"/>
      <c r="CM8" s="657"/>
      <c r="CN8" s="657"/>
      <c r="CO8" s="657"/>
      <c r="CP8" s="657"/>
      <c r="CQ8" s="658"/>
      <c r="CR8" s="659">
        <v>18002812</v>
      </c>
      <c r="CS8" s="660"/>
      <c r="CT8" s="660"/>
      <c r="CU8" s="660"/>
      <c r="CV8" s="660"/>
      <c r="CW8" s="660"/>
      <c r="CX8" s="660"/>
      <c r="CY8" s="661"/>
      <c r="CZ8" s="662">
        <v>37.4</v>
      </c>
      <c r="DA8" s="662"/>
      <c r="DB8" s="662"/>
      <c r="DC8" s="662"/>
      <c r="DD8" s="668">
        <v>394082</v>
      </c>
      <c r="DE8" s="660"/>
      <c r="DF8" s="660"/>
      <c r="DG8" s="660"/>
      <c r="DH8" s="660"/>
      <c r="DI8" s="660"/>
      <c r="DJ8" s="660"/>
      <c r="DK8" s="660"/>
      <c r="DL8" s="660"/>
      <c r="DM8" s="660"/>
      <c r="DN8" s="660"/>
      <c r="DO8" s="660"/>
      <c r="DP8" s="661"/>
      <c r="DQ8" s="668">
        <v>6988848</v>
      </c>
      <c r="DR8" s="660"/>
      <c r="DS8" s="660"/>
      <c r="DT8" s="660"/>
      <c r="DU8" s="660"/>
      <c r="DV8" s="660"/>
      <c r="DW8" s="660"/>
      <c r="DX8" s="660"/>
      <c r="DY8" s="660"/>
      <c r="DZ8" s="660"/>
      <c r="EA8" s="660"/>
      <c r="EB8" s="660"/>
      <c r="EC8" s="669"/>
    </row>
    <row r="9" spans="2:143" ht="11.25" customHeight="1" x14ac:dyDescent="0.15">
      <c r="B9" s="656" t="s">
        <v>242</v>
      </c>
      <c r="C9" s="657"/>
      <c r="D9" s="657"/>
      <c r="E9" s="657"/>
      <c r="F9" s="657"/>
      <c r="G9" s="657"/>
      <c r="H9" s="657"/>
      <c r="I9" s="657"/>
      <c r="J9" s="657"/>
      <c r="K9" s="657"/>
      <c r="L9" s="657"/>
      <c r="M9" s="657"/>
      <c r="N9" s="657"/>
      <c r="O9" s="657"/>
      <c r="P9" s="657"/>
      <c r="Q9" s="658"/>
      <c r="R9" s="659">
        <v>42379</v>
      </c>
      <c r="S9" s="660"/>
      <c r="T9" s="660"/>
      <c r="U9" s="660"/>
      <c r="V9" s="660"/>
      <c r="W9" s="660"/>
      <c r="X9" s="660"/>
      <c r="Y9" s="661"/>
      <c r="Z9" s="662">
        <v>0.1</v>
      </c>
      <c r="AA9" s="662"/>
      <c r="AB9" s="662"/>
      <c r="AC9" s="662"/>
      <c r="AD9" s="663">
        <v>42379</v>
      </c>
      <c r="AE9" s="663"/>
      <c r="AF9" s="663"/>
      <c r="AG9" s="663"/>
      <c r="AH9" s="663"/>
      <c r="AI9" s="663"/>
      <c r="AJ9" s="663"/>
      <c r="AK9" s="663"/>
      <c r="AL9" s="664">
        <v>0.2</v>
      </c>
      <c r="AM9" s="665"/>
      <c r="AN9" s="665"/>
      <c r="AO9" s="666"/>
      <c r="AP9" s="656" t="s">
        <v>243</v>
      </c>
      <c r="AQ9" s="657"/>
      <c r="AR9" s="657"/>
      <c r="AS9" s="657"/>
      <c r="AT9" s="657"/>
      <c r="AU9" s="657"/>
      <c r="AV9" s="657"/>
      <c r="AW9" s="657"/>
      <c r="AX9" s="657"/>
      <c r="AY9" s="657"/>
      <c r="AZ9" s="657"/>
      <c r="BA9" s="657"/>
      <c r="BB9" s="657"/>
      <c r="BC9" s="657"/>
      <c r="BD9" s="657"/>
      <c r="BE9" s="657"/>
      <c r="BF9" s="658"/>
      <c r="BG9" s="659">
        <v>4356333</v>
      </c>
      <c r="BH9" s="660"/>
      <c r="BI9" s="660"/>
      <c r="BJ9" s="660"/>
      <c r="BK9" s="660"/>
      <c r="BL9" s="660"/>
      <c r="BM9" s="660"/>
      <c r="BN9" s="661"/>
      <c r="BO9" s="662">
        <v>41.7</v>
      </c>
      <c r="BP9" s="662"/>
      <c r="BQ9" s="662"/>
      <c r="BR9" s="662"/>
      <c r="BS9" s="663" t="s">
        <v>130</v>
      </c>
      <c r="BT9" s="663"/>
      <c r="BU9" s="663"/>
      <c r="BV9" s="663"/>
      <c r="BW9" s="663"/>
      <c r="BX9" s="663"/>
      <c r="BY9" s="663"/>
      <c r="BZ9" s="663"/>
      <c r="CA9" s="663"/>
      <c r="CB9" s="667"/>
      <c r="CD9" s="656" t="s">
        <v>244</v>
      </c>
      <c r="CE9" s="657"/>
      <c r="CF9" s="657"/>
      <c r="CG9" s="657"/>
      <c r="CH9" s="657"/>
      <c r="CI9" s="657"/>
      <c r="CJ9" s="657"/>
      <c r="CK9" s="657"/>
      <c r="CL9" s="657"/>
      <c r="CM9" s="657"/>
      <c r="CN9" s="657"/>
      <c r="CO9" s="657"/>
      <c r="CP9" s="657"/>
      <c r="CQ9" s="658"/>
      <c r="CR9" s="659">
        <v>4010240</v>
      </c>
      <c r="CS9" s="660"/>
      <c r="CT9" s="660"/>
      <c r="CU9" s="660"/>
      <c r="CV9" s="660"/>
      <c r="CW9" s="660"/>
      <c r="CX9" s="660"/>
      <c r="CY9" s="661"/>
      <c r="CZ9" s="662">
        <v>8.3000000000000007</v>
      </c>
      <c r="DA9" s="662"/>
      <c r="DB9" s="662"/>
      <c r="DC9" s="662"/>
      <c r="DD9" s="668">
        <v>372540</v>
      </c>
      <c r="DE9" s="660"/>
      <c r="DF9" s="660"/>
      <c r="DG9" s="660"/>
      <c r="DH9" s="660"/>
      <c r="DI9" s="660"/>
      <c r="DJ9" s="660"/>
      <c r="DK9" s="660"/>
      <c r="DL9" s="660"/>
      <c r="DM9" s="660"/>
      <c r="DN9" s="660"/>
      <c r="DO9" s="660"/>
      <c r="DP9" s="661"/>
      <c r="DQ9" s="668">
        <v>2619532</v>
      </c>
      <c r="DR9" s="660"/>
      <c r="DS9" s="660"/>
      <c r="DT9" s="660"/>
      <c r="DU9" s="660"/>
      <c r="DV9" s="660"/>
      <c r="DW9" s="660"/>
      <c r="DX9" s="660"/>
      <c r="DY9" s="660"/>
      <c r="DZ9" s="660"/>
      <c r="EA9" s="660"/>
      <c r="EB9" s="660"/>
      <c r="EC9" s="669"/>
    </row>
    <row r="10" spans="2:143" ht="11.25" customHeight="1" x14ac:dyDescent="0.15">
      <c r="B10" s="656" t="s">
        <v>245</v>
      </c>
      <c r="C10" s="657"/>
      <c r="D10" s="657"/>
      <c r="E10" s="657"/>
      <c r="F10" s="657"/>
      <c r="G10" s="657"/>
      <c r="H10" s="657"/>
      <c r="I10" s="657"/>
      <c r="J10" s="657"/>
      <c r="K10" s="657"/>
      <c r="L10" s="657"/>
      <c r="M10" s="657"/>
      <c r="N10" s="657"/>
      <c r="O10" s="657"/>
      <c r="P10" s="657"/>
      <c r="Q10" s="658"/>
      <c r="R10" s="659" t="s">
        <v>130</v>
      </c>
      <c r="S10" s="660"/>
      <c r="T10" s="660"/>
      <c r="U10" s="660"/>
      <c r="V10" s="660"/>
      <c r="W10" s="660"/>
      <c r="X10" s="660"/>
      <c r="Y10" s="661"/>
      <c r="Z10" s="662" t="s">
        <v>130</v>
      </c>
      <c r="AA10" s="662"/>
      <c r="AB10" s="662"/>
      <c r="AC10" s="662"/>
      <c r="AD10" s="663" t="s">
        <v>130</v>
      </c>
      <c r="AE10" s="663"/>
      <c r="AF10" s="663"/>
      <c r="AG10" s="663"/>
      <c r="AH10" s="663"/>
      <c r="AI10" s="663"/>
      <c r="AJ10" s="663"/>
      <c r="AK10" s="663"/>
      <c r="AL10" s="664" t="s">
        <v>130</v>
      </c>
      <c r="AM10" s="665"/>
      <c r="AN10" s="665"/>
      <c r="AO10" s="666"/>
      <c r="AP10" s="656" t="s">
        <v>246</v>
      </c>
      <c r="AQ10" s="657"/>
      <c r="AR10" s="657"/>
      <c r="AS10" s="657"/>
      <c r="AT10" s="657"/>
      <c r="AU10" s="657"/>
      <c r="AV10" s="657"/>
      <c r="AW10" s="657"/>
      <c r="AX10" s="657"/>
      <c r="AY10" s="657"/>
      <c r="AZ10" s="657"/>
      <c r="BA10" s="657"/>
      <c r="BB10" s="657"/>
      <c r="BC10" s="657"/>
      <c r="BD10" s="657"/>
      <c r="BE10" s="657"/>
      <c r="BF10" s="658"/>
      <c r="BG10" s="659">
        <v>189849</v>
      </c>
      <c r="BH10" s="660"/>
      <c r="BI10" s="660"/>
      <c r="BJ10" s="660"/>
      <c r="BK10" s="660"/>
      <c r="BL10" s="660"/>
      <c r="BM10" s="660"/>
      <c r="BN10" s="661"/>
      <c r="BO10" s="662">
        <v>1.8</v>
      </c>
      <c r="BP10" s="662"/>
      <c r="BQ10" s="662"/>
      <c r="BR10" s="662"/>
      <c r="BS10" s="663" t="s">
        <v>130</v>
      </c>
      <c r="BT10" s="663"/>
      <c r="BU10" s="663"/>
      <c r="BV10" s="663"/>
      <c r="BW10" s="663"/>
      <c r="BX10" s="663"/>
      <c r="BY10" s="663"/>
      <c r="BZ10" s="663"/>
      <c r="CA10" s="663"/>
      <c r="CB10" s="667"/>
      <c r="CD10" s="656" t="s">
        <v>247</v>
      </c>
      <c r="CE10" s="657"/>
      <c r="CF10" s="657"/>
      <c r="CG10" s="657"/>
      <c r="CH10" s="657"/>
      <c r="CI10" s="657"/>
      <c r="CJ10" s="657"/>
      <c r="CK10" s="657"/>
      <c r="CL10" s="657"/>
      <c r="CM10" s="657"/>
      <c r="CN10" s="657"/>
      <c r="CO10" s="657"/>
      <c r="CP10" s="657"/>
      <c r="CQ10" s="658"/>
      <c r="CR10" s="659">
        <v>20574</v>
      </c>
      <c r="CS10" s="660"/>
      <c r="CT10" s="660"/>
      <c r="CU10" s="660"/>
      <c r="CV10" s="660"/>
      <c r="CW10" s="660"/>
      <c r="CX10" s="660"/>
      <c r="CY10" s="661"/>
      <c r="CZ10" s="662">
        <v>0</v>
      </c>
      <c r="DA10" s="662"/>
      <c r="DB10" s="662"/>
      <c r="DC10" s="662"/>
      <c r="DD10" s="668" t="s">
        <v>130</v>
      </c>
      <c r="DE10" s="660"/>
      <c r="DF10" s="660"/>
      <c r="DG10" s="660"/>
      <c r="DH10" s="660"/>
      <c r="DI10" s="660"/>
      <c r="DJ10" s="660"/>
      <c r="DK10" s="660"/>
      <c r="DL10" s="660"/>
      <c r="DM10" s="660"/>
      <c r="DN10" s="660"/>
      <c r="DO10" s="660"/>
      <c r="DP10" s="661"/>
      <c r="DQ10" s="668">
        <v>20538</v>
      </c>
      <c r="DR10" s="660"/>
      <c r="DS10" s="660"/>
      <c r="DT10" s="660"/>
      <c r="DU10" s="660"/>
      <c r="DV10" s="660"/>
      <c r="DW10" s="660"/>
      <c r="DX10" s="660"/>
      <c r="DY10" s="660"/>
      <c r="DZ10" s="660"/>
      <c r="EA10" s="660"/>
      <c r="EB10" s="660"/>
      <c r="EC10" s="669"/>
    </row>
    <row r="11" spans="2:143" ht="11.25" customHeight="1" x14ac:dyDescent="0.15">
      <c r="B11" s="656" t="s">
        <v>248</v>
      </c>
      <c r="C11" s="657"/>
      <c r="D11" s="657"/>
      <c r="E11" s="657"/>
      <c r="F11" s="657"/>
      <c r="G11" s="657"/>
      <c r="H11" s="657"/>
      <c r="I11" s="657"/>
      <c r="J11" s="657"/>
      <c r="K11" s="657"/>
      <c r="L11" s="657"/>
      <c r="M11" s="657"/>
      <c r="N11" s="657"/>
      <c r="O11" s="657"/>
      <c r="P11" s="657"/>
      <c r="Q11" s="658"/>
      <c r="R11" s="659">
        <v>2190436</v>
      </c>
      <c r="S11" s="660"/>
      <c r="T11" s="660"/>
      <c r="U11" s="660"/>
      <c r="V11" s="660"/>
      <c r="W11" s="660"/>
      <c r="X11" s="660"/>
      <c r="Y11" s="661"/>
      <c r="Z11" s="664">
        <v>4.4000000000000004</v>
      </c>
      <c r="AA11" s="665"/>
      <c r="AB11" s="665"/>
      <c r="AC11" s="671"/>
      <c r="AD11" s="668">
        <v>2190436</v>
      </c>
      <c r="AE11" s="660"/>
      <c r="AF11" s="660"/>
      <c r="AG11" s="660"/>
      <c r="AH11" s="660"/>
      <c r="AI11" s="660"/>
      <c r="AJ11" s="660"/>
      <c r="AK11" s="661"/>
      <c r="AL11" s="664">
        <v>10.199999999999999</v>
      </c>
      <c r="AM11" s="665"/>
      <c r="AN11" s="665"/>
      <c r="AO11" s="666"/>
      <c r="AP11" s="656" t="s">
        <v>249</v>
      </c>
      <c r="AQ11" s="657"/>
      <c r="AR11" s="657"/>
      <c r="AS11" s="657"/>
      <c r="AT11" s="657"/>
      <c r="AU11" s="657"/>
      <c r="AV11" s="657"/>
      <c r="AW11" s="657"/>
      <c r="AX11" s="657"/>
      <c r="AY11" s="657"/>
      <c r="AZ11" s="657"/>
      <c r="BA11" s="657"/>
      <c r="BB11" s="657"/>
      <c r="BC11" s="657"/>
      <c r="BD11" s="657"/>
      <c r="BE11" s="657"/>
      <c r="BF11" s="658"/>
      <c r="BG11" s="659">
        <v>207983</v>
      </c>
      <c r="BH11" s="660"/>
      <c r="BI11" s="660"/>
      <c r="BJ11" s="660"/>
      <c r="BK11" s="660"/>
      <c r="BL11" s="660"/>
      <c r="BM11" s="660"/>
      <c r="BN11" s="661"/>
      <c r="BO11" s="662">
        <v>2</v>
      </c>
      <c r="BP11" s="662"/>
      <c r="BQ11" s="662"/>
      <c r="BR11" s="662"/>
      <c r="BS11" s="663">
        <v>59360</v>
      </c>
      <c r="BT11" s="663"/>
      <c r="BU11" s="663"/>
      <c r="BV11" s="663"/>
      <c r="BW11" s="663"/>
      <c r="BX11" s="663"/>
      <c r="BY11" s="663"/>
      <c r="BZ11" s="663"/>
      <c r="CA11" s="663"/>
      <c r="CB11" s="667"/>
      <c r="CD11" s="656" t="s">
        <v>250</v>
      </c>
      <c r="CE11" s="657"/>
      <c r="CF11" s="657"/>
      <c r="CG11" s="657"/>
      <c r="CH11" s="657"/>
      <c r="CI11" s="657"/>
      <c r="CJ11" s="657"/>
      <c r="CK11" s="657"/>
      <c r="CL11" s="657"/>
      <c r="CM11" s="657"/>
      <c r="CN11" s="657"/>
      <c r="CO11" s="657"/>
      <c r="CP11" s="657"/>
      <c r="CQ11" s="658"/>
      <c r="CR11" s="659">
        <v>2057304</v>
      </c>
      <c r="CS11" s="660"/>
      <c r="CT11" s="660"/>
      <c r="CU11" s="660"/>
      <c r="CV11" s="660"/>
      <c r="CW11" s="660"/>
      <c r="CX11" s="660"/>
      <c r="CY11" s="661"/>
      <c r="CZ11" s="662">
        <v>4.3</v>
      </c>
      <c r="DA11" s="662"/>
      <c r="DB11" s="662"/>
      <c r="DC11" s="662"/>
      <c r="DD11" s="668">
        <v>939291</v>
      </c>
      <c r="DE11" s="660"/>
      <c r="DF11" s="660"/>
      <c r="DG11" s="660"/>
      <c r="DH11" s="660"/>
      <c r="DI11" s="660"/>
      <c r="DJ11" s="660"/>
      <c r="DK11" s="660"/>
      <c r="DL11" s="660"/>
      <c r="DM11" s="660"/>
      <c r="DN11" s="660"/>
      <c r="DO11" s="660"/>
      <c r="DP11" s="661"/>
      <c r="DQ11" s="668">
        <v>808236</v>
      </c>
      <c r="DR11" s="660"/>
      <c r="DS11" s="660"/>
      <c r="DT11" s="660"/>
      <c r="DU11" s="660"/>
      <c r="DV11" s="660"/>
      <c r="DW11" s="660"/>
      <c r="DX11" s="660"/>
      <c r="DY11" s="660"/>
      <c r="DZ11" s="660"/>
      <c r="EA11" s="660"/>
      <c r="EB11" s="660"/>
      <c r="EC11" s="669"/>
    </row>
    <row r="12" spans="2:143" ht="11.25" customHeight="1" x14ac:dyDescent="0.15">
      <c r="B12" s="656" t="s">
        <v>251</v>
      </c>
      <c r="C12" s="657"/>
      <c r="D12" s="657"/>
      <c r="E12" s="657"/>
      <c r="F12" s="657"/>
      <c r="G12" s="657"/>
      <c r="H12" s="657"/>
      <c r="I12" s="657"/>
      <c r="J12" s="657"/>
      <c r="K12" s="657"/>
      <c r="L12" s="657"/>
      <c r="M12" s="657"/>
      <c r="N12" s="657"/>
      <c r="O12" s="657"/>
      <c r="P12" s="657"/>
      <c r="Q12" s="658"/>
      <c r="R12" s="659">
        <v>92070</v>
      </c>
      <c r="S12" s="660"/>
      <c r="T12" s="660"/>
      <c r="U12" s="660"/>
      <c r="V12" s="660"/>
      <c r="W12" s="660"/>
      <c r="X12" s="660"/>
      <c r="Y12" s="661"/>
      <c r="Z12" s="662">
        <v>0.2</v>
      </c>
      <c r="AA12" s="662"/>
      <c r="AB12" s="662"/>
      <c r="AC12" s="662"/>
      <c r="AD12" s="663">
        <v>92070</v>
      </c>
      <c r="AE12" s="663"/>
      <c r="AF12" s="663"/>
      <c r="AG12" s="663"/>
      <c r="AH12" s="663"/>
      <c r="AI12" s="663"/>
      <c r="AJ12" s="663"/>
      <c r="AK12" s="663"/>
      <c r="AL12" s="664">
        <v>0.4</v>
      </c>
      <c r="AM12" s="665"/>
      <c r="AN12" s="665"/>
      <c r="AO12" s="666"/>
      <c r="AP12" s="656" t="s">
        <v>252</v>
      </c>
      <c r="AQ12" s="657"/>
      <c r="AR12" s="657"/>
      <c r="AS12" s="657"/>
      <c r="AT12" s="657"/>
      <c r="AU12" s="657"/>
      <c r="AV12" s="657"/>
      <c r="AW12" s="657"/>
      <c r="AX12" s="657"/>
      <c r="AY12" s="657"/>
      <c r="AZ12" s="657"/>
      <c r="BA12" s="657"/>
      <c r="BB12" s="657"/>
      <c r="BC12" s="657"/>
      <c r="BD12" s="657"/>
      <c r="BE12" s="657"/>
      <c r="BF12" s="658"/>
      <c r="BG12" s="659">
        <v>4570593</v>
      </c>
      <c r="BH12" s="660"/>
      <c r="BI12" s="660"/>
      <c r="BJ12" s="660"/>
      <c r="BK12" s="660"/>
      <c r="BL12" s="660"/>
      <c r="BM12" s="660"/>
      <c r="BN12" s="661"/>
      <c r="BO12" s="662">
        <v>43.8</v>
      </c>
      <c r="BP12" s="662"/>
      <c r="BQ12" s="662"/>
      <c r="BR12" s="662"/>
      <c r="BS12" s="663" t="s">
        <v>130</v>
      </c>
      <c r="BT12" s="663"/>
      <c r="BU12" s="663"/>
      <c r="BV12" s="663"/>
      <c r="BW12" s="663"/>
      <c r="BX12" s="663"/>
      <c r="BY12" s="663"/>
      <c r="BZ12" s="663"/>
      <c r="CA12" s="663"/>
      <c r="CB12" s="667"/>
      <c r="CD12" s="656" t="s">
        <v>253</v>
      </c>
      <c r="CE12" s="657"/>
      <c r="CF12" s="657"/>
      <c r="CG12" s="657"/>
      <c r="CH12" s="657"/>
      <c r="CI12" s="657"/>
      <c r="CJ12" s="657"/>
      <c r="CK12" s="657"/>
      <c r="CL12" s="657"/>
      <c r="CM12" s="657"/>
      <c r="CN12" s="657"/>
      <c r="CO12" s="657"/>
      <c r="CP12" s="657"/>
      <c r="CQ12" s="658"/>
      <c r="CR12" s="659">
        <v>427023</v>
      </c>
      <c r="CS12" s="660"/>
      <c r="CT12" s="660"/>
      <c r="CU12" s="660"/>
      <c r="CV12" s="660"/>
      <c r="CW12" s="660"/>
      <c r="CX12" s="660"/>
      <c r="CY12" s="661"/>
      <c r="CZ12" s="662">
        <v>0.9</v>
      </c>
      <c r="DA12" s="662"/>
      <c r="DB12" s="662"/>
      <c r="DC12" s="662"/>
      <c r="DD12" s="668">
        <v>9545</v>
      </c>
      <c r="DE12" s="660"/>
      <c r="DF12" s="660"/>
      <c r="DG12" s="660"/>
      <c r="DH12" s="660"/>
      <c r="DI12" s="660"/>
      <c r="DJ12" s="660"/>
      <c r="DK12" s="660"/>
      <c r="DL12" s="660"/>
      <c r="DM12" s="660"/>
      <c r="DN12" s="660"/>
      <c r="DO12" s="660"/>
      <c r="DP12" s="661"/>
      <c r="DQ12" s="668">
        <v>384532</v>
      </c>
      <c r="DR12" s="660"/>
      <c r="DS12" s="660"/>
      <c r="DT12" s="660"/>
      <c r="DU12" s="660"/>
      <c r="DV12" s="660"/>
      <c r="DW12" s="660"/>
      <c r="DX12" s="660"/>
      <c r="DY12" s="660"/>
      <c r="DZ12" s="660"/>
      <c r="EA12" s="660"/>
      <c r="EB12" s="660"/>
      <c r="EC12" s="669"/>
    </row>
    <row r="13" spans="2:143" ht="11.25" customHeight="1" x14ac:dyDescent="0.15">
      <c r="B13" s="656" t="s">
        <v>254</v>
      </c>
      <c r="C13" s="657"/>
      <c r="D13" s="657"/>
      <c r="E13" s="657"/>
      <c r="F13" s="657"/>
      <c r="G13" s="657"/>
      <c r="H13" s="657"/>
      <c r="I13" s="657"/>
      <c r="J13" s="657"/>
      <c r="K13" s="657"/>
      <c r="L13" s="657"/>
      <c r="M13" s="657"/>
      <c r="N13" s="657"/>
      <c r="O13" s="657"/>
      <c r="P13" s="657"/>
      <c r="Q13" s="658"/>
      <c r="R13" s="659" t="s">
        <v>130</v>
      </c>
      <c r="S13" s="660"/>
      <c r="T13" s="660"/>
      <c r="U13" s="660"/>
      <c r="V13" s="660"/>
      <c r="W13" s="660"/>
      <c r="X13" s="660"/>
      <c r="Y13" s="661"/>
      <c r="Z13" s="662" t="s">
        <v>130</v>
      </c>
      <c r="AA13" s="662"/>
      <c r="AB13" s="662"/>
      <c r="AC13" s="662"/>
      <c r="AD13" s="663" t="s">
        <v>130</v>
      </c>
      <c r="AE13" s="663"/>
      <c r="AF13" s="663"/>
      <c r="AG13" s="663"/>
      <c r="AH13" s="663"/>
      <c r="AI13" s="663"/>
      <c r="AJ13" s="663"/>
      <c r="AK13" s="663"/>
      <c r="AL13" s="664" t="s">
        <v>130</v>
      </c>
      <c r="AM13" s="665"/>
      <c r="AN13" s="665"/>
      <c r="AO13" s="666"/>
      <c r="AP13" s="656" t="s">
        <v>255</v>
      </c>
      <c r="AQ13" s="657"/>
      <c r="AR13" s="657"/>
      <c r="AS13" s="657"/>
      <c r="AT13" s="657"/>
      <c r="AU13" s="657"/>
      <c r="AV13" s="657"/>
      <c r="AW13" s="657"/>
      <c r="AX13" s="657"/>
      <c r="AY13" s="657"/>
      <c r="AZ13" s="657"/>
      <c r="BA13" s="657"/>
      <c r="BB13" s="657"/>
      <c r="BC13" s="657"/>
      <c r="BD13" s="657"/>
      <c r="BE13" s="657"/>
      <c r="BF13" s="658"/>
      <c r="BG13" s="659">
        <v>4551909</v>
      </c>
      <c r="BH13" s="660"/>
      <c r="BI13" s="660"/>
      <c r="BJ13" s="660"/>
      <c r="BK13" s="660"/>
      <c r="BL13" s="660"/>
      <c r="BM13" s="660"/>
      <c r="BN13" s="661"/>
      <c r="BO13" s="662">
        <v>43.6</v>
      </c>
      <c r="BP13" s="662"/>
      <c r="BQ13" s="662"/>
      <c r="BR13" s="662"/>
      <c r="BS13" s="663" t="s">
        <v>130</v>
      </c>
      <c r="BT13" s="663"/>
      <c r="BU13" s="663"/>
      <c r="BV13" s="663"/>
      <c r="BW13" s="663"/>
      <c r="BX13" s="663"/>
      <c r="BY13" s="663"/>
      <c r="BZ13" s="663"/>
      <c r="CA13" s="663"/>
      <c r="CB13" s="667"/>
      <c r="CD13" s="656" t="s">
        <v>256</v>
      </c>
      <c r="CE13" s="657"/>
      <c r="CF13" s="657"/>
      <c r="CG13" s="657"/>
      <c r="CH13" s="657"/>
      <c r="CI13" s="657"/>
      <c r="CJ13" s="657"/>
      <c r="CK13" s="657"/>
      <c r="CL13" s="657"/>
      <c r="CM13" s="657"/>
      <c r="CN13" s="657"/>
      <c r="CO13" s="657"/>
      <c r="CP13" s="657"/>
      <c r="CQ13" s="658"/>
      <c r="CR13" s="659">
        <v>2306365</v>
      </c>
      <c r="CS13" s="660"/>
      <c r="CT13" s="660"/>
      <c r="CU13" s="660"/>
      <c r="CV13" s="660"/>
      <c r="CW13" s="660"/>
      <c r="CX13" s="660"/>
      <c r="CY13" s="661"/>
      <c r="CZ13" s="662">
        <v>4.8</v>
      </c>
      <c r="DA13" s="662"/>
      <c r="DB13" s="662"/>
      <c r="DC13" s="662"/>
      <c r="DD13" s="668">
        <v>966659</v>
      </c>
      <c r="DE13" s="660"/>
      <c r="DF13" s="660"/>
      <c r="DG13" s="660"/>
      <c r="DH13" s="660"/>
      <c r="DI13" s="660"/>
      <c r="DJ13" s="660"/>
      <c r="DK13" s="660"/>
      <c r="DL13" s="660"/>
      <c r="DM13" s="660"/>
      <c r="DN13" s="660"/>
      <c r="DO13" s="660"/>
      <c r="DP13" s="661"/>
      <c r="DQ13" s="668">
        <v>1411795</v>
      </c>
      <c r="DR13" s="660"/>
      <c r="DS13" s="660"/>
      <c r="DT13" s="660"/>
      <c r="DU13" s="660"/>
      <c r="DV13" s="660"/>
      <c r="DW13" s="660"/>
      <c r="DX13" s="660"/>
      <c r="DY13" s="660"/>
      <c r="DZ13" s="660"/>
      <c r="EA13" s="660"/>
      <c r="EB13" s="660"/>
      <c r="EC13" s="669"/>
    </row>
    <row r="14" spans="2:143" ht="11.25" customHeight="1" x14ac:dyDescent="0.15">
      <c r="B14" s="656" t="s">
        <v>257</v>
      </c>
      <c r="C14" s="657"/>
      <c r="D14" s="657"/>
      <c r="E14" s="657"/>
      <c r="F14" s="657"/>
      <c r="G14" s="657"/>
      <c r="H14" s="657"/>
      <c r="I14" s="657"/>
      <c r="J14" s="657"/>
      <c r="K14" s="657"/>
      <c r="L14" s="657"/>
      <c r="M14" s="657"/>
      <c r="N14" s="657"/>
      <c r="O14" s="657"/>
      <c r="P14" s="657"/>
      <c r="Q14" s="658"/>
      <c r="R14" s="659" t="s">
        <v>130</v>
      </c>
      <c r="S14" s="660"/>
      <c r="T14" s="660"/>
      <c r="U14" s="660"/>
      <c r="V14" s="660"/>
      <c r="W14" s="660"/>
      <c r="X14" s="660"/>
      <c r="Y14" s="661"/>
      <c r="Z14" s="662" t="s">
        <v>130</v>
      </c>
      <c r="AA14" s="662"/>
      <c r="AB14" s="662"/>
      <c r="AC14" s="662"/>
      <c r="AD14" s="663" t="s">
        <v>130</v>
      </c>
      <c r="AE14" s="663"/>
      <c r="AF14" s="663"/>
      <c r="AG14" s="663"/>
      <c r="AH14" s="663"/>
      <c r="AI14" s="663"/>
      <c r="AJ14" s="663"/>
      <c r="AK14" s="663"/>
      <c r="AL14" s="664" t="s">
        <v>130</v>
      </c>
      <c r="AM14" s="665"/>
      <c r="AN14" s="665"/>
      <c r="AO14" s="666"/>
      <c r="AP14" s="656" t="s">
        <v>258</v>
      </c>
      <c r="AQ14" s="657"/>
      <c r="AR14" s="657"/>
      <c r="AS14" s="657"/>
      <c r="AT14" s="657"/>
      <c r="AU14" s="657"/>
      <c r="AV14" s="657"/>
      <c r="AW14" s="657"/>
      <c r="AX14" s="657"/>
      <c r="AY14" s="657"/>
      <c r="AZ14" s="657"/>
      <c r="BA14" s="657"/>
      <c r="BB14" s="657"/>
      <c r="BC14" s="657"/>
      <c r="BD14" s="657"/>
      <c r="BE14" s="657"/>
      <c r="BF14" s="658"/>
      <c r="BG14" s="659">
        <v>312756</v>
      </c>
      <c r="BH14" s="660"/>
      <c r="BI14" s="660"/>
      <c r="BJ14" s="660"/>
      <c r="BK14" s="660"/>
      <c r="BL14" s="660"/>
      <c r="BM14" s="660"/>
      <c r="BN14" s="661"/>
      <c r="BO14" s="662">
        <v>3</v>
      </c>
      <c r="BP14" s="662"/>
      <c r="BQ14" s="662"/>
      <c r="BR14" s="662"/>
      <c r="BS14" s="663" t="s">
        <v>130</v>
      </c>
      <c r="BT14" s="663"/>
      <c r="BU14" s="663"/>
      <c r="BV14" s="663"/>
      <c r="BW14" s="663"/>
      <c r="BX14" s="663"/>
      <c r="BY14" s="663"/>
      <c r="BZ14" s="663"/>
      <c r="CA14" s="663"/>
      <c r="CB14" s="667"/>
      <c r="CD14" s="656" t="s">
        <v>259</v>
      </c>
      <c r="CE14" s="657"/>
      <c r="CF14" s="657"/>
      <c r="CG14" s="657"/>
      <c r="CH14" s="657"/>
      <c r="CI14" s="657"/>
      <c r="CJ14" s="657"/>
      <c r="CK14" s="657"/>
      <c r="CL14" s="657"/>
      <c r="CM14" s="657"/>
      <c r="CN14" s="657"/>
      <c r="CO14" s="657"/>
      <c r="CP14" s="657"/>
      <c r="CQ14" s="658"/>
      <c r="CR14" s="659">
        <v>1211934</v>
      </c>
      <c r="CS14" s="660"/>
      <c r="CT14" s="660"/>
      <c r="CU14" s="660"/>
      <c r="CV14" s="660"/>
      <c r="CW14" s="660"/>
      <c r="CX14" s="660"/>
      <c r="CY14" s="661"/>
      <c r="CZ14" s="662">
        <v>2.5</v>
      </c>
      <c r="DA14" s="662"/>
      <c r="DB14" s="662"/>
      <c r="DC14" s="662"/>
      <c r="DD14" s="668">
        <v>35978</v>
      </c>
      <c r="DE14" s="660"/>
      <c r="DF14" s="660"/>
      <c r="DG14" s="660"/>
      <c r="DH14" s="660"/>
      <c r="DI14" s="660"/>
      <c r="DJ14" s="660"/>
      <c r="DK14" s="660"/>
      <c r="DL14" s="660"/>
      <c r="DM14" s="660"/>
      <c r="DN14" s="660"/>
      <c r="DO14" s="660"/>
      <c r="DP14" s="661"/>
      <c r="DQ14" s="668">
        <v>1174084</v>
      </c>
      <c r="DR14" s="660"/>
      <c r="DS14" s="660"/>
      <c r="DT14" s="660"/>
      <c r="DU14" s="660"/>
      <c r="DV14" s="660"/>
      <c r="DW14" s="660"/>
      <c r="DX14" s="660"/>
      <c r="DY14" s="660"/>
      <c r="DZ14" s="660"/>
      <c r="EA14" s="660"/>
      <c r="EB14" s="660"/>
      <c r="EC14" s="669"/>
    </row>
    <row r="15" spans="2:143" ht="11.25" customHeight="1" x14ac:dyDescent="0.15">
      <c r="B15" s="656" t="s">
        <v>260</v>
      </c>
      <c r="C15" s="657"/>
      <c r="D15" s="657"/>
      <c r="E15" s="657"/>
      <c r="F15" s="657"/>
      <c r="G15" s="657"/>
      <c r="H15" s="657"/>
      <c r="I15" s="657"/>
      <c r="J15" s="657"/>
      <c r="K15" s="657"/>
      <c r="L15" s="657"/>
      <c r="M15" s="657"/>
      <c r="N15" s="657"/>
      <c r="O15" s="657"/>
      <c r="P15" s="657"/>
      <c r="Q15" s="658"/>
      <c r="R15" s="659" t="s">
        <v>130</v>
      </c>
      <c r="S15" s="660"/>
      <c r="T15" s="660"/>
      <c r="U15" s="660"/>
      <c r="V15" s="660"/>
      <c r="W15" s="660"/>
      <c r="X15" s="660"/>
      <c r="Y15" s="661"/>
      <c r="Z15" s="662" t="s">
        <v>130</v>
      </c>
      <c r="AA15" s="662"/>
      <c r="AB15" s="662"/>
      <c r="AC15" s="662"/>
      <c r="AD15" s="663" t="s">
        <v>130</v>
      </c>
      <c r="AE15" s="663"/>
      <c r="AF15" s="663"/>
      <c r="AG15" s="663"/>
      <c r="AH15" s="663"/>
      <c r="AI15" s="663"/>
      <c r="AJ15" s="663"/>
      <c r="AK15" s="663"/>
      <c r="AL15" s="664" t="s">
        <v>130</v>
      </c>
      <c r="AM15" s="665"/>
      <c r="AN15" s="665"/>
      <c r="AO15" s="666"/>
      <c r="AP15" s="656" t="s">
        <v>261</v>
      </c>
      <c r="AQ15" s="657"/>
      <c r="AR15" s="657"/>
      <c r="AS15" s="657"/>
      <c r="AT15" s="657"/>
      <c r="AU15" s="657"/>
      <c r="AV15" s="657"/>
      <c r="AW15" s="657"/>
      <c r="AX15" s="657"/>
      <c r="AY15" s="657"/>
      <c r="AZ15" s="657"/>
      <c r="BA15" s="657"/>
      <c r="BB15" s="657"/>
      <c r="BC15" s="657"/>
      <c r="BD15" s="657"/>
      <c r="BE15" s="657"/>
      <c r="BF15" s="658"/>
      <c r="BG15" s="659">
        <v>628991</v>
      </c>
      <c r="BH15" s="660"/>
      <c r="BI15" s="660"/>
      <c r="BJ15" s="660"/>
      <c r="BK15" s="660"/>
      <c r="BL15" s="660"/>
      <c r="BM15" s="660"/>
      <c r="BN15" s="661"/>
      <c r="BO15" s="662">
        <v>6</v>
      </c>
      <c r="BP15" s="662"/>
      <c r="BQ15" s="662"/>
      <c r="BR15" s="662"/>
      <c r="BS15" s="663" t="s">
        <v>130</v>
      </c>
      <c r="BT15" s="663"/>
      <c r="BU15" s="663"/>
      <c r="BV15" s="663"/>
      <c r="BW15" s="663"/>
      <c r="BX15" s="663"/>
      <c r="BY15" s="663"/>
      <c r="BZ15" s="663"/>
      <c r="CA15" s="663"/>
      <c r="CB15" s="667"/>
      <c r="CD15" s="656" t="s">
        <v>262</v>
      </c>
      <c r="CE15" s="657"/>
      <c r="CF15" s="657"/>
      <c r="CG15" s="657"/>
      <c r="CH15" s="657"/>
      <c r="CI15" s="657"/>
      <c r="CJ15" s="657"/>
      <c r="CK15" s="657"/>
      <c r="CL15" s="657"/>
      <c r="CM15" s="657"/>
      <c r="CN15" s="657"/>
      <c r="CO15" s="657"/>
      <c r="CP15" s="657"/>
      <c r="CQ15" s="658"/>
      <c r="CR15" s="659">
        <v>3595666</v>
      </c>
      <c r="CS15" s="660"/>
      <c r="CT15" s="660"/>
      <c r="CU15" s="660"/>
      <c r="CV15" s="660"/>
      <c r="CW15" s="660"/>
      <c r="CX15" s="660"/>
      <c r="CY15" s="661"/>
      <c r="CZ15" s="662">
        <v>7.5</v>
      </c>
      <c r="DA15" s="662"/>
      <c r="DB15" s="662"/>
      <c r="DC15" s="662"/>
      <c r="DD15" s="668">
        <v>1126586</v>
      </c>
      <c r="DE15" s="660"/>
      <c r="DF15" s="660"/>
      <c r="DG15" s="660"/>
      <c r="DH15" s="660"/>
      <c r="DI15" s="660"/>
      <c r="DJ15" s="660"/>
      <c r="DK15" s="660"/>
      <c r="DL15" s="660"/>
      <c r="DM15" s="660"/>
      <c r="DN15" s="660"/>
      <c r="DO15" s="660"/>
      <c r="DP15" s="661"/>
      <c r="DQ15" s="668">
        <v>2166528</v>
      </c>
      <c r="DR15" s="660"/>
      <c r="DS15" s="660"/>
      <c r="DT15" s="660"/>
      <c r="DU15" s="660"/>
      <c r="DV15" s="660"/>
      <c r="DW15" s="660"/>
      <c r="DX15" s="660"/>
      <c r="DY15" s="660"/>
      <c r="DZ15" s="660"/>
      <c r="EA15" s="660"/>
      <c r="EB15" s="660"/>
      <c r="EC15" s="669"/>
    </row>
    <row r="16" spans="2:143" ht="11.25" customHeight="1" x14ac:dyDescent="0.15">
      <c r="B16" s="656" t="s">
        <v>263</v>
      </c>
      <c r="C16" s="657"/>
      <c r="D16" s="657"/>
      <c r="E16" s="657"/>
      <c r="F16" s="657"/>
      <c r="G16" s="657"/>
      <c r="H16" s="657"/>
      <c r="I16" s="657"/>
      <c r="J16" s="657"/>
      <c r="K16" s="657"/>
      <c r="L16" s="657"/>
      <c r="M16" s="657"/>
      <c r="N16" s="657"/>
      <c r="O16" s="657"/>
      <c r="P16" s="657"/>
      <c r="Q16" s="658"/>
      <c r="R16" s="659">
        <v>52064</v>
      </c>
      <c r="S16" s="660"/>
      <c r="T16" s="660"/>
      <c r="U16" s="660"/>
      <c r="V16" s="660"/>
      <c r="W16" s="660"/>
      <c r="X16" s="660"/>
      <c r="Y16" s="661"/>
      <c r="Z16" s="662">
        <v>0.1</v>
      </c>
      <c r="AA16" s="662"/>
      <c r="AB16" s="662"/>
      <c r="AC16" s="662"/>
      <c r="AD16" s="663">
        <v>52064</v>
      </c>
      <c r="AE16" s="663"/>
      <c r="AF16" s="663"/>
      <c r="AG16" s="663"/>
      <c r="AH16" s="663"/>
      <c r="AI16" s="663"/>
      <c r="AJ16" s="663"/>
      <c r="AK16" s="663"/>
      <c r="AL16" s="664">
        <v>0.2</v>
      </c>
      <c r="AM16" s="665"/>
      <c r="AN16" s="665"/>
      <c r="AO16" s="666"/>
      <c r="AP16" s="656" t="s">
        <v>264</v>
      </c>
      <c r="AQ16" s="657"/>
      <c r="AR16" s="657"/>
      <c r="AS16" s="657"/>
      <c r="AT16" s="657"/>
      <c r="AU16" s="657"/>
      <c r="AV16" s="657"/>
      <c r="AW16" s="657"/>
      <c r="AX16" s="657"/>
      <c r="AY16" s="657"/>
      <c r="AZ16" s="657"/>
      <c r="BA16" s="657"/>
      <c r="BB16" s="657"/>
      <c r="BC16" s="657"/>
      <c r="BD16" s="657"/>
      <c r="BE16" s="657"/>
      <c r="BF16" s="658"/>
      <c r="BG16" s="659" t="s">
        <v>130</v>
      </c>
      <c r="BH16" s="660"/>
      <c r="BI16" s="660"/>
      <c r="BJ16" s="660"/>
      <c r="BK16" s="660"/>
      <c r="BL16" s="660"/>
      <c r="BM16" s="660"/>
      <c r="BN16" s="661"/>
      <c r="BO16" s="662" t="s">
        <v>130</v>
      </c>
      <c r="BP16" s="662"/>
      <c r="BQ16" s="662"/>
      <c r="BR16" s="662"/>
      <c r="BS16" s="663" t="s">
        <v>130</v>
      </c>
      <c r="BT16" s="663"/>
      <c r="BU16" s="663"/>
      <c r="BV16" s="663"/>
      <c r="BW16" s="663"/>
      <c r="BX16" s="663"/>
      <c r="BY16" s="663"/>
      <c r="BZ16" s="663"/>
      <c r="CA16" s="663"/>
      <c r="CB16" s="667"/>
      <c r="CD16" s="656" t="s">
        <v>265</v>
      </c>
      <c r="CE16" s="657"/>
      <c r="CF16" s="657"/>
      <c r="CG16" s="657"/>
      <c r="CH16" s="657"/>
      <c r="CI16" s="657"/>
      <c r="CJ16" s="657"/>
      <c r="CK16" s="657"/>
      <c r="CL16" s="657"/>
      <c r="CM16" s="657"/>
      <c r="CN16" s="657"/>
      <c r="CO16" s="657"/>
      <c r="CP16" s="657"/>
      <c r="CQ16" s="658"/>
      <c r="CR16" s="659">
        <v>139736</v>
      </c>
      <c r="CS16" s="660"/>
      <c r="CT16" s="660"/>
      <c r="CU16" s="660"/>
      <c r="CV16" s="660"/>
      <c r="CW16" s="660"/>
      <c r="CX16" s="660"/>
      <c r="CY16" s="661"/>
      <c r="CZ16" s="662">
        <v>0.3</v>
      </c>
      <c r="DA16" s="662"/>
      <c r="DB16" s="662"/>
      <c r="DC16" s="662"/>
      <c r="DD16" s="668" t="s">
        <v>130</v>
      </c>
      <c r="DE16" s="660"/>
      <c r="DF16" s="660"/>
      <c r="DG16" s="660"/>
      <c r="DH16" s="660"/>
      <c r="DI16" s="660"/>
      <c r="DJ16" s="660"/>
      <c r="DK16" s="660"/>
      <c r="DL16" s="660"/>
      <c r="DM16" s="660"/>
      <c r="DN16" s="660"/>
      <c r="DO16" s="660"/>
      <c r="DP16" s="661"/>
      <c r="DQ16" s="668">
        <v>15218</v>
      </c>
      <c r="DR16" s="660"/>
      <c r="DS16" s="660"/>
      <c r="DT16" s="660"/>
      <c r="DU16" s="660"/>
      <c r="DV16" s="660"/>
      <c r="DW16" s="660"/>
      <c r="DX16" s="660"/>
      <c r="DY16" s="660"/>
      <c r="DZ16" s="660"/>
      <c r="EA16" s="660"/>
      <c r="EB16" s="660"/>
      <c r="EC16" s="669"/>
    </row>
    <row r="17" spans="2:133" ht="11.25" customHeight="1" x14ac:dyDescent="0.15">
      <c r="B17" s="656" t="s">
        <v>266</v>
      </c>
      <c r="C17" s="657"/>
      <c r="D17" s="657"/>
      <c r="E17" s="657"/>
      <c r="F17" s="657"/>
      <c r="G17" s="657"/>
      <c r="H17" s="657"/>
      <c r="I17" s="657"/>
      <c r="J17" s="657"/>
      <c r="K17" s="657"/>
      <c r="L17" s="657"/>
      <c r="M17" s="657"/>
      <c r="N17" s="657"/>
      <c r="O17" s="657"/>
      <c r="P17" s="657"/>
      <c r="Q17" s="658"/>
      <c r="R17" s="659">
        <v>112540</v>
      </c>
      <c r="S17" s="660"/>
      <c r="T17" s="660"/>
      <c r="U17" s="660"/>
      <c r="V17" s="660"/>
      <c r="W17" s="660"/>
      <c r="X17" s="660"/>
      <c r="Y17" s="661"/>
      <c r="Z17" s="662">
        <v>0.2</v>
      </c>
      <c r="AA17" s="662"/>
      <c r="AB17" s="662"/>
      <c r="AC17" s="662"/>
      <c r="AD17" s="663">
        <v>112540</v>
      </c>
      <c r="AE17" s="663"/>
      <c r="AF17" s="663"/>
      <c r="AG17" s="663"/>
      <c r="AH17" s="663"/>
      <c r="AI17" s="663"/>
      <c r="AJ17" s="663"/>
      <c r="AK17" s="663"/>
      <c r="AL17" s="664">
        <v>0.5</v>
      </c>
      <c r="AM17" s="665"/>
      <c r="AN17" s="665"/>
      <c r="AO17" s="666"/>
      <c r="AP17" s="656" t="s">
        <v>267</v>
      </c>
      <c r="AQ17" s="657"/>
      <c r="AR17" s="657"/>
      <c r="AS17" s="657"/>
      <c r="AT17" s="657"/>
      <c r="AU17" s="657"/>
      <c r="AV17" s="657"/>
      <c r="AW17" s="657"/>
      <c r="AX17" s="657"/>
      <c r="AY17" s="657"/>
      <c r="AZ17" s="657"/>
      <c r="BA17" s="657"/>
      <c r="BB17" s="657"/>
      <c r="BC17" s="657"/>
      <c r="BD17" s="657"/>
      <c r="BE17" s="657"/>
      <c r="BF17" s="658"/>
      <c r="BG17" s="659" t="s">
        <v>130</v>
      </c>
      <c r="BH17" s="660"/>
      <c r="BI17" s="660"/>
      <c r="BJ17" s="660"/>
      <c r="BK17" s="660"/>
      <c r="BL17" s="660"/>
      <c r="BM17" s="660"/>
      <c r="BN17" s="661"/>
      <c r="BO17" s="662" t="s">
        <v>130</v>
      </c>
      <c r="BP17" s="662"/>
      <c r="BQ17" s="662"/>
      <c r="BR17" s="662"/>
      <c r="BS17" s="663" t="s">
        <v>130</v>
      </c>
      <c r="BT17" s="663"/>
      <c r="BU17" s="663"/>
      <c r="BV17" s="663"/>
      <c r="BW17" s="663"/>
      <c r="BX17" s="663"/>
      <c r="BY17" s="663"/>
      <c r="BZ17" s="663"/>
      <c r="CA17" s="663"/>
      <c r="CB17" s="667"/>
      <c r="CD17" s="656" t="s">
        <v>268</v>
      </c>
      <c r="CE17" s="657"/>
      <c r="CF17" s="657"/>
      <c r="CG17" s="657"/>
      <c r="CH17" s="657"/>
      <c r="CI17" s="657"/>
      <c r="CJ17" s="657"/>
      <c r="CK17" s="657"/>
      <c r="CL17" s="657"/>
      <c r="CM17" s="657"/>
      <c r="CN17" s="657"/>
      <c r="CO17" s="657"/>
      <c r="CP17" s="657"/>
      <c r="CQ17" s="658"/>
      <c r="CR17" s="659">
        <v>3068350</v>
      </c>
      <c r="CS17" s="660"/>
      <c r="CT17" s="660"/>
      <c r="CU17" s="660"/>
      <c r="CV17" s="660"/>
      <c r="CW17" s="660"/>
      <c r="CX17" s="660"/>
      <c r="CY17" s="661"/>
      <c r="CZ17" s="662">
        <v>6.4</v>
      </c>
      <c r="DA17" s="662"/>
      <c r="DB17" s="662"/>
      <c r="DC17" s="662"/>
      <c r="DD17" s="668" t="s">
        <v>130</v>
      </c>
      <c r="DE17" s="660"/>
      <c r="DF17" s="660"/>
      <c r="DG17" s="660"/>
      <c r="DH17" s="660"/>
      <c r="DI17" s="660"/>
      <c r="DJ17" s="660"/>
      <c r="DK17" s="660"/>
      <c r="DL17" s="660"/>
      <c r="DM17" s="660"/>
      <c r="DN17" s="660"/>
      <c r="DO17" s="660"/>
      <c r="DP17" s="661"/>
      <c r="DQ17" s="668">
        <v>2640499</v>
      </c>
      <c r="DR17" s="660"/>
      <c r="DS17" s="660"/>
      <c r="DT17" s="660"/>
      <c r="DU17" s="660"/>
      <c r="DV17" s="660"/>
      <c r="DW17" s="660"/>
      <c r="DX17" s="660"/>
      <c r="DY17" s="660"/>
      <c r="DZ17" s="660"/>
      <c r="EA17" s="660"/>
      <c r="EB17" s="660"/>
      <c r="EC17" s="669"/>
    </row>
    <row r="18" spans="2:133" ht="11.25" customHeight="1" x14ac:dyDescent="0.15">
      <c r="B18" s="656" t="s">
        <v>269</v>
      </c>
      <c r="C18" s="657"/>
      <c r="D18" s="657"/>
      <c r="E18" s="657"/>
      <c r="F18" s="657"/>
      <c r="G18" s="657"/>
      <c r="H18" s="657"/>
      <c r="I18" s="657"/>
      <c r="J18" s="657"/>
      <c r="K18" s="657"/>
      <c r="L18" s="657"/>
      <c r="M18" s="657"/>
      <c r="N18" s="657"/>
      <c r="O18" s="657"/>
      <c r="P18" s="657"/>
      <c r="Q18" s="658"/>
      <c r="R18" s="659">
        <v>147171</v>
      </c>
      <c r="S18" s="660"/>
      <c r="T18" s="660"/>
      <c r="U18" s="660"/>
      <c r="V18" s="660"/>
      <c r="W18" s="660"/>
      <c r="X18" s="660"/>
      <c r="Y18" s="661"/>
      <c r="Z18" s="662">
        <v>0.3</v>
      </c>
      <c r="AA18" s="662"/>
      <c r="AB18" s="662"/>
      <c r="AC18" s="662"/>
      <c r="AD18" s="663">
        <v>147171</v>
      </c>
      <c r="AE18" s="663"/>
      <c r="AF18" s="663"/>
      <c r="AG18" s="663"/>
      <c r="AH18" s="663"/>
      <c r="AI18" s="663"/>
      <c r="AJ18" s="663"/>
      <c r="AK18" s="663"/>
      <c r="AL18" s="664">
        <v>0.7</v>
      </c>
      <c r="AM18" s="665"/>
      <c r="AN18" s="665"/>
      <c r="AO18" s="666"/>
      <c r="AP18" s="656" t="s">
        <v>270</v>
      </c>
      <c r="AQ18" s="657"/>
      <c r="AR18" s="657"/>
      <c r="AS18" s="657"/>
      <c r="AT18" s="657"/>
      <c r="AU18" s="657"/>
      <c r="AV18" s="657"/>
      <c r="AW18" s="657"/>
      <c r="AX18" s="657"/>
      <c r="AY18" s="657"/>
      <c r="AZ18" s="657"/>
      <c r="BA18" s="657"/>
      <c r="BB18" s="657"/>
      <c r="BC18" s="657"/>
      <c r="BD18" s="657"/>
      <c r="BE18" s="657"/>
      <c r="BF18" s="658"/>
      <c r="BG18" s="659" t="s">
        <v>130</v>
      </c>
      <c r="BH18" s="660"/>
      <c r="BI18" s="660"/>
      <c r="BJ18" s="660"/>
      <c r="BK18" s="660"/>
      <c r="BL18" s="660"/>
      <c r="BM18" s="660"/>
      <c r="BN18" s="661"/>
      <c r="BO18" s="662" t="s">
        <v>130</v>
      </c>
      <c r="BP18" s="662"/>
      <c r="BQ18" s="662"/>
      <c r="BR18" s="662"/>
      <c r="BS18" s="663" t="s">
        <v>130</v>
      </c>
      <c r="BT18" s="663"/>
      <c r="BU18" s="663"/>
      <c r="BV18" s="663"/>
      <c r="BW18" s="663"/>
      <c r="BX18" s="663"/>
      <c r="BY18" s="663"/>
      <c r="BZ18" s="663"/>
      <c r="CA18" s="663"/>
      <c r="CB18" s="667"/>
      <c r="CD18" s="656" t="s">
        <v>271</v>
      </c>
      <c r="CE18" s="657"/>
      <c r="CF18" s="657"/>
      <c r="CG18" s="657"/>
      <c r="CH18" s="657"/>
      <c r="CI18" s="657"/>
      <c r="CJ18" s="657"/>
      <c r="CK18" s="657"/>
      <c r="CL18" s="657"/>
      <c r="CM18" s="657"/>
      <c r="CN18" s="657"/>
      <c r="CO18" s="657"/>
      <c r="CP18" s="657"/>
      <c r="CQ18" s="658"/>
      <c r="CR18" s="659">
        <v>26124</v>
      </c>
      <c r="CS18" s="660"/>
      <c r="CT18" s="660"/>
      <c r="CU18" s="660"/>
      <c r="CV18" s="660"/>
      <c r="CW18" s="660"/>
      <c r="CX18" s="660"/>
      <c r="CY18" s="661"/>
      <c r="CZ18" s="662">
        <v>0.1</v>
      </c>
      <c r="DA18" s="662"/>
      <c r="DB18" s="662"/>
      <c r="DC18" s="662"/>
      <c r="DD18" s="668" t="s">
        <v>130</v>
      </c>
      <c r="DE18" s="660"/>
      <c r="DF18" s="660"/>
      <c r="DG18" s="660"/>
      <c r="DH18" s="660"/>
      <c r="DI18" s="660"/>
      <c r="DJ18" s="660"/>
      <c r="DK18" s="660"/>
      <c r="DL18" s="660"/>
      <c r="DM18" s="660"/>
      <c r="DN18" s="660"/>
      <c r="DO18" s="660"/>
      <c r="DP18" s="661"/>
      <c r="DQ18" s="668">
        <v>26124</v>
      </c>
      <c r="DR18" s="660"/>
      <c r="DS18" s="660"/>
      <c r="DT18" s="660"/>
      <c r="DU18" s="660"/>
      <c r="DV18" s="660"/>
      <c r="DW18" s="660"/>
      <c r="DX18" s="660"/>
      <c r="DY18" s="660"/>
      <c r="DZ18" s="660"/>
      <c r="EA18" s="660"/>
      <c r="EB18" s="660"/>
      <c r="EC18" s="669"/>
    </row>
    <row r="19" spans="2:133" ht="11.25" customHeight="1" x14ac:dyDescent="0.15">
      <c r="B19" s="656" t="s">
        <v>272</v>
      </c>
      <c r="C19" s="657"/>
      <c r="D19" s="657"/>
      <c r="E19" s="657"/>
      <c r="F19" s="657"/>
      <c r="G19" s="657"/>
      <c r="H19" s="657"/>
      <c r="I19" s="657"/>
      <c r="J19" s="657"/>
      <c r="K19" s="657"/>
      <c r="L19" s="657"/>
      <c r="M19" s="657"/>
      <c r="N19" s="657"/>
      <c r="O19" s="657"/>
      <c r="P19" s="657"/>
      <c r="Q19" s="658"/>
      <c r="R19" s="659">
        <v>146797</v>
      </c>
      <c r="S19" s="660"/>
      <c r="T19" s="660"/>
      <c r="U19" s="660"/>
      <c r="V19" s="660"/>
      <c r="W19" s="660"/>
      <c r="X19" s="660"/>
      <c r="Y19" s="661"/>
      <c r="Z19" s="662">
        <v>0.3</v>
      </c>
      <c r="AA19" s="662"/>
      <c r="AB19" s="662"/>
      <c r="AC19" s="662"/>
      <c r="AD19" s="663">
        <v>146797</v>
      </c>
      <c r="AE19" s="663"/>
      <c r="AF19" s="663"/>
      <c r="AG19" s="663"/>
      <c r="AH19" s="663"/>
      <c r="AI19" s="663"/>
      <c r="AJ19" s="663"/>
      <c r="AK19" s="663"/>
      <c r="AL19" s="664">
        <v>0.7</v>
      </c>
      <c r="AM19" s="665"/>
      <c r="AN19" s="665"/>
      <c r="AO19" s="666"/>
      <c r="AP19" s="656" t="s">
        <v>273</v>
      </c>
      <c r="AQ19" s="657"/>
      <c r="AR19" s="657"/>
      <c r="AS19" s="657"/>
      <c r="AT19" s="657"/>
      <c r="AU19" s="657"/>
      <c r="AV19" s="657"/>
      <c r="AW19" s="657"/>
      <c r="AX19" s="657"/>
      <c r="AY19" s="657"/>
      <c r="AZ19" s="657"/>
      <c r="BA19" s="657"/>
      <c r="BB19" s="657"/>
      <c r="BC19" s="657"/>
      <c r="BD19" s="657"/>
      <c r="BE19" s="657"/>
      <c r="BF19" s="658"/>
      <c r="BG19" s="659">
        <v>3069</v>
      </c>
      <c r="BH19" s="660"/>
      <c r="BI19" s="660"/>
      <c r="BJ19" s="660"/>
      <c r="BK19" s="660"/>
      <c r="BL19" s="660"/>
      <c r="BM19" s="660"/>
      <c r="BN19" s="661"/>
      <c r="BO19" s="662">
        <v>0</v>
      </c>
      <c r="BP19" s="662"/>
      <c r="BQ19" s="662"/>
      <c r="BR19" s="662"/>
      <c r="BS19" s="663" t="s">
        <v>130</v>
      </c>
      <c r="BT19" s="663"/>
      <c r="BU19" s="663"/>
      <c r="BV19" s="663"/>
      <c r="BW19" s="663"/>
      <c r="BX19" s="663"/>
      <c r="BY19" s="663"/>
      <c r="BZ19" s="663"/>
      <c r="CA19" s="663"/>
      <c r="CB19" s="667"/>
      <c r="CD19" s="656" t="s">
        <v>274</v>
      </c>
      <c r="CE19" s="657"/>
      <c r="CF19" s="657"/>
      <c r="CG19" s="657"/>
      <c r="CH19" s="657"/>
      <c r="CI19" s="657"/>
      <c r="CJ19" s="657"/>
      <c r="CK19" s="657"/>
      <c r="CL19" s="657"/>
      <c r="CM19" s="657"/>
      <c r="CN19" s="657"/>
      <c r="CO19" s="657"/>
      <c r="CP19" s="657"/>
      <c r="CQ19" s="658"/>
      <c r="CR19" s="659" t="s">
        <v>130</v>
      </c>
      <c r="CS19" s="660"/>
      <c r="CT19" s="660"/>
      <c r="CU19" s="660"/>
      <c r="CV19" s="660"/>
      <c r="CW19" s="660"/>
      <c r="CX19" s="660"/>
      <c r="CY19" s="661"/>
      <c r="CZ19" s="662" t="s">
        <v>130</v>
      </c>
      <c r="DA19" s="662"/>
      <c r="DB19" s="662"/>
      <c r="DC19" s="662"/>
      <c r="DD19" s="668" t="s">
        <v>130</v>
      </c>
      <c r="DE19" s="660"/>
      <c r="DF19" s="660"/>
      <c r="DG19" s="660"/>
      <c r="DH19" s="660"/>
      <c r="DI19" s="660"/>
      <c r="DJ19" s="660"/>
      <c r="DK19" s="660"/>
      <c r="DL19" s="660"/>
      <c r="DM19" s="660"/>
      <c r="DN19" s="660"/>
      <c r="DO19" s="660"/>
      <c r="DP19" s="661"/>
      <c r="DQ19" s="668" t="s">
        <v>130</v>
      </c>
      <c r="DR19" s="660"/>
      <c r="DS19" s="660"/>
      <c r="DT19" s="660"/>
      <c r="DU19" s="660"/>
      <c r="DV19" s="660"/>
      <c r="DW19" s="660"/>
      <c r="DX19" s="660"/>
      <c r="DY19" s="660"/>
      <c r="DZ19" s="660"/>
      <c r="EA19" s="660"/>
      <c r="EB19" s="660"/>
      <c r="EC19" s="669"/>
    </row>
    <row r="20" spans="2:133" ht="11.25" customHeight="1" x14ac:dyDescent="0.15">
      <c r="B20" s="672" t="s">
        <v>275</v>
      </c>
      <c r="C20" s="673"/>
      <c r="D20" s="673"/>
      <c r="E20" s="673"/>
      <c r="F20" s="673"/>
      <c r="G20" s="673"/>
      <c r="H20" s="673"/>
      <c r="I20" s="673"/>
      <c r="J20" s="673"/>
      <c r="K20" s="673"/>
      <c r="L20" s="673"/>
      <c r="M20" s="673"/>
      <c r="N20" s="673"/>
      <c r="O20" s="673"/>
      <c r="P20" s="673"/>
      <c r="Q20" s="674"/>
      <c r="R20" s="659">
        <v>374</v>
      </c>
      <c r="S20" s="660"/>
      <c r="T20" s="660"/>
      <c r="U20" s="660"/>
      <c r="V20" s="660"/>
      <c r="W20" s="660"/>
      <c r="X20" s="660"/>
      <c r="Y20" s="661"/>
      <c r="Z20" s="662">
        <v>0</v>
      </c>
      <c r="AA20" s="662"/>
      <c r="AB20" s="662"/>
      <c r="AC20" s="662"/>
      <c r="AD20" s="663">
        <v>374</v>
      </c>
      <c r="AE20" s="663"/>
      <c r="AF20" s="663"/>
      <c r="AG20" s="663"/>
      <c r="AH20" s="663"/>
      <c r="AI20" s="663"/>
      <c r="AJ20" s="663"/>
      <c r="AK20" s="663"/>
      <c r="AL20" s="664">
        <v>0</v>
      </c>
      <c r="AM20" s="665"/>
      <c r="AN20" s="665"/>
      <c r="AO20" s="666"/>
      <c r="AP20" s="656" t="s">
        <v>276</v>
      </c>
      <c r="AQ20" s="657"/>
      <c r="AR20" s="657"/>
      <c r="AS20" s="657"/>
      <c r="AT20" s="657"/>
      <c r="AU20" s="657"/>
      <c r="AV20" s="657"/>
      <c r="AW20" s="657"/>
      <c r="AX20" s="657"/>
      <c r="AY20" s="657"/>
      <c r="AZ20" s="657"/>
      <c r="BA20" s="657"/>
      <c r="BB20" s="657"/>
      <c r="BC20" s="657"/>
      <c r="BD20" s="657"/>
      <c r="BE20" s="657"/>
      <c r="BF20" s="658"/>
      <c r="BG20" s="659">
        <v>3069</v>
      </c>
      <c r="BH20" s="660"/>
      <c r="BI20" s="660"/>
      <c r="BJ20" s="660"/>
      <c r="BK20" s="660"/>
      <c r="BL20" s="660"/>
      <c r="BM20" s="660"/>
      <c r="BN20" s="661"/>
      <c r="BO20" s="662">
        <v>0</v>
      </c>
      <c r="BP20" s="662"/>
      <c r="BQ20" s="662"/>
      <c r="BR20" s="662"/>
      <c r="BS20" s="663" t="s">
        <v>130</v>
      </c>
      <c r="BT20" s="663"/>
      <c r="BU20" s="663"/>
      <c r="BV20" s="663"/>
      <c r="BW20" s="663"/>
      <c r="BX20" s="663"/>
      <c r="BY20" s="663"/>
      <c r="BZ20" s="663"/>
      <c r="CA20" s="663"/>
      <c r="CB20" s="667"/>
      <c r="CD20" s="656" t="s">
        <v>277</v>
      </c>
      <c r="CE20" s="657"/>
      <c r="CF20" s="657"/>
      <c r="CG20" s="657"/>
      <c r="CH20" s="657"/>
      <c r="CI20" s="657"/>
      <c r="CJ20" s="657"/>
      <c r="CK20" s="657"/>
      <c r="CL20" s="657"/>
      <c r="CM20" s="657"/>
      <c r="CN20" s="657"/>
      <c r="CO20" s="657"/>
      <c r="CP20" s="657"/>
      <c r="CQ20" s="658"/>
      <c r="CR20" s="659">
        <v>48193971</v>
      </c>
      <c r="CS20" s="660"/>
      <c r="CT20" s="660"/>
      <c r="CU20" s="660"/>
      <c r="CV20" s="660"/>
      <c r="CW20" s="660"/>
      <c r="CX20" s="660"/>
      <c r="CY20" s="661"/>
      <c r="CZ20" s="662">
        <v>100</v>
      </c>
      <c r="DA20" s="662"/>
      <c r="DB20" s="662"/>
      <c r="DC20" s="662"/>
      <c r="DD20" s="668">
        <v>8967272</v>
      </c>
      <c r="DE20" s="660"/>
      <c r="DF20" s="660"/>
      <c r="DG20" s="660"/>
      <c r="DH20" s="660"/>
      <c r="DI20" s="660"/>
      <c r="DJ20" s="660"/>
      <c r="DK20" s="660"/>
      <c r="DL20" s="660"/>
      <c r="DM20" s="660"/>
      <c r="DN20" s="660"/>
      <c r="DO20" s="660"/>
      <c r="DP20" s="661"/>
      <c r="DQ20" s="668">
        <v>23927860</v>
      </c>
      <c r="DR20" s="660"/>
      <c r="DS20" s="660"/>
      <c r="DT20" s="660"/>
      <c r="DU20" s="660"/>
      <c r="DV20" s="660"/>
      <c r="DW20" s="660"/>
      <c r="DX20" s="660"/>
      <c r="DY20" s="660"/>
      <c r="DZ20" s="660"/>
      <c r="EA20" s="660"/>
      <c r="EB20" s="660"/>
      <c r="EC20" s="669"/>
    </row>
    <row r="21" spans="2:133" ht="11.25" customHeight="1" x14ac:dyDescent="0.15">
      <c r="B21" s="656" t="s">
        <v>278</v>
      </c>
      <c r="C21" s="657"/>
      <c r="D21" s="657"/>
      <c r="E21" s="657"/>
      <c r="F21" s="657"/>
      <c r="G21" s="657"/>
      <c r="H21" s="657"/>
      <c r="I21" s="657"/>
      <c r="J21" s="657"/>
      <c r="K21" s="657"/>
      <c r="L21" s="657"/>
      <c r="M21" s="657"/>
      <c r="N21" s="657"/>
      <c r="O21" s="657"/>
      <c r="P21" s="657"/>
      <c r="Q21" s="658"/>
      <c r="R21" s="659">
        <v>8704184</v>
      </c>
      <c r="S21" s="660"/>
      <c r="T21" s="660"/>
      <c r="U21" s="660"/>
      <c r="V21" s="660"/>
      <c r="W21" s="660"/>
      <c r="X21" s="660"/>
      <c r="Y21" s="661"/>
      <c r="Z21" s="662">
        <v>17.399999999999999</v>
      </c>
      <c r="AA21" s="662"/>
      <c r="AB21" s="662"/>
      <c r="AC21" s="662"/>
      <c r="AD21" s="663">
        <v>7997521</v>
      </c>
      <c r="AE21" s="663"/>
      <c r="AF21" s="663"/>
      <c r="AG21" s="663"/>
      <c r="AH21" s="663"/>
      <c r="AI21" s="663"/>
      <c r="AJ21" s="663"/>
      <c r="AK21" s="663"/>
      <c r="AL21" s="664">
        <v>37.1</v>
      </c>
      <c r="AM21" s="665"/>
      <c r="AN21" s="665"/>
      <c r="AO21" s="666"/>
      <c r="AP21" s="656" t="s">
        <v>279</v>
      </c>
      <c r="AQ21" s="675"/>
      <c r="AR21" s="675"/>
      <c r="AS21" s="675"/>
      <c r="AT21" s="675"/>
      <c r="AU21" s="675"/>
      <c r="AV21" s="675"/>
      <c r="AW21" s="675"/>
      <c r="AX21" s="675"/>
      <c r="AY21" s="675"/>
      <c r="AZ21" s="675"/>
      <c r="BA21" s="675"/>
      <c r="BB21" s="675"/>
      <c r="BC21" s="675"/>
      <c r="BD21" s="675"/>
      <c r="BE21" s="675"/>
      <c r="BF21" s="676"/>
      <c r="BG21" s="659">
        <v>3069</v>
      </c>
      <c r="BH21" s="660"/>
      <c r="BI21" s="660"/>
      <c r="BJ21" s="660"/>
      <c r="BK21" s="660"/>
      <c r="BL21" s="660"/>
      <c r="BM21" s="660"/>
      <c r="BN21" s="661"/>
      <c r="BO21" s="662">
        <v>0</v>
      </c>
      <c r="BP21" s="662"/>
      <c r="BQ21" s="662"/>
      <c r="BR21" s="662"/>
      <c r="BS21" s="663" t="s">
        <v>130</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280</v>
      </c>
      <c r="C22" s="657"/>
      <c r="D22" s="657"/>
      <c r="E22" s="657"/>
      <c r="F22" s="657"/>
      <c r="G22" s="657"/>
      <c r="H22" s="657"/>
      <c r="I22" s="657"/>
      <c r="J22" s="657"/>
      <c r="K22" s="657"/>
      <c r="L22" s="657"/>
      <c r="M22" s="657"/>
      <c r="N22" s="657"/>
      <c r="O22" s="657"/>
      <c r="P22" s="657"/>
      <c r="Q22" s="658"/>
      <c r="R22" s="659">
        <v>7997521</v>
      </c>
      <c r="S22" s="660"/>
      <c r="T22" s="660"/>
      <c r="U22" s="660"/>
      <c r="V22" s="660"/>
      <c r="W22" s="660"/>
      <c r="X22" s="660"/>
      <c r="Y22" s="661"/>
      <c r="Z22" s="662">
        <v>16</v>
      </c>
      <c r="AA22" s="662"/>
      <c r="AB22" s="662"/>
      <c r="AC22" s="662"/>
      <c r="AD22" s="663">
        <v>7997521</v>
      </c>
      <c r="AE22" s="663"/>
      <c r="AF22" s="663"/>
      <c r="AG22" s="663"/>
      <c r="AH22" s="663"/>
      <c r="AI22" s="663"/>
      <c r="AJ22" s="663"/>
      <c r="AK22" s="663"/>
      <c r="AL22" s="664">
        <v>37.1</v>
      </c>
      <c r="AM22" s="665"/>
      <c r="AN22" s="665"/>
      <c r="AO22" s="666"/>
      <c r="AP22" s="656" t="s">
        <v>281</v>
      </c>
      <c r="AQ22" s="675"/>
      <c r="AR22" s="675"/>
      <c r="AS22" s="675"/>
      <c r="AT22" s="675"/>
      <c r="AU22" s="675"/>
      <c r="AV22" s="675"/>
      <c r="AW22" s="675"/>
      <c r="AX22" s="675"/>
      <c r="AY22" s="675"/>
      <c r="AZ22" s="675"/>
      <c r="BA22" s="675"/>
      <c r="BB22" s="675"/>
      <c r="BC22" s="675"/>
      <c r="BD22" s="675"/>
      <c r="BE22" s="675"/>
      <c r="BF22" s="676"/>
      <c r="BG22" s="659" t="s">
        <v>130</v>
      </c>
      <c r="BH22" s="660"/>
      <c r="BI22" s="660"/>
      <c r="BJ22" s="660"/>
      <c r="BK22" s="660"/>
      <c r="BL22" s="660"/>
      <c r="BM22" s="660"/>
      <c r="BN22" s="661"/>
      <c r="BO22" s="662" t="s">
        <v>130</v>
      </c>
      <c r="BP22" s="662"/>
      <c r="BQ22" s="662"/>
      <c r="BR22" s="662"/>
      <c r="BS22" s="663" t="s">
        <v>130</v>
      </c>
      <c r="BT22" s="663"/>
      <c r="BU22" s="663"/>
      <c r="BV22" s="663"/>
      <c r="BW22" s="663"/>
      <c r="BX22" s="663"/>
      <c r="BY22" s="663"/>
      <c r="BZ22" s="663"/>
      <c r="CA22" s="663"/>
      <c r="CB22" s="667"/>
      <c r="CD22" s="641" t="s">
        <v>282</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283</v>
      </c>
      <c r="C23" s="657"/>
      <c r="D23" s="657"/>
      <c r="E23" s="657"/>
      <c r="F23" s="657"/>
      <c r="G23" s="657"/>
      <c r="H23" s="657"/>
      <c r="I23" s="657"/>
      <c r="J23" s="657"/>
      <c r="K23" s="657"/>
      <c r="L23" s="657"/>
      <c r="M23" s="657"/>
      <c r="N23" s="657"/>
      <c r="O23" s="657"/>
      <c r="P23" s="657"/>
      <c r="Q23" s="658"/>
      <c r="R23" s="659">
        <v>706663</v>
      </c>
      <c r="S23" s="660"/>
      <c r="T23" s="660"/>
      <c r="U23" s="660"/>
      <c r="V23" s="660"/>
      <c r="W23" s="660"/>
      <c r="X23" s="660"/>
      <c r="Y23" s="661"/>
      <c r="Z23" s="662">
        <v>1.4</v>
      </c>
      <c r="AA23" s="662"/>
      <c r="AB23" s="662"/>
      <c r="AC23" s="662"/>
      <c r="AD23" s="663" t="s">
        <v>130</v>
      </c>
      <c r="AE23" s="663"/>
      <c r="AF23" s="663"/>
      <c r="AG23" s="663"/>
      <c r="AH23" s="663"/>
      <c r="AI23" s="663"/>
      <c r="AJ23" s="663"/>
      <c r="AK23" s="663"/>
      <c r="AL23" s="664" t="s">
        <v>130</v>
      </c>
      <c r="AM23" s="665"/>
      <c r="AN23" s="665"/>
      <c r="AO23" s="666"/>
      <c r="AP23" s="656" t="s">
        <v>284</v>
      </c>
      <c r="AQ23" s="675"/>
      <c r="AR23" s="675"/>
      <c r="AS23" s="675"/>
      <c r="AT23" s="675"/>
      <c r="AU23" s="675"/>
      <c r="AV23" s="675"/>
      <c r="AW23" s="675"/>
      <c r="AX23" s="675"/>
      <c r="AY23" s="675"/>
      <c r="AZ23" s="675"/>
      <c r="BA23" s="675"/>
      <c r="BB23" s="675"/>
      <c r="BC23" s="675"/>
      <c r="BD23" s="675"/>
      <c r="BE23" s="675"/>
      <c r="BF23" s="676"/>
      <c r="BG23" s="659" t="s">
        <v>130</v>
      </c>
      <c r="BH23" s="660"/>
      <c r="BI23" s="660"/>
      <c r="BJ23" s="660"/>
      <c r="BK23" s="660"/>
      <c r="BL23" s="660"/>
      <c r="BM23" s="660"/>
      <c r="BN23" s="661"/>
      <c r="BO23" s="662" t="s">
        <v>130</v>
      </c>
      <c r="BP23" s="662"/>
      <c r="BQ23" s="662"/>
      <c r="BR23" s="662"/>
      <c r="BS23" s="663" t="s">
        <v>130</v>
      </c>
      <c r="BT23" s="663"/>
      <c r="BU23" s="663"/>
      <c r="BV23" s="663"/>
      <c r="BW23" s="663"/>
      <c r="BX23" s="663"/>
      <c r="BY23" s="663"/>
      <c r="BZ23" s="663"/>
      <c r="CA23" s="663"/>
      <c r="CB23" s="667"/>
      <c r="CD23" s="641" t="s">
        <v>224</v>
      </c>
      <c r="CE23" s="642"/>
      <c r="CF23" s="642"/>
      <c r="CG23" s="642"/>
      <c r="CH23" s="642"/>
      <c r="CI23" s="642"/>
      <c r="CJ23" s="642"/>
      <c r="CK23" s="642"/>
      <c r="CL23" s="642"/>
      <c r="CM23" s="642"/>
      <c r="CN23" s="642"/>
      <c r="CO23" s="642"/>
      <c r="CP23" s="642"/>
      <c r="CQ23" s="643"/>
      <c r="CR23" s="641" t="s">
        <v>285</v>
      </c>
      <c r="CS23" s="642"/>
      <c r="CT23" s="642"/>
      <c r="CU23" s="642"/>
      <c r="CV23" s="642"/>
      <c r="CW23" s="642"/>
      <c r="CX23" s="642"/>
      <c r="CY23" s="643"/>
      <c r="CZ23" s="641" t="s">
        <v>286</v>
      </c>
      <c r="DA23" s="642"/>
      <c r="DB23" s="642"/>
      <c r="DC23" s="643"/>
      <c r="DD23" s="641" t="s">
        <v>287</v>
      </c>
      <c r="DE23" s="642"/>
      <c r="DF23" s="642"/>
      <c r="DG23" s="642"/>
      <c r="DH23" s="642"/>
      <c r="DI23" s="642"/>
      <c r="DJ23" s="642"/>
      <c r="DK23" s="643"/>
      <c r="DL23" s="686" t="s">
        <v>288</v>
      </c>
      <c r="DM23" s="687"/>
      <c r="DN23" s="687"/>
      <c r="DO23" s="687"/>
      <c r="DP23" s="687"/>
      <c r="DQ23" s="687"/>
      <c r="DR23" s="687"/>
      <c r="DS23" s="687"/>
      <c r="DT23" s="687"/>
      <c r="DU23" s="687"/>
      <c r="DV23" s="688"/>
      <c r="DW23" s="641" t="s">
        <v>289</v>
      </c>
      <c r="DX23" s="642"/>
      <c r="DY23" s="642"/>
      <c r="DZ23" s="642"/>
      <c r="EA23" s="642"/>
      <c r="EB23" s="642"/>
      <c r="EC23" s="643"/>
    </row>
    <row r="24" spans="2:133" ht="11.25" customHeight="1" x14ac:dyDescent="0.15">
      <c r="B24" s="656" t="s">
        <v>290</v>
      </c>
      <c r="C24" s="657"/>
      <c r="D24" s="657"/>
      <c r="E24" s="657"/>
      <c r="F24" s="657"/>
      <c r="G24" s="657"/>
      <c r="H24" s="657"/>
      <c r="I24" s="657"/>
      <c r="J24" s="657"/>
      <c r="K24" s="657"/>
      <c r="L24" s="657"/>
      <c r="M24" s="657"/>
      <c r="N24" s="657"/>
      <c r="O24" s="657"/>
      <c r="P24" s="657"/>
      <c r="Q24" s="658"/>
      <c r="R24" s="659" t="s">
        <v>130</v>
      </c>
      <c r="S24" s="660"/>
      <c r="T24" s="660"/>
      <c r="U24" s="660"/>
      <c r="V24" s="660"/>
      <c r="W24" s="660"/>
      <c r="X24" s="660"/>
      <c r="Y24" s="661"/>
      <c r="Z24" s="662" t="s">
        <v>130</v>
      </c>
      <c r="AA24" s="662"/>
      <c r="AB24" s="662"/>
      <c r="AC24" s="662"/>
      <c r="AD24" s="663" t="s">
        <v>130</v>
      </c>
      <c r="AE24" s="663"/>
      <c r="AF24" s="663"/>
      <c r="AG24" s="663"/>
      <c r="AH24" s="663"/>
      <c r="AI24" s="663"/>
      <c r="AJ24" s="663"/>
      <c r="AK24" s="663"/>
      <c r="AL24" s="664" t="s">
        <v>130</v>
      </c>
      <c r="AM24" s="665"/>
      <c r="AN24" s="665"/>
      <c r="AO24" s="666"/>
      <c r="AP24" s="656" t="s">
        <v>291</v>
      </c>
      <c r="AQ24" s="675"/>
      <c r="AR24" s="675"/>
      <c r="AS24" s="675"/>
      <c r="AT24" s="675"/>
      <c r="AU24" s="675"/>
      <c r="AV24" s="675"/>
      <c r="AW24" s="675"/>
      <c r="AX24" s="675"/>
      <c r="AY24" s="675"/>
      <c r="AZ24" s="675"/>
      <c r="BA24" s="675"/>
      <c r="BB24" s="675"/>
      <c r="BC24" s="675"/>
      <c r="BD24" s="675"/>
      <c r="BE24" s="675"/>
      <c r="BF24" s="676"/>
      <c r="BG24" s="659" t="s">
        <v>130</v>
      </c>
      <c r="BH24" s="660"/>
      <c r="BI24" s="660"/>
      <c r="BJ24" s="660"/>
      <c r="BK24" s="660"/>
      <c r="BL24" s="660"/>
      <c r="BM24" s="660"/>
      <c r="BN24" s="661"/>
      <c r="BO24" s="662" t="s">
        <v>130</v>
      </c>
      <c r="BP24" s="662"/>
      <c r="BQ24" s="662"/>
      <c r="BR24" s="662"/>
      <c r="BS24" s="663" t="s">
        <v>130</v>
      </c>
      <c r="BT24" s="663"/>
      <c r="BU24" s="663"/>
      <c r="BV24" s="663"/>
      <c r="BW24" s="663"/>
      <c r="BX24" s="663"/>
      <c r="BY24" s="663"/>
      <c r="BZ24" s="663"/>
      <c r="CA24" s="663"/>
      <c r="CB24" s="667"/>
      <c r="CD24" s="645" t="s">
        <v>292</v>
      </c>
      <c r="CE24" s="646"/>
      <c r="CF24" s="646"/>
      <c r="CG24" s="646"/>
      <c r="CH24" s="646"/>
      <c r="CI24" s="646"/>
      <c r="CJ24" s="646"/>
      <c r="CK24" s="646"/>
      <c r="CL24" s="646"/>
      <c r="CM24" s="646"/>
      <c r="CN24" s="646"/>
      <c r="CO24" s="646"/>
      <c r="CP24" s="646"/>
      <c r="CQ24" s="647"/>
      <c r="CR24" s="648">
        <v>20332737</v>
      </c>
      <c r="CS24" s="649"/>
      <c r="CT24" s="649"/>
      <c r="CU24" s="649"/>
      <c r="CV24" s="649"/>
      <c r="CW24" s="649"/>
      <c r="CX24" s="649"/>
      <c r="CY24" s="650"/>
      <c r="CZ24" s="653">
        <v>42.2</v>
      </c>
      <c r="DA24" s="654"/>
      <c r="DB24" s="654"/>
      <c r="DC24" s="670"/>
      <c r="DD24" s="694">
        <v>10154883</v>
      </c>
      <c r="DE24" s="649"/>
      <c r="DF24" s="649"/>
      <c r="DG24" s="649"/>
      <c r="DH24" s="649"/>
      <c r="DI24" s="649"/>
      <c r="DJ24" s="649"/>
      <c r="DK24" s="650"/>
      <c r="DL24" s="694">
        <v>10075437</v>
      </c>
      <c r="DM24" s="649"/>
      <c r="DN24" s="649"/>
      <c r="DO24" s="649"/>
      <c r="DP24" s="649"/>
      <c r="DQ24" s="649"/>
      <c r="DR24" s="649"/>
      <c r="DS24" s="649"/>
      <c r="DT24" s="649"/>
      <c r="DU24" s="649"/>
      <c r="DV24" s="650"/>
      <c r="DW24" s="653">
        <v>45.9</v>
      </c>
      <c r="DX24" s="654"/>
      <c r="DY24" s="654"/>
      <c r="DZ24" s="654"/>
      <c r="EA24" s="654"/>
      <c r="EB24" s="654"/>
      <c r="EC24" s="655"/>
    </row>
    <row r="25" spans="2:133" ht="11.25" customHeight="1" x14ac:dyDescent="0.15">
      <c r="B25" s="656" t="s">
        <v>293</v>
      </c>
      <c r="C25" s="657"/>
      <c r="D25" s="657"/>
      <c r="E25" s="657"/>
      <c r="F25" s="657"/>
      <c r="G25" s="657"/>
      <c r="H25" s="657"/>
      <c r="I25" s="657"/>
      <c r="J25" s="657"/>
      <c r="K25" s="657"/>
      <c r="L25" s="657"/>
      <c r="M25" s="657"/>
      <c r="N25" s="657"/>
      <c r="O25" s="657"/>
      <c r="P25" s="657"/>
      <c r="Q25" s="658"/>
      <c r="R25" s="659">
        <v>22207291</v>
      </c>
      <c r="S25" s="660"/>
      <c r="T25" s="660"/>
      <c r="U25" s="660"/>
      <c r="V25" s="660"/>
      <c r="W25" s="660"/>
      <c r="X25" s="660"/>
      <c r="Y25" s="661"/>
      <c r="Z25" s="662">
        <v>44.4</v>
      </c>
      <c r="AA25" s="662"/>
      <c r="AB25" s="662"/>
      <c r="AC25" s="662"/>
      <c r="AD25" s="663">
        <v>21500628</v>
      </c>
      <c r="AE25" s="663"/>
      <c r="AF25" s="663"/>
      <c r="AG25" s="663"/>
      <c r="AH25" s="663"/>
      <c r="AI25" s="663"/>
      <c r="AJ25" s="663"/>
      <c r="AK25" s="663"/>
      <c r="AL25" s="664">
        <v>99.7</v>
      </c>
      <c r="AM25" s="665"/>
      <c r="AN25" s="665"/>
      <c r="AO25" s="666"/>
      <c r="AP25" s="656" t="s">
        <v>294</v>
      </c>
      <c r="AQ25" s="675"/>
      <c r="AR25" s="675"/>
      <c r="AS25" s="675"/>
      <c r="AT25" s="675"/>
      <c r="AU25" s="675"/>
      <c r="AV25" s="675"/>
      <c r="AW25" s="675"/>
      <c r="AX25" s="675"/>
      <c r="AY25" s="675"/>
      <c r="AZ25" s="675"/>
      <c r="BA25" s="675"/>
      <c r="BB25" s="675"/>
      <c r="BC25" s="675"/>
      <c r="BD25" s="675"/>
      <c r="BE25" s="675"/>
      <c r="BF25" s="676"/>
      <c r="BG25" s="659" t="s">
        <v>130</v>
      </c>
      <c r="BH25" s="660"/>
      <c r="BI25" s="660"/>
      <c r="BJ25" s="660"/>
      <c r="BK25" s="660"/>
      <c r="BL25" s="660"/>
      <c r="BM25" s="660"/>
      <c r="BN25" s="661"/>
      <c r="BO25" s="662" t="s">
        <v>130</v>
      </c>
      <c r="BP25" s="662"/>
      <c r="BQ25" s="662"/>
      <c r="BR25" s="662"/>
      <c r="BS25" s="663" t="s">
        <v>130</v>
      </c>
      <c r="BT25" s="663"/>
      <c r="BU25" s="663"/>
      <c r="BV25" s="663"/>
      <c r="BW25" s="663"/>
      <c r="BX25" s="663"/>
      <c r="BY25" s="663"/>
      <c r="BZ25" s="663"/>
      <c r="CA25" s="663"/>
      <c r="CB25" s="667"/>
      <c r="CD25" s="656" t="s">
        <v>295</v>
      </c>
      <c r="CE25" s="657"/>
      <c r="CF25" s="657"/>
      <c r="CG25" s="657"/>
      <c r="CH25" s="657"/>
      <c r="CI25" s="657"/>
      <c r="CJ25" s="657"/>
      <c r="CK25" s="657"/>
      <c r="CL25" s="657"/>
      <c r="CM25" s="657"/>
      <c r="CN25" s="657"/>
      <c r="CO25" s="657"/>
      <c r="CP25" s="657"/>
      <c r="CQ25" s="658"/>
      <c r="CR25" s="659">
        <v>5231008</v>
      </c>
      <c r="CS25" s="691"/>
      <c r="CT25" s="691"/>
      <c r="CU25" s="691"/>
      <c r="CV25" s="691"/>
      <c r="CW25" s="691"/>
      <c r="CX25" s="691"/>
      <c r="CY25" s="692"/>
      <c r="CZ25" s="664">
        <v>10.9</v>
      </c>
      <c r="DA25" s="689"/>
      <c r="DB25" s="689"/>
      <c r="DC25" s="693"/>
      <c r="DD25" s="668">
        <v>4791922</v>
      </c>
      <c r="DE25" s="691"/>
      <c r="DF25" s="691"/>
      <c r="DG25" s="691"/>
      <c r="DH25" s="691"/>
      <c r="DI25" s="691"/>
      <c r="DJ25" s="691"/>
      <c r="DK25" s="692"/>
      <c r="DL25" s="668">
        <v>4737996</v>
      </c>
      <c r="DM25" s="691"/>
      <c r="DN25" s="691"/>
      <c r="DO25" s="691"/>
      <c r="DP25" s="691"/>
      <c r="DQ25" s="691"/>
      <c r="DR25" s="691"/>
      <c r="DS25" s="691"/>
      <c r="DT25" s="691"/>
      <c r="DU25" s="691"/>
      <c r="DV25" s="692"/>
      <c r="DW25" s="664">
        <v>21.6</v>
      </c>
      <c r="DX25" s="689"/>
      <c r="DY25" s="689"/>
      <c r="DZ25" s="689"/>
      <c r="EA25" s="689"/>
      <c r="EB25" s="689"/>
      <c r="EC25" s="690"/>
    </row>
    <row r="26" spans="2:133" ht="11.25" customHeight="1" x14ac:dyDescent="0.15">
      <c r="B26" s="656" t="s">
        <v>296</v>
      </c>
      <c r="C26" s="657"/>
      <c r="D26" s="657"/>
      <c r="E26" s="657"/>
      <c r="F26" s="657"/>
      <c r="G26" s="657"/>
      <c r="H26" s="657"/>
      <c r="I26" s="657"/>
      <c r="J26" s="657"/>
      <c r="K26" s="657"/>
      <c r="L26" s="657"/>
      <c r="M26" s="657"/>
      <c r="N26" s="657"/>
      <c r="O26" s="657"/>
      <c r="P26" s="657"/>
      <c r="Q26" s="658"/>
      <c r="R26" s="659">
        <v>13186</v>
      </c>
      <c r="S26" s="660"/>
      <c r="T26" s="660"/>
      <c r="U26" s="660"/>
      <c r="V26" s="660"/>
      <c r="W26" s="660"/>
      <c r="X26" s="660"/>
      <c r="Y26" s="661"/>
      <c r="Z26" s="662">
        <v>0</v>
      </c>
      <c r="AA26" s="662"/>
      <c r="AB26" s="662"/>
      <c r="AC26" s="662"/>
      <c r="AD26" s="663">
        <v>13186</v>
      </c>
      <c r="AE26" s="663"/>
      <c r="AF26" s="663"/>
      <c r="AG26" s="663"/>
      <c r="AH26" s="663"/>
      <c r="AI26" s="663"/>
      <c r="AJ26" s="663"/>
      <c r="AK26" s="663"/>
      <c r="AL26" s="664">
        <v>0.1</v>
      </c>
      <c r="AM26" s="665"/>
      <c r="AN26" s="665"/>
      <c r="AO26" s="666"/>
      <c r="AP26" s="656" t="s">
        <v>297</v>
      </c>
      <c r="AQ26" s="675"/>
      <c r="AR26" s="675"/>
      <c r="AS26" s="675"/>
      <c r="AT26" s="675"/>
      <c r="AU26" s="675"/>
      <c r="AV26" s="675"/>
      <c r="AW26" s="675"/>
      <c r="AX26" s="675"/>
      <c r="AY26" s="675"/>
      <c r="AZ26" s="675"/>
      <c r="BA26" s="675"/>
      <c r="BB26" s="675"/>
      <c r="BC26" s="675"/>
      <c r="BD26" s="675"/>
      <c r="BE26" s="675"/>
      <c r="BF26" s="676"/>
      <c r="BG26" s="659" t="s">
        <v>130</v>
      </c>
      <c r="BH26" s="660"/>
      <c r="BI26" s="660"/>
      <c r="BJ26" s="660"/>
      <c r="BK26" s="660"/>
      <c r="BL26" s="660"/>
      <c r="BM26" s="660"/>
      <c r="BN26" s="661"/>
      <c r="BO26" s="662" t="s">
        <v>130</v>
      </c>
      <c r="BP26" s="662"/>
      <c r="BQ26" s="662"/>
      <c r="BR26" s="662"/>
      <c r="BS26" s="663" t="s">
        <v>130</v>
      </c>
      <c r="BT26" s="663"/>
      <c r="BU26" s="663"/>
      <c r="BV26" s="663"/>
      <c r="BW26" s="663"/>
      <c r="BX26" s="663"/>
      <c r="BY26" s="663"/>
      <c r="BZ26" s="663"/>
      <c r="CA26" s="663"/>
      <c r="CB26" s="667"/>
      <c r="CD26" s="656" t="s">
        <v>298</v>
      </c>
      <c r="CE26" s="657"/>
      <c r="CF26" s="657"/>
      <c r="CG26" s="657"/>
      <c r="CH26" s="657"/>
      <c r="CI26" s="657"/>
      <c r="CJ26" s="657"/>
      <c r="CK26" s="657"/>
      <c r="CL26" s="657"/>
      <c r="CM26" s="657"/>
      <c r="CN26" s="657"/>
      <c r="CO26" s="657"/>
      <c r="CP26" s="657"/>
      <c r="CQ26" s="658"/>
      <c r="CR26" s="659">
        <v>3133405</v>
      </c>
      <c r="CS26" s="660"/>
      <c r="CT26" s="660"/>
      <c r="CU26" s="660"/>
      <c r="CV26" s="660"/>
      <c r="CW26" s="660"/>
      <c r="CX26" s="660"/>
      <c r="CY26" s="661"/>
      <c r="CZ26" s="664">
        <v>6.5</v>
      </c>
      <c r="DA26" s="689"/>
      <c r="DB26" s="689"/>
      <c r="DC26" s="693"/>
      <c r="DD26" s="668">
        <v>2871449</v>
      </c>
      <c r="DE26" s="660"/>
      <c r="DF26" s="660"/>
      <c r="DG26" s="660"/>
      <c r="DH26" s="660"/>
      <c r="DI26" s="660"/>
      <c r="DJ26" s="660"/>
      <c r="DK26" s="661"/>
      <c r="DL26" s="668" t="s">
        <v>130</v>
      </c>
      <c r="DM26" s="660"/>
      <c r="DN26" s="660"/>
      <c r="DO26" s="660"/>
      <c r="DP26" s="660"/>
      <c r="DQ26" s="660"/>
      <c r="DR26" s="660"/>
      <c r="DS26" s="660"/>
      <c r="DT26" s="660"/>
      <c r="DU26" s="660"/>
      <c r="DV26" s="661"/>
      <c r="DW26" s="664" t="s">
        <v>130</v>
      </c>
      <c r="DX26" s="689"/>
      <c r="DY26" s="689"/>
      <c r="DZ26" s="689"/>
      <c r="EA26" s="689"/>
      <c r="EB26" s="689"/>
      <c r="EC26" s="690"/>
    </row>
    <row r="27" spans="2:133" ht="11.25" customHeight="1" x14ac:dyDescent="0.15">
      <c r="B27" s="656" t="s">
        <v>299</v>
      </c>
      <c r="C27" s="657"/>
      <c r="D27" s="657"/>
      <c r="E27" s="657"/>
      <c r="F27" s="657"/>
      <c r="G27" s="657"/>
      <c r="H27" s="657"/>
      <c r="I27" s="657"/>
      <c r="J27" s="657"/>
      <c r="K27" s="657"/>
      <c r="L27" s="657"/>
      <c r="M27" s="657"/>
      <c r="N27" s="657"/>
      <c r="O27" s="657"/>
      <c r="P27" s="657"/>
      <c r="Q27" s="658"/>
      <c r="R27" s="659">
        <v>190366</v>
      </c>
      <c r="S27" s="660"/>
      <c r="T27" s="660"/>
      <c r="U27" s="660"/>
      <c r="V27" s="660"/>
      <c r="W27" s="660"/>
      <c r="X27" s="660"/>
      <c r="Y27" s="661"/>
      <c r="Z27" s="662">
        <v>0.4</v>
      </c>
      <c r="AA27" s="662"/>
      <c r="AB27" s="662"/>
      <c r="AC27" s="662"/>
      <c r="AD27" s="663" t="s">
        <v>130</v>
      </c>
      <c r="AE27" s="663"/>
      <c r="AF27" s="663"/>
      <c r="AG27" s="663"/>
      <c r="AH27" s="663"/>
      <c r="AI27" s="663"/>
      <c r="AJ27" s="663"/>
      <c r="AK27" s="663"/>
      <c r="AL27" s="664" t="s">
        <v>130</v>
      </c>
      <c r="AM27" s="665"/>
      <c r="AN27" s="665"/>
      <c r="AO27" s="666"/>
      <c r="AP27" s="656" t="s">
        <v>300</v>
      </c>
      <c r="AQ27" s="657"/>
      <c r="AR27" s="657"/>
      <c r="AS27" s="657"/>
      <c r="AT27" s="657"/>
      <c r="AU27" s="657"/>
      <c r="AV27" s="657"/>
      <c r="AW27" s="657"/>
      <c r="AX27" s="657"/>
      <c r="AY27" s="657"/>
      <c r="AZ27" s="657"/>
      <c r="BA27" s="657"/>
      <c r="BB27" s="657"/>
      <c r="BC27" s="657"/>
      <c r="BD27" s="657"/>
      <c r="BE27" s="657"/>
      <c r="BF27" s="658"/>
      <c r="BG27" s="659">
        <v>10443799</v>
      </c>
      <c r="BH27" s="660"/>
      <c r="BI27" s="660"/>
      <c r="BJ27" s="660"/>
      <c r="BK27" s="660"/>
      <c r="BL27" s="660"/>
      <c r="BM27" s="660"/>
      <c r="BN27" s="661"/>
      <c r="BO27" s="662">
        <v>100</v>
      </c>
      <c r="BP27" s="662"/>
      <c r="BQ27" s="662"/>
      <c r="BR27" s="662"/>
      <c r="BS27" s="663">
        <v>59360</v>
      </c>
      <c r="BT27" s="663"/>
      <c r="BU27" s="663"/>
      <c r="BV27" s="663"/>
      <c r="BW27" s="663"/>
      <c r="BX27" s="663"/>
      <c r="BY27" s="663"/>
      <c r="BZ27" s="663"/>
      <c r="CA27" s="663"/>
      <c r="CB27" s="667"/>
      <c r="CD27" s="656" t="s">
        <v>301</v>
      </c>
      <c r="CE27" s="657"/>
      <c r="CF27" s="657"/>
      <c r="CG27" s="657"/>
      <c r="CH27" s="657"/>
      <c r="CI27" s="657"/>
      <c r="CJ27" s="657"/>
      <c r="CK27" s="657"/>
      <c r="CL27" s="657"/>
      <c r="CM27" s="657"/>
      <c r="CN27" s="657"/>
      <c r="CO27" s="657"/>
      <c r="CP27" s="657"/>
      <c r="CQ27" s="658"/>
      <c r="CR27" s="659">
        <v>12033379</v>
      </c>
      <c r="CS27" s="691"/>
      <c r="CT27" s="691"/>
      <c r="CU27" s="691"/>
      <c r="CV27" s="691"/>
      <c r="CW27" s="691"/>
      <c r="CX27" s="691"/>
      <c r="CY27" s="692"/>
      <c r="CZ27" s="664">
        <v>25</v>
      </c>
      <c r="DA27" s="689"/>
      <c r="DB27" s="689"/>
      <c r="DC27" s="693"/>
      <c r="DD27" s="668">
        <v>2722462</v>
      </c>
      <c r="DE27" s="691"/>
      <c r="DF27" s="691"/>
      <c r="DG27" s="691"/>
      <c r="DH27" s="691"/>
      <c r="DI27" s="691"/>
      <c r="DJ27" s="691"/>
      <c r="DK27" s="692"/>
      <c r="DL27" s="668">
        <v>2696942</v>
      </c>
      <c r="DM27" s="691"/>
      <c r="DN27" s="691"/>
      <c r="DO27" s="691"/>
      <c r="DP27" s="691"/>
      <c r="DQ27" s="691"/>
      <c r="DR27" s="691"/>
      <c r="DS27" s="691"/>
      <c r="DT27" s="691"/>
      <c r="DU27" s="691"/>
      <c r="DV27" s="692"/>
      <c r="DW27" s="664">
        <v>12.3</v>
      </c>
      <c r="DX27" s="689"/>
      <c r="DY27" s="689"/>
      <c r="DZ27" s="689"/>
      <c r="EA27" s="689"/>
      <c r="EB27" s="689"/>
      <c r="EC27" s="690"/>
    </row>
    <row r="28" spans="2:133" ht="11.25" customHeight="1" x14ac:dyDescent="0.15">
      <c r="B28" s="656" t="s">
        <v>302</v>
      </c>
      <c r="C28" s="657"/>
      <c r="D28" s="657"/>
      <c r="E28" s="657"/>
      <c r="F28" s="657"/>
      <c r="G28" s="657"/>
      <c r="H28" s="657"/>
      <c r="I28" s="657"/>
      <c r="J28" s="657"/>
      <c r="K28" s="657"/>
      <c r="L28" s="657"/>
      <c r="M28" s="657"/>
      <c r="N28" s="657"/>
      <c r="O28" s="657"/>
      <c r="P28" s="657"/>
      <c r="Q28" s="658"/>
      <c r="R28" s="659">
        <v>200663</v>
      </c>
      <c r="S28" s="660"/>
      <c r="T28" s="660"/>
      <c r="U28" s="660"/>
      <c r="V28" s="660"/>
      <c r="W28" s="660"/>
      <c r="X28" s="660"/>
      <c r="Y28" s="661"/>
      <c r="Z28" s="662">
        <v>0.4</v>
      </c>
      <c r="AA28" s="662"/>
      <c r="AB28" s="662"/>
      <c r="AC28" s="662"/>
      <c r="AD28" s="663">
        <v>26487</v>
      </c>
      <c r="AE28" s="663"/>
      <c r="AF28" s="663"/>
      <c r="AG28" s="663"/>
      <c r="AH28" s="663"/>
      <c r="AI28" s="663"/>
      <c r="AJ28" s="663"/>
      <c r="AK28" s="663"/>
      <c r="AL28" s="664">
        <v>0.1</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303</v>
      </c>
      <c r="CE28" s="657"/>
      <c r="CF28" s="657"/>
      <c r="CG28" s="657"/>
      <c r="CH28" s="657"/>
      <c r="CI28" s="657"/>
      <c r="CJ28" s="657"/>
      <c r="CK28" s="657"/>
      <c r="CL28" s="657"/>
      <c r="CM28" s="657"/>
      <c r="CN28" s="657"/>
      <c r="CO28" s="657"/>
      <c r="CP28" s="657"/>
      <c r="CQ28" s="658"/>
      <c r="CR28" s="659">
        <v>3068350</v>
      </c>
      <c r="CS28" s="660"/>
      <c r="CT28" s="660"/>
      <c r="CU28" s="660"/>
      <c r="CV28" s="660"/>
      <c r="CW28" s="660"/>
      <c r="CX28" s="660"/>
      <c r="CY28" s="661"/>
      <c r="CZ28" s="664">
        <v>6.4</v>
      </c>
      <c r="DA28" s="689"/>
      <c r="DB28" s="689"/>
      <c r="DC28" s="693"/>
      <c r="DD28" s="668">
        <v>2640499</v>
      </c>
      <c r="DE28" s="660"/>
      <c r="DF28" s="660"/>
      <c r="DG28" s="660"/>
      <c r="DH28" s="660"/>
      <c r="DI28" s="660"/>
      <c r="DJ28" s="660"/>
      <c r="DK28" s="661"/>
      <c r="DL28" s="668">
        <v>2640499</v>
      </c>
      <c r="DM28" s="660"/>
      <c r="DN28" s="660"/>
      <c r="DO28" s="660"/>
      <c r="DP28" s="660"/>
      <c r="DQ28" s="660"/>
      <c r="DR28" s="660"/>
      <c r="DS28" s="660"/>
      <c r="DT28" s="660"/>
      <c r="DU28" s="660"/>
      <c r="DV28" s="661"/>
      <c r="DW28" s="664">
        <v>12</v>
      </c>
      <c r="DX28" s="689"/>
      <c r="DY28" s="689"/>
      <c r="DZ28" s="689"/>
      <c r="EA28" s="689"/>
      <c r="EB28" s="689"/>
      <c r="EC28" s="690"/>
    </row>
    <row r="29" spans="2:133" ht="11.25" customHeight="1" x14ac:dyDescent="0.15">
      <c r="B29" s="656" t="s">
        <v>304</v>
      </c>
      <c r="C29" s="657"/>
      <c r="D29" s="657"/>
      <c r="E29" s="657"/>
      <c r="F29" s="657"/>
      <c r="G29" s="657"/>
      <c r="H29" s="657"/>
      <c r="I29" s="657"/>
      <c r="J29" s="657"/>
      <c r="K29" s="657"/>
      <c r="L29" s="657"/>
      <c r="M29" s="657"/>
      <c r="N29" s="657"/>
      <c r="O29" s="657"/>
      <c r="P29" s="657"/>
      <c r="Q29" s="658"/>
      <c r="R29" s="659">
        <v>407368</v>
      </c>
      <c r="S29" s="660"/>
      <c r="T29" s="660"/>
      <c r="U29" s="660"/>
      <c r="V29" s="660"/>
      <c r="W29" s="660"/>
      <c r="X29" s="660"/>
      <c r="Y29" s="661"/>
      <c r="Z29" s="662">
        <v>0.8</v>
      </c>
      <c r="AA29" s="662"/>
      <c r="AB29" s="662"/>
      <c r="AC29" s="662"/>
      <c r="AD29" s="663" t="s">
        <v>130</v>
      </c>
      <c r="AE29" s="663"/>
      <c r="AF29" s="663"/>
      <c r="AG29" s="663"/>
      <c r="AH29" s="663"/>
      <c r="AI29" s="663"/>
      <c r="AJ29" s="663"/>
      <c r="AK29" s="663"/>
      <c r="AL29" s="664" t="s">
        <v>130</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305</v>
      </c>
      <c r="CE29" s="696"/>
      <c r="CF29" s="656" t="s">
        <v>71</v>
      </c>
      <c r="CG29" s="657"/>
      <c r="CH29" s="657"/>
      <c r="CI29" s="657"/>
      <c r="CJ29" s="657"/>
      <c r="CK29" s="657"/>
      <c r="CL29" s="657"/>
      <c r="CM29" s="657"/>
      <c r="CN29" s="657"/>
      <c r="CO29" s="657"/>
      <c r="CP29" s="657"/>
      <c r="CQ29" s="658"/>
      <c r="CR29" s="659">
        <v>3068349</v>
      </c>
      <c r="CS29" s="691"/>
      <c r="CT29" s="691"/>
      <c r="CU29" s="691"/>
      <c r="CV29" s="691"/>
      <c r="CW29" s="691"/>
      <c r="CX29" s="691"/>
      <c r="CY29" s="692"/>
      <c r="CZ29" s="664">
        <v>6.4</v>
      </c>
      <c r="DA29" s="689"/>
      <c r="DB29" s="689"/>
      <c r="DC29" s="693"/>
      <c r="DD29" s="668">
        <v>2640498</v>
      </c>
      <c r="DE29" s="691"/>
      <c r="DF29" s="691"/>
      <c r="DG29" s="691"/>
      <c r="DH29" s="691"/>
      <c r="DI29" s="691"/>
      <c r="DJ29" s="691"/>
      <c r="DK29" s="692"/>
      <c r="DL29" s="668">
        <v>2640498</v>
      </c>
      <c r="DM29" s="691"/>
      <c r="DN29" s="691"/>
      <c r="DO29" s="691"/>
      <c r="DP29" s="691"/>
      <c r="DQ29" s="691"/>
      <c r="DR29" s="691"/>
      <c r="DS29" s="691"/>
      <c r="DT29" s="691"/>
      <c r="DU29" s="691"/>
      <c r="DV29" s="692"/>
      <c r="DW29" s="664">
        <v>12</v>
      </c>
      <c r="DX29" s="689"/>
      <c r="DY29" s="689"/>
      <c r="DZ29" s="689"/>
      <c r="EA29" s="689"/>
      <c r="EB29" s="689"/>
      <c r="EC29" s="690"/>
    </row>
    <row r="30" spans="2:133" ht="11.25" customHeight="1" x14ac:dyDescent="0.15">
      <c r="B30" s="656" t="s">
        <v>306</v>
      </c>
      <c r="C30" s="657"/>
      <c r="D30" s="657"/>
      <c r="E30" s="657"/>
      <c r="F30" s="657"/>
      <c r="G30" s="657"/>
      <c r="H30" s="657"/>
      <c r="I30" s="657"/>
      <c r="J30" s="657"/>
      <c r="K30" s="657"/>
      <c r="L30" s="657"/>
      <c r="M30" s="657"/>
      <c r="N30" s="657"/>
      <c r="O30" s="657"/>
      <c r="P30" s="657"/>
      <c r="Q30" s="658"/>
      <c r="R30" s="659">
        <v>11075190</v>
      </c>
      <c r="S30" s="660"/>
      <c r="T30" s="660"/>
      <c r="U30" s="660"/>
      <c r="V30" s="660"/>
      <c r="W30" s="660"/>
      <c r="X30" s="660"/>
      <c r="Y30" s="661"/>
      <c r="Z30" s="662">
        <v>22.2</v>
      </c>
      <c r="AA30" s="662"/>
      <c r="AB30" s="662"/>
      <c r="AC30" s="662"/>
      <c r="AD30" s="663" t="s">
        <v>130</v>
      </c>
      <c r="AE30" s="663"/>
      <c r="AF30" s="663"/>
      <c r="AG30" s="663"/>
      <c r="AH30" s="663"/>
      <c r="AI30" s="663"/>
      <c r="AJ30" s="663"/>
      <c r="AK30" s="663"/>
      <c r="AL30" s="664" t="s">
        <v>130</v>
      </c>
      <c r="AM30" s="665"/>
      <c r="AN30" s="665"/>
      <c r="AO30" s="666"/>
      <c r="AP30" s="641" t="s">
        <v>224</v>
      </c>
      <c r="AQ30" s="642"/>
      <c r="AR30" s="642"/>
      <c r="AS30" s="642"/>
      <c r="AT30" s="642"/>
      <c r="AU30" s="642"/>
      <c r="AV30" s="642"/>
      <c r="AW30" s="642"/>
      <c r="AX30" s="642"/>
      <c r="AY30" s="642"/>
      <c r="AZ30" s="642"/>
      <c r="BA30" s="642"/>
      <c r="BB30" s="642"/>
      <c r="BC30" s="642"/>
      <c r="BD30" s="642"/>
      <c r="BE30" s="642"/>
      <c r="BF30" s="643"/>
      <c r="BG30" s="641" t="s">
        <v>307</v>
      </c>
      <c r="BH30" s="701"/>
      <c r="BI30" s="701"/>
      <c r="BJ30" s="701"/>
      <c r="BK30" s="701"/>
      <c r="BL30" s="701"/>
      <c r="BM30" s="701"/>
      <c r="BN30" s="701"/>
      <c r="BO30" s="701"/>
      <c r="BP30" s="701"/>
      <c r="BQ30" s="702"/>
      <c r="BR30" s="641" t="s">
        <v>308</v>
      </c>
      <c r="BS30" s="701"/>
      <c r="BT30" s="701"/>
      <c r="BU30" s="701"/>
      <c r="BV30" s="701"/>
      <c r="BW30" s="701"/>
      <c r="BX30" s="701"/>
      <c r="BY30" s="701"/>
      <c r="BZ30" s="701"/>
      <c r="CA30" s="701"/>
      <c r="CB30" s="702"/>
      <c r="CD30" s="697"/>
      <c r="CE30" s="698"/>
      <c r="CF30" s="656" t="s">
        <v>309</v>
      </c>
      <c r="CG30" s="657"/>
      <c r="CH30" s="657"/>
      <c r="CI30" s="657"/>
      <c r="CJ30" s="657"/>
      <c r="CK30" s="657"/>
      <c r="CL30" s="657"/>
      <c r="CM30" s="657"/>
      <c r="CN30" s="657"/>
      <c r="CO30" s="657"/>
      <c r="CP30" s="657"/>
      <c r="CQ30" s="658"/>
      <c r="CR30" s="659">
        <v>2968480</v>
      </c>
      <c r="CS30" s="660"/>
      <c r="CT30" s="660"/>
      <c r="CU30" s="660"/>
      <c r="CV30" s="660"/>
      <c r="CW30" s="660"/>
      <c r="CX30" s="660"/>
      <c r="CY30" s="661"/>
      <c r="CZ30" s="664">
        <v>6.2</v>
      </c>
      <c r="DA30" s="689"/>
      <c r="DB30" s="689"/>
      <c r="DC30" s="693"/>
      <c r="DD30" s="668">
        <v>2557445</v>
      </c>
      <c r="DE30" s="660"/>
      <c r="DF30" s="660"/>
      <c r="DG30" s="660"/>
      <c r="DH30" s="660"/>
      <c r="DI30" s="660"/>
      <c r="DJ30" s="660"/>
      <c r="DK30" s="661"/>
      <c r="DL30" s="668">
        <v>2557445</v>
      </c>
      <c r="DM30" s="660"/>
      <c r="DN30" s="660"/>
      <c r="DO30" s="660"/>
      <c r="DP30" s="660"/>
      <c r="DQ30" s="660"/>
      <c r="DR30" s="660"/>
      <c r="DS30" s="660"/>
      <c r="DT30" s="660"/>
      <c r="DU30" s="660"/>
      <c r="DV30" s="661"/>
      <c r="DW30" s="664">
        <v>11.7</v>
      </c>
      <c r="DX30" s="689"/>
      <c r="DY30" s="689"/>
      <c r="DZ30" s="689"/>
      <c r="EA30" s="689"/>
      <c r="EB30" s="689"/>
      <c r="EC30" s="690"/>
    </row>
    <row r="31" spans="2:133" ht="11.25" customHeight="1" x14ac:dyDescent="0.15">
      <c r="B31" s="672" t="s">
        <v>310</v>
      </c>
      <c r="C31" s="673"/>
      <c r="D31" s="673"/>
      <c r="E31" s="673"/>
      <c r="F31" s="673"/>
      <c r="G31" s="673"/>
      <c r="H31" s="673"/>
      <c r="I31" s="673"/>
      <c r="J31" s="673"/>
      <c r="K31" s="673"/>
      <c r="L31" s="673"/>
      <c r="M31" s="673"/>
      <c r="N31" s="673"/>
      <c r="O31" s="673"/>
      <c r="P31" s="673"/>
      <c r="Q31" s="674"/>
      <c r="R31" s="659" t="s">
        <v>130</v>
      </c>
      <c r="S31" s="660"/>
      <c r="T31" s="660"/>
      <c r="U31" s="660"/>
      <c r="V31" s="660"/>
      <c r="W31" s="660"/>
      <c r="X31" s="660"/>
      <c r="Y31" s="661"/>
      <c r="Z31" s="662" t="s">
        <v>130</v>
      </c>
      <c r="AA31" s="662"/>
      <c r="AB31" s="662"/>
      <c r="AC31" s="662"/>
      <c r="AD31" s="663" t="s">
        <v>130</v>
      </c>
      <c r="AE31" s="663"/>
      <c r="AF31" s="663"/>
      <c r="AG31" s="663"/>
      <c r="AH31" s="663"/>
      <c r="AI31" s="663"/>
      <c r="AJ31" s="663"/>
      <c r="AK31" s="663"/>
      <c r="AL31" s="664" t="s">
        <v>130</v>
      </c>
      <c r="AM31" s="665"/>
      <c r="AN31" s="665"/>
      <c r="AO31" s="666"/>
      <c r="AP31" s="705" t="s">
        <v>311</v>
      </c>
      <c r="AQ31" s="706"/>
      <c r="AR31" s="706"/>
      <c r="AS31" s="706"/>
      <c r="AT31" s="711" t="s">
        <v>312</v>
      </c>
      <c r="AU31" s="218"/>
      <c r="AV31" s="218"/>
      <c r="AW31" s="218"/>
      <c r="AX31" s="645" t="s">
        <v>190</v>
      </c>
      <c r="AY31" s="646"/>
      <c r="AZ31" s="646"/>
      <c r="BA31" s="646"/>
      <c r="BB31" s="646"/>
      <c r="BC31" s="646"/>
      <c r="BD31" s="646"/>
      <c r="BE31" s="646"/>
      <c r="BF31" s="647"/>
      <c r="BG31" s="715">
        <v>99.6</v>
      </c>
      <c r="BH31" s="703"/>
      <c r="BI31" s="703"/>
      <c r="BJ31" s="703"/>
      <c r="BK31" s="703"/>
      <c r="BL31" s="703"/>
      <c r="BM31" s="654">
        <v>98.8</v>
      </c>
      <c r="BN31" s="703"/>
      <c r="BO31" s="703"/>
      <c r="BP31" s="703"/>
      <c r="BQ31" s="704"/>
      <c r="BR31" s="715">
        <v>99.5</v>
      </c>
      <c r="BS31" s="703"/>
      <c r="BT31" s="703"/>
      <c r="BU31" s="703"/>
      <c r="BV31" s="703"/>
      <c r="BW31" s="703"/>
      <c r="BX31" s="654">
        <v>98.6</v>
      </c>
      <c r="BY31" s="703"/>
      <c r="BZ31" s="703"/>
      <c r="CA31" s="703"/>
      <c r="CB31" s="704"/>
      <c r="CD31" s="697"/>
      <c r="CE31" s="698"/>
      <c r="CF31" s="656" t="s">
        <v>313</v>
      </c>
      <c r="CG31" s="657"/>
      <c r="CH31" s="657"/>
      <c r="CI31" s="657"/>
      <c r="CJ31" s="657"/>
      <c r="CK31" s="657"/>
      <c r="CL31" s="657"/>
      <c r="CM31" s="657"/>
      <c r="CN31" s="657"/>
      <c r="CO31" s="657"/>
      <c r="CP31" s="657"/>
      <c r="CQ31" s="658"/>
      <c r="CR31" s="659">
        <v>99869</v>
      </c>
      <c r="CS31" s="691"/>
      <c r="CT31" s="691"/>
      <c r="CU31" s="691"/>
      <c r="CV31" s="691"/>
      <c r="CW31" s="691"/>
      <c r="CX31" s="691"/>
      <c r="CY31" s="692"/>
      <c r="CZ31" s="664">
        <v>0.2</v>
      </c>
      <c r="DA31" s="689"/>
      <c r="DB31" s="689"/>
      <c r="DC31" s="693"/>
      <c r="DD31" s="668">
        <v>83053</v>
      </c>
      <c r="DE31" s="691"/>
      <c r="DF31" s="691"/>
      <c r="DG31" s="691"/>
      <c r="DH31" s="691"/>
      <c r="DI31" s="691"/>
      <c r="DJ31" s="691"/>
      <c r="DK31" s="692"/>
      <c r="DL31" s="668">
        <v>83053</v>
      </c>
      <c r="DM31" s="691"/>
      <c r="DN31" s="691"/>
      <c r="DO31" s="691"/>
      <c r="DP31" s="691"/>
      <c r="DQ31" s="691"/>
      <c r="DR31" s="691"/>
      <c r="DS31" s="691"/>
      <c r="DT31" s="691"/>
      <c r="DU31" s="691"/>
      <c r="DV31" s="692"/>
      <c r="DW31" s="664">
        <v>0.4</v>
      </c>
      <c r="DX31" s="689"/>
      <c r="DY31" s="689"/>
      <c r="DZ31" s="689"/>
      <c r="EA31" s="689"/>
      <c r="EB31" s="689"/>
      <c r="EC31" s="690"/>
    </row>
    <row r="32" spans="2:133" ht="11.25" customHeight="1" x14ac:dyDescent="0.15">
      <c r="B32" s="656" t="s">
        <v>314</v>
      </c>
      <c r="C32" s="657"/>
      <c r="D32" s="657"/>
      <c r="E32" s="657"/>
      <c r="F32" s="657"/>
      <c r="G32" s="657"/>
      <c r="H32" s="657"/>
      <c r="I32" s="657"/>
      <c r="J32" s="657"/>
      <c r="K32" s="657"/>
      <c r="L32" s="657"/>
      <c r="M32" s="657"/>
      <c r="N32" s="657"/>
      <c r="O32" s="657"/>
      <c r="P32" s="657"/>
      <c r="Q32" s="658"/>
      <c r="R32" s="659">
        <v>4395655</v>
      </c>
      <c r="S32" s="660"/>
      <c r="T32" s="660"/>
      <c r="U32" s="660"/>
      <c r="V32" s="660"/>
      <c r="W32" s="660"/>
      <c r="X32" s="660"/>
      <c r="Y32" s="661"/>
      <c r="Z32" s="662">
        <v>8.8000000000000007</v>
      </c>
      <c r="AA32" s="662"/>
      <c r="AB32" s="662"/>
      <c r="AC32" s="662"/>
      <c r="AD32" s="663" t="s">
        <v>130</v>
      </c>
      <c r="AE32" s="663"/>
      <c r="AF32" s="663"/>
      <c r="AG32" s="663"/>
      <c r="AH32" s="663"/>
      <c r="AI32" s="663"/>
      <c r="AJ32" s="663"/>
      <c r="AK32" s="663"/>
      <c r="AL32" s="664" t="s">
        <v>130</v>
      </c>
      <c r="AM32" s="665"/>
      <c r="AN32" s="665"/>
      <c r="AO32" s="666"/>
      <c r="AP32" s="707"/>
      <c r="AQ32" s="708"/>
      <c r="AR32" s="708"/>
      <c r="AS32" s="708"/>
      <c r="AT32" s="712"/>
      <c r="AU32" s="214" t="s">
        <v>315</v>
      </c>
      <c r="AX32" s="656" t="s">
        <v>316</v>
      </c>
      <c r="AY32" s="657"/>
      <c r="AZ32" s="657"/>
      <c r="BA32" s="657"/>
      <c r="BB32" s="657"/>
      <c r="BC32" s="657"/>
      <c r="BD32" s="657"/>
      <c r="BE32" s="657"/>
      <c r="BF32" s="658"/>
      <c r="BG32" s="716">
        <v>99.4</v>
      </c>
      <c r="BH32" s="691"/>
      <c r="BI32" s="691"/>
      <c r="BJ32" s="691"/>
      <c r="BK32" s="691"/>
      <c r="BL32" s="691"/>
      <c r="BM32" s="665">
        <v>98.7</v>
      </c>
      <c r="BN32" s="691"/>
      <c r="BO32" s="691"/>
      <c r="BP32" s="691"/>
      <c r="BQ32" s="714"/>
      <c r="BR32" s="716">
        <v>99.6</v>
      </c>
      <c r="BS32" s="691"/>
      <c r="BT32" s="691"/>
      <c r="BU32" s="691"/>
      <c r="BV32" s="691"/>
      <c r="BW32" s="691"/>
      <c r="BX32" s="665">
        <v>98.9</v>
      </c>
      <c r="BY32" s="691"/>
      <c r="BZ32" s="691"/>
      <c r="CA32" s="691"/>
      <c r="CB32" s="714"/>
      <c r="CD32" s="699"/>
      <c r="CE32" s="700"/>
      <c r="CF32" s="656" t="s">
        <v>317</v>
      </c>
      <c r="CG32" s="657"/>
      <c r="CH32" s="657"/>
      <c r="CI32" s="657"/>
      <c r="CJ32" s="657"/>
      <c r="CK32" s="657"/>
      <c r="CL32" s="657"/>
      <c r="CM32" s="657"/>
      <c r="CN32" s="657"/>
      <c r="CO32" s="657"/>
      <c r="CP32" s="657"/>
      <c r="CQ32" s="658"/>
      <c r="CR32" s="659">
        <v>1</v>
      </c>
      <c r="CS32" s="660"/>
      <c r="CT32" s="660"/>
      <c r="CU32" s="660"/>
      <c r="CV32" s="660"/>
      <c r="CW32" s="660"/>
      <c r="CX32" s="660"/>
      <c r="CY32" s="661"/>
      <c r="CZ32" s="664">
        <v>0</v>
      </c>
      <c r="DA32" s="689"/>
      <c r="DB32" s="689"/>
      <c r="DC32" s="693"/>
      <c r="DD32" s="668">
        <v>1</v>
      </c>
      <c r="DE32" s="660"/>
      <c r="DF32" s="660"/>
      <c r="DG32" s="660"/>
      <c r="DH32" s="660"/>
      <c r="DI32" s="660"/>
      <c r="DJ32" s="660"/>
      <c r="DK32" s="661"/>
      <c r="DL32" s="668">
        <v>1</v>
      </c>
      <c r="DM32" s="660"/>
      <c r="DN32" s="660"/>
      <c r="DO32" s="660"/>
      <c r="DP32" s="660"/>
      <c r="DQ32" s="660"/>
      <c r="DR32" s="660"/>
      <c r="DS32" s="660"/>
      <c r="DT32" s="660"/>
      <c r="DU32" s="660"/>
      <c r="DV32" s="661"/>
      <c r="DW32" s="664">
        <v>0</v>
      </c>
      <c r="DX32" s="689"/>
      <c r="DY32" s="689"/>
      <c r="DZ32" s="689"/>
      <c r="EA32" s="689"/>
      <c r="EB32" s="689"/>
      <c r="EC32" s="690"/>
    </row>
    <row r="33" spans="2:133" ht="11.25" customHeight="1" x14ac:dyDescent="0.15">
      <c r="B33" s="656" t="s">
        <v>318</v>
      </c>
      <c r="C33" s="657"/>
      <c r="D33" s="657"/>
      <c r="E33" s="657"/>
      <c r="F33" s="657"/>
      <c r="G33" s="657"/>
      <c r="H33" s="657"/>
      <c r="I33" s="657"/>
      <c r="J33" s="657"/>
      <c r="K33" s="657"/>
      <c r="L33" s="657"/>
      <c r="M33" s="657"/>
      <c r="N33" s="657"/>
      <c r="O33" s="657"/>
      <c r="P33" s="657"/>
      <c r="Q33" s="658"/>
      <c r="R33" s="659">
        <v>225776</v>
      </c>
      <c r="S33" s="660"/>
      <c r="T33" s="660"/>
      <c r="U33" s="660"/>
      <c r="V33" s="660"/>
      <c r="W33" s="660"/>
      <c r="X33" s="660"/>
      <c r="Y33" s="661"/>
      <c r="Z33" s="662">
        <v>0.5</v>
      </c>
      <c r="AA33" s="662"/>
      <c r="AB33" s="662"/>
      <c r="AC33" s="662"/>
      <c r="AD33" s="663">
        <v>14497</v>
      </c>
      <c r="AE33" s="663"/>
      <c r="AF33" s="663"/>
      <c r="AG33" s="663"/>
      <c r="AH33" s="663"/>
      <c r="AI33" s="663"/>
      <c r="AJ33" s="663"/>
      <c r="AK33" s="663"/>
      <c r="AL33" s="664">
        <v>0.1</v>
      </c>
      <c r="AM33" s="665"/>
      <c r="AN33" s="665"/>
      <c r="AO33" s="666"/>
      <c r="AP33" s="709"/>
      <c r="AQ33" s="710"/>
      <c r="AR33" s="710"/>
      <c r="AS33" s="710"/>
      <c r="AT33" s="713"/>
      <c r="AU33" s="219"/>
      <c r="AV33" s="219"/>
      <c r="AW33" s="219"/>
      <c r="AX33" s="680" t="s">
        <v>319</v>
      </c>
      <c r="AY33" s="681"/>
      <c r="AZ33" s="681"/>
      <c r="BA33" s="681"/>
      <c r="BB33" s="681"/>
      <c r="BC33" s="681"/>
      <c r="BD33" s="681"/>
      <c r="BE33" s="681"/>
      <c r="BF33" s="682"/>
      <c r="BG33" s="717">
        <v>99.7</v>
      </c>
      <c r="BH33" s="718"/>
      <c r="BI33" s="718"/>
      <c r="BJ33" s="718"/>
      <c r="BK33" s="718"/>
      <c r="BL33" s="718"/>
      <c r="BM33" s="719">
        <v>98.6</v>
      </c>
      <c r="BN33" s="718"/>
      <c r="BO33" s="718"/>
      <c r="BP33" s="718"/>
      <c r="BQ33" s="720"/>
      <c r="BR33" s="717">
        <v>99.3</v>
      </c>
      <c r="BS33" s="718"/>
      <c r="BT33" s="718"/>
      <c r="BU33" s="718"/>
      <c r="BV33" s="718"/>
      <c r="BW33" s="718"/>
      <c r="BX33" s="719">
        <v>98.1</v>
      </c>
      <c r="BY33" s="718"/>
      <c r="BZ33" s="718"/>
      <c r="CA33" s="718"/>
      <c r="CB33" s="720"/>
      <c r="CD33" s="656" t="s">
        <v>320</v>
      </c>
      <c r="CE33" s="657"/>
      <c r="CF33" s="657"/>
      <c r="CG33" s="657"/>
      <c r="CH33" s="657"/>
      <c r="CI33" s="657"/>
      <c r="CJ33" s="657"/>
      <c r="CK33" s="657"/>
      <c r="CL33" s="657"/>
      <c r="CM33" s="657"/>
      <c r="CN33" s="657"/>
      <c r="CO33" s="657"/>
      <c r="CP33" s="657"/>
      <c r="CQ33" s="658"/>
      <c r="CR33" s="659">
        <v>18754226</v>
      </c>
      <c r="CS33" s="691"/>
      <c r="CT33" s="691"/>
      <c r="CU33" s="691"/>
      <c r="CV33" s="691"/>
      <c r="CW33" s="691"/>
      <c r="CX33" s="691"/>
      <c r="CY33" s="692"/>
      <c r="CZ33" s="664">
        <v>38.9</v>
      </c>
      <c r="DA33" s="689"/>
      <c r="DB33" s="689"/>
      <c r="DC33" s="693"/>
      <c r="DD33" s="668">
        <v>12988977</v>
      </c>
      <c r="DE33" s="691"/>
      <c r="DF33" s="691"/>
      <c r="DG33" s="691"/>
      <c r="DH33" s="691"/>
      <c r="DI33" s="691"/>
      <c r="DJ33" s="691"/>
      <c r="DK33" s="692"/>
      <c r="DL33" s="668">
        <v>7987743</v>
      </c>
      <c r="DM33" s="691"/>
      <c r="DN33" s="691"/>
      <c r="DO33" s="691"/>
      <c r="DP33" s="691"/>
      <c r="DQ33" s="691"/>
      <c r="DR33" s="691"/>
      <c r="DS33" s="691"/>
      <c r="DT33" s="691"/>
      <c r="DU33" s="691"/>
      <c r="DV33" s="692"/>
      <c r="DW33" s="664">
        <v>36.4</v>
      </c>
      <c r="DX33" s="689"/>
      <c r="DY33" s="689"/>
      <c r="DZ33" s="689"/>
      <c r="EA33" s="689"/>
      <c r="EB33" s="689"/>
      <c r="EC33" s="690"/>
    </row>
    <row r="34" spans="2:133" ht="11.25" customHeight="1" x14ac:dyDescent="0.15">
      <c r="B34" s="656" t="s">
        <v>321</v>
      </c>
      <c r="C34" s="657"/>
      <c r="D34" s="657"/>
      <c r="E34" s="657"/>
      <c r="F34" s="657"/>
      <c r="G34" s="657"/>
      <c r="H34" s="657"/>
      <c r="I34" s="657"/>
      <c r="J34" s="657"/>
      <c r="K34" s="657"/>
      <c r="L34" s="657"/>
      <c r="M34" s="657"/>
      <c r="N34" s="657"/>
      <c r="O34" s="657"/>
      <c r="P34" s="657"/>
      <c r="Q34" s="658"/>
      <c r="R34" s="659">
        <v>2131424</v>
      </c>
      <c r="S34" s="660"/>
      <c r="T34" s="660"/>
      <c r="U34" s="660"/>
      <c r="V34" s="660"/>
      <c r="W34" s="660"/>
      <c r="X34" s="660"/>
      <c r="Y34" s="661"/>
      <c r="Z34" s="662">
        <v>4.3</v>
      </c>
      <c r="AA34" s="662"/>
      <c r="AB34" s="662"/>
      <c r="AC34" s="662"/>
      <c r="AD34" s="663" t="s">
        <v>130</v>
      </c>
      <c r="AE34" s="663"/>
      <c r="AF34" s="663"/>
      <c r="AG34" s="663"/>
      <c r="AH34" s="663"/>
      <c r="AI34" s="663"/>
      <c r="AJ34" s="663"/>
      <c r="AK34" s="663"/>
      <c r="AL34" s="664" t="s">
        <v>130</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322</v>
      </c>
      <c r="CE34" s="657"/>
      <c r="CF34" s="657"/>
      <c r="CG34" s="657"/>
      <c r="CH34" s="657"/>
      <c r="CI34" s="657"/>
      <c r="CJ34" s="657"/>
      <c r="CK34" s="657"/>
      <c r="CL34" s="657"/>
      <c r="CM34" s="657"/>
      <c r="CN34" s="657"/>
      <c r="CO34" s="657"/>
      <c r="CP34" s="657"/>
      <c r="CQ34" s="658"/>
      <c r="CR34" s="659">
        <v>6640687</v>
      </c>
      <c r="CS34" s="660"/>
      <c r="CT34" s="660"/>
      <c r="CU34" s="660"/>
      <c r="CV34" s="660"/>
      <c r="CW34" s="660"/>
      <c r="CX34" s="660"/>
      <c r="CY34" s="661"/>
      <c r="CZ34" s="664">
        <v>13.8</v>
      </c>
      <c r="DA34" s="689"/>
      <c r="DB34" s="689"/>
      <c r="DC34" s="693"/>
      <c r="DD34" s="668">
        <v>4622183</v>
      </c>
      <c r="DE34" s="660"/>
      <c r="DF34" s="660"/>
      <c r="DG34" s="660"/>
      <c r="DH34" s="660"/>
      <c r="DI34" s="660"/>
      <c r="DJ34" s="660"/>
      <c r="DK34" s="661"/>
      <c r="DL34" s="668">
        <v>3585124</v>
      </c>
      <c r="DM34" s="660"/>
      <c r="DN34" s="660"/>
      <c r="DO34" s="660"/>
      <c r="DP34" s="660"/>
      <c r="DQ34" s="660"/>
      <c r="DR34" s="660"/>
      <c r="DS34" s="660"/>
      <c r="DT34" s="660"/>
      <c r="DU34" s="660"/>
      <c r="DV34" s="661"/>
      <c r="DW34" s="664">
        <v>16.3</v>
      </c>
      <c r="DX34" s="689"/>
      <c r="DY34" s="689"/>
      <c r="DZ34" s="689"/>
      <c r="EA34" s="689"/>
      <c r="EB34" s="689"/>
      <c r="EC34" s="690"/>
    </row>
    <row r="35" spans="2:133" ht="11.25" customHeight="1" x14ac:dyDescent="0.15">
      <c r="B35" s="656" t="s">
        <v>323</v>
      </c>
      <c r="C35" s="657"/>
      <c r="D35" s="657"/>
      <c r="E35" s="657"/>
      <c r="F35" s="657"/>
      <c r="G35" s="657"/>
      <c r="H35" s="657"/>
      <c r="I35" s="657"/>
      <c r="J35" s="657"/>
      <c r="K35" s="657"/>
      <c r="L35" s="657"/>
      <c r="M35" s="657"/>
      <c r="N35" s="657"/>
      <c r="O35" s="657"/>
      <c r="P35" s="657"/>
      <c r="Q35" s="658"/>
      <c r="R35" s="659">
        <v>2189321</v>
      </c>
      <c r="S35" s="660"/>
      <c r="T35" s="660"/>
      <c r="U35" s="660"/>
      <c r="V35" s="660"/>
      <c r="W35" s="660"/>
      <c r="X35" s="660"/>
      <c r="Y35" s="661"/>
      <c r="Z35" s="662">
        <v>4.4000000000000004</v>
      </c>
      <c r="AA35" s="662"/>
      <c r="AB35" s="662"/>
      <c r="AC35" s="662"/>
      <c r="AD35" s="663" t="s">
        <v>130</v>
      </c>
      <c r="AE35" s="663"/>
      <c r="AF35" s="663"/>
      <c r="AG35" s="663"/>
      <c r="AH35" s="663"/>
      <c r="AI35" s="663"/>
      <c r="AJ35" s="663"/>
      <c r="AK35" s="663"/>
      <c r="AL35" s="664" t="s">
        <v>130</v>
      </c>
      <c r="AM35" s="665"/>
      <c r="AN35" s="665"/>
      <c r="AO35" s="666"/>
      <c r="AP35" s="222"/>
      <c r="AQ35" s="641" t="s">
        <v>324</v>
      </c>
      <c r="AR35" s="642"/>
      <c r="AS35" s="642"/>
      <c r="AT35" s="642"/>
      <c r="AU35" s="642"/>
      <c r="AV35" s="642"/>
      <c r="AW35" s="642"/>
      <c r="AX35" s="642"/>
      <c r="AY35" s="642"/>
      <c r="AZ35" s="642"/>
      <c r="BA35" s="642"/>
      <c r="BB35" s="642"/>
      <c r="BC35" s="642"/>
      <c r="BD35" s="642"/>
      <c r="BE35" s="642"/>
      <c r="BF35" s="643"/>
      <c r="BG35" s="641" t="s">
        <v>325</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326</v>
      </c>
      <c r="CE35" s="657"/>
      <c r="CF35" s="657"/>
      <c r="CG35" s="657"/>
      <c r="CH35" s="657"/>
      <c r="CI35" s="657"/>
      <c r="CJ35" s="657"/>
      <c r="CK35" s="657"/>
      <c r="CL35" s="657"/>
      <c r="CM35" s="657"/>
      <c r="CN35" s="657"/>
      <c r="CO35" s="657"/>
      <c r="CP35" s="657"/>
      <c r="CQ35" s="658"/>
      <c r="CR35" s="659">
        <v>207844</v>
      </c>
      <c r="CS35" s="691"/>
      <c r="CT35" s="691"/>
      <c r="CU35" s="691"/>
      <c r="CV35" s="691"/>
      <c r="CW35" s="691"/>
      <c r="CX35" s="691"/>
      <c r="CY35" s="692"/>
      <c r="CZ35" s="664">
        <v>0.4</v>
      </c>
      <c r="DA35" s="689"/>
      <c r="DB35" s="689"/>
      <c r="DC35" s="693"/>
      <c r="DD35" s="668">
        <v>160197</v>
      </c>
      <c r="DE35" s="691"/>
      <c r="DF35" s="691"/>
      <c r="DG35" s="691"/>
      <c r="DH35" s="691"/>
      <c r="DI35" s="691"/>
      <c r="DJ35" s="691"/>
      <c r="DK35" s="692"/>
      <c r="DL35" s="668">
        <v>158388</v>
      </c>
      <c r="DM35" s="691"/>
      <c r="DN35" s="691"/>
      <c r="DO35" s="691"/>
      <c r="DP35" s="691"/>
      <c r="DQ35" s="691"/>
      <c r="DR35" s="691"/>
      <c r="DS35" s="691"/>
      <c r="DT35" s="691"/>
      <c r="DU35" s="691"/>
      <c r="DV35" s="692"/>
      <c r="DW35" s="664">
        <v>0.7</v>
      </c>
      <c r="DX35" s="689"/>
      <c r="DY35" s="689"/>
      <c r="DZ35" s="689"/>
      <c r="EA35" s="689"/>
      <c r="EB35" s="689"/>
      <c r="EC35" s="690"/>
    </row>
    <row r="36" spans="2:133" ht="11.25" customHeight="1" x14ac:dyDescent="0.15">
      <c r="B36" s="656" t="s">
        <v>327</v>
      </c>
      <c r="C36" s="657"/>
      <c r="D36" s="657"/>
      <c r="E36" s="657"/>
      <c r="F36" s="657"/>
      <c r="G36" s="657"/>
      <c r="H36" s="657"/>
      <c r="I36" s="657"/>
      <c r="J36" s="657"/>
      <c r="K36" s="657"/>
      <c r="L36" s="657"/>
      <c r="M36" s="657"/>
      <c r="N36" s="657"/>
      <c r="O36" s="657"/>
      <c r="P36" s="657"/>
      <c r="Q36" s="658"/>
      <c r="R36" s="659">
        <v>1520392</v>
      </c>
      <c r="S36" s="660"/>
      <c r="T36" s="660"/>
      <c r="U36" s="660"/>
      <c r="V36" s="660"/>
      <c r="W36" s="660"/>
      <c r="X36" s="660"/>
      <c r="Y36" s="661"/>
      <c r="Z36" s="662">
        <v>3</v>
      </c>
      <c r="AA36" s="662"/>
      <c r="AB36" s="662"/>
      <c r="AC36" s="662"/>
      <c r="AD36" s="663" t="s">
        <v>130</v>
      </c>
      <c r="AE36" s="663"/>
      <c r="AF36" s="663"/>
      <c r="AG36" s="663"/>
      <c r="AH36" s="663"/>
      <c r="AI36" s="663"/>
      <c r="AJ36" s="663"/>
      <c r="AK36" s="663"/>
      <c r="AL36" s="664" t="s">
        <v>130</v>
      </c>
      <c r="AM36" s="665"/>
      <c r="AN36" s="665"/>
      <c r="AO36" s="666"/>
      <c r="AP36" s="222"/>
      <c r="AQ36" s="725" t="s">
        <v>328</v>
      </c>
      <c r="AR36" s="726"/>
      <c r="AS36" s="726"/>
      <c r="AT36" s="726"/>
      <c r="AU36" s="726"/>
      <c r="AV36" s="726"/>
      <c r="AW36" s="726"/>
      <c r="AX36" s="726"/>
      <c r="AY36" s="727"/>
      <c r="AZ36" s="648">
        <v>5267782</v>
      </c>
      <c r="BA36" s="649"/>
      <c r="BB36" s="649"/>
      <c r="BC36" s="649"/>
      <c r="BD36" s="649"/>
      <c r="BE36" s="649"/>
      <c r="BF36" s="721"/>
      <c r="BG36" s="645" t="s">
        <v>329</v>
      </c>
      <c r="BH36" s="646"/>
      <c r="BI36" s="646"/>
      <c r="BJ36" s="646"/>
      <c r="BK36" s="646"/>
      <c r="BL36" s="646"/>
      <c r="BM36" s="646"/>
      <c r="BN36" s="646"/>
      <c r="BO36" s="646"/>
      <c r="BP36" s="646"/>
      <c r="BQ36" s="646"/>
      <c r="BR36" s="646"/>
      <c r="BS36" s="646"/>
      <c r="BT36" s="646"/>
      <c r="BU36" s="647"/>
      <c r="BV36" s="648">
        <v>52351</v>
      </c>
      <c r="BW36" s="649"/>
      <c r="BX36" s="649"/>
      <c r="BY36" s="649"/>
      <c r="BZ36" s="649"/>
      <c r="CA36" s="649"/>
      <c r="CB36" s="721"/>
      <c r="CD36" s="656" t="s">
        <v>330</v>
      </c>
      <c r="CE36" s="657"/>
      <c r="CF36" s="657"/>
      <c r="CG36" s="657"/>
      <c r="CH36" s="657"/>
      <c r="CI36" s="657"/>
      <c r="CJ36" s="657"/>
      <c r="CK36" s="657"/>
      <c r="CL36" s="657"/>
      <c r="CM36" s="657"/>
      <c r="CN36" s="657"/>
      <c r="CO36" s="657"/>
      <c r="CP36" s="657"/>
      <c r="CQ36" s="658"/>
      <c r="CR36" s="659">
        <v>3363556</v>
      </c>
      <c r="CS36" s="660"/>
      <c r="CT36" s="660"/>
      <c r="CU36" s="660"/>
      <c r="CV36" s="660"/>
      <c r="CW36" s="660"/>
      <c r="CX36" s="660"/>
      <c r="CY36" s="661"/>
      <c r="CZ36" s="664">
        <v>7</v>
      </c>
      <c r="DA36" s="689"/>
      <c r="DB36" s="689"/>
      <c r="DC36" s="693"/>
      <c r="DD36" s="668">
        <v>2803093</v>
      </c>
      <c r="DE36" s="660"/>
      <c r="DF36" s="660"/>
      <c r="DG36" s="660"/>
      <c r="DH36" s="660"/>
      <c r="DI36" s="660"/>
      <c r="DJ36" s="660"/>
      <c r="DK36" s="661"/>
      <c r="DL36" s="668">
        <v>975351</v>
      </c>
      <c r="DM36" s="660"/>
      <c r="DN36" s="660"/>
      <c r="DO36" s="660"/>
      <c r="DP36" s="660"/>
      <c r="DQ36" s="660"/>
      <c r="DR36" s="660"/>
      <c r="DS36" s="660"/>
      <c r="DT36" s="660"/>
      <c r="DU36" s="660"/>
      <c r="DV36" s="661"/>
      <c r="DW36" s="664">
        <v>4.4000000000000004</v>
      </c>
      <c r="DX36" s="689"/>
      <c r="DY36" s="689"/>
      <c r="DZ36" s="689"/>
      <c r="EA36" s="689"/>
      <c r="EB36" s="689"/>
      <c r="EC36" s="690"/>
    </row>
    <row r="37" spans="2:133" ht="11.25" customHeight="1" x14ac:dyDescent="0.15">
      <c r="B37" s="656" t="s">
        <v>331</v>
      </c>
      <c r="C37" s="657"/>
      <c r="D37" s="657"/>
      <c r="E37" s="657"/>
      <c r="F37" s="657"/>
      <c r="G37" s="657"/>
      <c r="H37" s="657"/>
      <c r="I37" s="657"/>
      <c r="J37" s="657"/>
      <c r="K37" s="657"/>
      <c r="L37" s="657"/>
      <c r="M37" s="657"/>
      <c r="N37" s="657"/>
      <c r="O37" s="657"/>
      <c r="P37" s="657"/>
      <c r="Q37" s="658"/>
      <c r="R37" s="659">
        <v>448651</v>
      </c>
      <c r="S37" s="660"/>
      <c r="T37" s="660"/>
      <c r="U37" s="660"/>
      <c r="V37" s="660"/>
      <c r="W37" s="660"/>
      <c r="X37" s="660"/>
      <c r="Y37" s="661"/>
      <c r="Z37" s="662">
        <v>0.9</v>
      </c>
      <c r="AA37" s="662"/>
      <c r="AB37" s="662"/>
      <c r="AC37" s="662"/>
      <c r="AD37" s="663">
        <v>147</v>
      </c>
      <c r="AE37" s="663"/>
      <c r="AF37" s="663"/>
      <c r="AG37" s="663"/>
      <c r="AH37" s="663"/>
      <c r="AI37" s="663"/>
      <c r="AJ37" s="663"/>
      <c r="AK37" s="663"/>
      <c r="AL37" s="664">
        <v>0</v>
      </c>
      <c r="AM37" s="665"/>
      <c r="AN37" s="665"/>
      <c r="AO37" s="666"/>
      <c r="AQ37" s="722" t="s">
        <v>332</v>
      </c>
      <c r="AR37" s="723"/>
      <c r="AS37" s="723"/>
      <c r="AT37" s="723"/>
      <c r="AU37" s="723"/>
      <c r="AV37" s="723"/>
      <c r="AW37" s="723"/>
      <c r="AX37" s="723"/>
      <c r="AY37" s="724"/>
      <c r="AZ37" s="659">
        <v>819930</v>
      </c>
      <c r="BA37" s="660"/>
      <c r="BB37" s="660"/>
      <c r="BC37" s="660"/>
      <c r="BD37" s="691"/>
      <c r="BE37" s="691"/>
      <c r="BF37" s="714"/>
      <c r="BG37" s="656" t="s">
        <v>333</v>
      </c>
      <c r="BH37" s="657"/>
      <c r="BI37" s="657"/>
      <c r="BJ37" s="657"/>
      <c r="BK37" s="657"/>
      <c r="BL37" s="657"/>
      <c r="BM37" s="657"/>
      <c r="BN37" s="657"/>
      <c r="BO37" s="657"/>
      <c r="BP37" s="657"/>
      <c r="BQ37" s="657"/>
      <c r="BR37" s="657"/>
      <c r="BS37" s="657"/>
      <c r="BT37" s="657"/>
      <c r="BU37" s="658"/>
      <c r="BV37" s="659">
        <v>-114110</v>
      </c>
      <c r="BW37" s="660"/>
      <c r="BX37" s="660"/>
      <c r="BY37" s="660"/>
      <c r="BZ37" s="660"/>
      <c r="CA37" s="660"/>
      <c r="CB37" s="669"/>
      <c r="CD37" s="656" t="s">
        <v>334</v>
      </c>
      <c r="CE37" s="657"/>
      <c r="CF37" s="657"/>
      <c r="CG37" s="657"/>
      <c r="CH37" s="657"/>
      <c r="CI37" s="657"/>
      <c r="CJ37" s="657"/>
      <c r="CK37" s="657"/>
      <c r="CL37" s="657"/>
      <c r="CM37" s="657"/>
      <c r="CN37" s="657"/>
      <c r="CO37" s="657"/>
      <c r="CP37" s="657"/>
      <c r="CQ37" s="658"/>
      <c r="CR37" s="659">
        <v>6645</v>
      </c>
      <c r="CS37" s="691"/>
      <c r="CT37" s="691"/>
      <c r="CU37" s="691"/>
      <c r="CV37" s="691"/>
      <c r="CW37" s="691"/>
      <c r="CX37" s="691"/>
      <c r="CY37" s="692"/>
      <c r="CZ37" s="664">
        <v>0</v>
      </c>
      <c r="DA37" s="689"/>
      <c r="DB37" s="689"/>
      <c r="DC37" s="693"/>
      <c r="DD37" s="668">
        <v>6645</v>
      </c>
      <c r="DE37" s="691"/>
      <c r="DF37" s="691"/>
      <c r="DG37" s="691"/>
      <c r="DH37" s="691"/>
      <c r="DI37" s="691"/>
      <c r="DJ37" s="691"/>
      <c r="DK37" s="692"/>
      <c r="DL37" s="668">
        <v>6620</v>
      </c>
      <c r="DM37" s="691"/>
      <c r="DN37" s="691"/>
      <c r="DO37" s="691"/>
      <c r="DP37" s="691"/>
      <c r="DQ37" s="691"/>
      <c r="DR37" s="691"/>
      <c r="DS37" s="691"/>
      <c r="DT37" s="691"/>
      <c r="DU37" s="691"/>
      <c r="DV37" s="692"/>
      <c r="DW37" s="664">
        <v>0</v>
      </c>
      <c r="DX37" s="689"/>
      <c r="DY37" s="689"/>
      <c r="DZ37" s="689"/>
      <c r="EA37" s="689"/>
      <c r="EB37" s="689"/>
      <c r="EC37" s="690"/>
    </row>
    <row r="38" spans="2:133" ht="11.25" customHeight="1" x14ac:dyDescent="0.15">
      <c r="B38" s="656" t="s">
        <v>335</v>
      </c>
      <c r="C38" s="657"/>
      <c r="D38" s="657"/>
      <c r="E38" s="657"/>
      <c r="F38" s="657"/>
      <c r="G38" s="657"/>
      <c r="H38" s="657"/>
      <c r="I38" s="657"/>
      <c r="J38" s="657"/>
      <c r="K38" s="657"/>
      <c r="L38" s="657"/>
      <c r="M38" s="657"/>
      <c r="N38" s="657"/>
      <c r="O38" s="657"/>
      <c r="P38" s="657"/>
      <c r="Q38" s="658"/>
      <c r="R38" s="659">
        <v>4978989</v>
      </c>
      <c r="S38" s="660"/>
      <c r="T38" s="660"/>
      <c r="U38" s="660"/>
      <c r="V38" s="660"/>
      <c r="W38" s="660"/>
      <c r="X38" s="660"/>
      <c r="Y38" s="661"/>
      <c r="Z38" s="662">
        <v>10</v>
      </c>
      <c r="AA38" s="662"/>
      <c r="AB38" s="662"/>
      <c r="AC38" s="662"/>
      <c r="AD38" s="663" t="s">
        <v>130</v>
      </c>
      <c r="AE38" s="663"/>
      <c r="AF38" s="663"/>
      <c r="AG38" s="663"/>
      <c r="AH38" s="663"/>
      <c r="AI38" s="663"/>
      <c r="AJ38" s="663"/>
      <c r="AK38" s="663"/>
      <c r="AL38" s="664" t="s">
        <v>130</v>
      </c>
      <c r="AM38" s="665"/>
      <c r="AN38" s="665"/>
      <c r="AO38" s="666"/>
      <c r="AQ38" s="722" t="s">
        <v>336</v>
      </c>
      <c r="AR38" s="723"/>
      <c r="AS38" s="723"/>
      <c r="AT38" s="723"/>
      <c r="AU38" s="723"/>
      <c r="AV38" s="723"/>
      <c r="AW38" s="723"/>
      <c r="AX38" s="723"/>
      <c r="AY38" s="724"/>
      <c r="AZ38" s="659">
        <v>240388</v>
      </c>
      <c r="BA38" s="660"/>
      <c r="BB38" s="660"/>
      <c r="BC38" s="660"/>
      <c r="BD38" s="691"/>
      <c r="BE38" s="691"/>
      <c r="BF38" s="714"/>
      <c r="BG38" s="656" t="s">
        <v>337</v>
      </c>
      <c r="BH38" s="657"/>
      <c r="BI38" s="657"/>
      <c r="BJ38" s="657"/>
      <c r="BK38" s="657"/>
      <c r="BL38" s="657"/>
      <c r="BM38" s="657"/>
      <c r="BN38" s="657"/>
      <c r="BO38" s="657"/>
      <c r="BP38" s="657"/>
      <c r="BQ38" s="657"/>
      <c r="BR38" s="657"/>
      <c r="BS38" s="657"/>
      <c r="BT38" s="657"/>
      <c r="BU38" s="658"/>
      <c r="BV38" s="659">
        <v>15235</v>
      </c>
      <c r="BW38" s="660"/>
      <c r="BX38" s="660"/>
      <c r="BY38" s="660"/>
      <c r="BZ38" s="660"/>
      <c r="CA38" s="660"/>
      <c r="CB38" s="669"/>
      <c r="CD38" s="656" t="s">
        <v>338</v>
      </c>
      <c r="CE38" s="657"/>
      <c r="CF38" s="657"/>
      <c r="CG38" s="657"/>
      <c r="CH38" s="657"/>
      <c r="CI38" s="657"/>
      <c r="CJ38" s="657"/>
      <c r="CK38" s="657"/>
      <c r="CL38" s="657"/>
      <c r="CM38" s="657"/>
      <c r="CN38" s="657"/>
      <c r="CO38" s="657"/>
      <c r="CP38" s="657"/>
      <c r="CQ38" s="658"/>
      <c r="CR38" s="659">
        <v>4207464</v>
      </c>
      <c r="CS38" s="660"/>
      <c r="CT38" s="660"/>
      <c r="CU38" s="660"/>
      <c r="CV38" s="660"/>
      <c r="CW38" s="660"/>
      <c r="CX38" s="660"/>
      <c r="CY38" s="661"/>
      <c r="CZ38" s="664">
        <v>8.6999999999999993</v>
      </c>
      <c r="DA38" s="689"/>
      <c r="DB38" s="689"/>
      <c r="DC38" s="693"/>
      <c r="DD38" s="668">
        <v>3365610</v>
      </c>
      <c r="DE38" s="660"/>
      <c r="DF38" s="660"/>
      <c r="DG38" s="660"/>
      <c r="DH38" s="660"/>
      <c r="DI38" s="660"/>
      <c r="DJ38" s="660"/>
      <c r="DK38" s="661"/>
      <c r="DL38" s="668">
        <v>3137064</v>
      </c>
      <c r="DM38" s="660"/>
      <c r="DN38" s="660"/>
      <c r="DO38" s="660"/>
      <c r="DP38" s="660"/>
      <c r="DQ38" s="660"/>
      <c r="DR38" s="660"/>
      <c r="DS38" s="660"/>
      <c r="DT38" s="660"/>
      <c r="DU38" s="660"/>
      <c r="DV38" s="661"/>
      <c r="DW38" s="664">
        <v>14.3</v>
      </c>
      <c r="DX38" s="689"/>
      <c r="DY38" s="689"/>
      <c r="DZ38" s="689"/>
      <c r="EA38" s="689"/>
      <c r="EB38" s="689"/>
      <c r="EC38" s="690"/>
    </row>
    <row r="39" spans="2:133" ht="11.25" customHeight="1" x14ac:dyDescent="0.15">
      <c r="B39" s="656" t="s">
        <v>339</v>
      </c>
      <c r="C39" s="657"/>
      <c r="D39" s="657"/>
      <c r="E39" s="657"/>
      <c r="F39" s="657"/>
      <c r="G39" s="657"/>
      <c r="H39" s="657"/>
      <c r="I39" s="657"/>
      <c r="J39" s="657"/>
      <c r="K39" s="657"/>
      <c r="L39" s="657"/>
      <c r="M39" s="657"/>
      <c r="N39" s="657"/>
      <c r="O39" s="657"/>
      <c r="P39" s="657"/>
      <c r="Q39" s="658"/>
      <c r="R39" s="659" t="s">
        <v>130</v>
      </c>
      <c r="S39" s="660"/>
      <c r="T39" s="660"/>
      <c r="U39" s="660"/>
      <c r="V39" s="660"/>
      <c r="W39" s="660"/>
      <c r="X39" s="660"/>
      <c r="Y39" s="661"/>
      <c r="Z39" s="662" t="s">
        <v>130</v>
      </c>
      <c r="AA39" s="662"/>
      <c r="AB39" s="662"/>
      <c r="AC39" s="662"/>
      <c r="AD39" s="663" t="s">
        <v>130</v>
      </c>
      <c r="AE39" s="663"/>
      <c r="AF39" s="663"/>
      <c r="AG39" s="663"/>
      <c r="AH39" s="663"/>
      <c r="AI39" s="663"/>
      <c r="AJ39" s="663"/>
      <c r="AK39" s="663"/>
      <c r="AL39" s="664" t="s">
        <v>130</v>
      </c>
      <c r="AM39" s="665"/>
      <c r="AN39" s="665"/>
      <c r="AO39" s="666"/>
      <c r="AQ39" s="722" t="s">
        <v>340</v>
      </c>
      <c r="AR39" s="723"/>
      <c r="AS39" s="723"/>
      <c r="AT39" s="723"/>
      <c r="AU39" s="723"/>
      <c r="AV39" s="723"/>
      <c r="AW39" s="723"/>
      <c r="AX39" s="723"/>
      <c r="AY39" s="724"/>
      <c r="AZ39" s="659">
        <v>26124</v>
      </c>
      <c r="BA39" s="660"/>
      <c r="BB39" s="660"/>
      <c r="BC39" s="660"/>
      <c r="BD39" s="691"/>
      <c r="BE39" s="691"/>
      <c r="BF39" s="714"/>
      <c r="BG39" s="656" t="s">
        <v>341</v>
      </c>
      <c r="BH39" s="657"/>
      <c r="BI39" s="657"/>
      <c r="BJ39" s="657"/>
      <c r="BK39" s="657"/>
      <c r="BL39" s="657"/>
      <c r="BM39" s="657"/>
      <c r="BN39" s="657"/>
      <c r="BO39" s="657"/>
      <c r="BP39" s="657"/>
      <c r="BQ39" s="657"/>
      <c r="BR39" s="657"/>
      <c r="BS39" s="657"/>
      <c r="BT39" s="657"/>
      <c r="BU39" s="658"/>
      <c r="BV39" s="659">
        <v>24961</v>
      </c>
      <c r="BW39" s="660"/>
      <c r="BX39" s="660"/>
      <c r="BY39" s="660"/>
      <c r="BZ39" s="660"/>
      <c r="CA39" s="660"/>
      <c r="CB39" s="669"/>
      <c r="CD39" s="656" t="s">
        <v>342</v>
      </c>
      <c r="CE39" s="657"/>
      <c r="CF39" s="657"/>
      <c r="CG39" s="657"/>
      <c r="CH39" s="657"/>
      <c r="CI39" s="657"/>
      <c r="CJ39" s="657"/>
      <c r="CK39" s="657"/>
      <c r="CL39" s="657"/>
      <c r="CM39" s="657"/>
      <c r="CN39" s="657"/>
      <c r="CO39" s="657"/>
      <c r="CP39" s="657"/>
      <c r="CQ39" s="658"/>
      <c r="CR39" s="659">
        <v>3901672</v>
      </c>
      <c r="CS39" s="691"/>
      <c r="CT39" s="691"/>
      <c r="CU39" s="691"/>
      <c r="CV39" s="691"/>
      <c r="CW39" s="691"/>
      <c r="CX39" s="691"/>
      <c r="CY39" s="692"/>
      <c r="CZ39" s="664">
        <v>8.1</v>
      </c>
      <c r="DA39" s="689"/>
      <c r="DB39" s="689"/>
      <c r="DC39" s="693"/>
      <c r="DD39" s="668">
        <v>1722991</v>
      </c>
      <c r="DE39" s="691"/>
      <c r="DF39" s="691"/>
      <c r="DG39" s="691"/>
      <c r="DH39" s="691"/>
      <c r="DI39" s="691"/>
      <c r="DJ39" s="691"/>
      <c r="DK39" s="692"/>
      <c r="DL39" s="668" t="s">
        <v>130</v>
      </c>
      <c r="DM39" s="691"/>
      <c r="DN39" s="691"/>
      <c r="DO39" s="691"/>
      <c r="DP39" s="691"/>
      <c r="DQ39" s="691"/>
      <c r="DR39" s="691"/>
      <c r="DS39" s="691"/>
      <c r="DT39" s="691"/>
      <c r="DU39" s="691"/>
      <c r="DV39" s="692"/>
      <c r="DW39" s="664" t="s">
        <v>130</v>
      </c>
      <c r="DX39" s="689"/>
      <c r="DY39" s="689"/>
      <c r="DZ39" s="689"/>
      <c r="EA39" s="689"/>
      <c r="EB39" s="689"/>
      <c r="EC39" s="690"/>
    </row>
    <row r="40" spans="2:133" ht="11.25" customHeight="1" x14ac:dyDescent="0.15">
      <c r="B40" s="656" t="s">
        <v>343</v>
      </c>
      <c r="C40" s="657"/>
      <c r="D40" s="657"/>
      <c r="E40" s="657"/>
      <c r="F40" s="657"/>
      <c r="G40" s="657"/>
      <c r="H40" s="657"/>
      <c r="I40" s="657"/>
      <c r="J40" s="657"/>
      <c r="K40" s="657"/>
      <c r="L40" s="657"/>
      <c r="M40" s="657"/>
      <c r="N40" s="657"/>
      <c r="O40" s="657"/>
      <c r="P40" s="657"/>
      <c r="Q40" s="658"/>
      <c r="R40" s="659">
        <v>384167</v>
      </c>
      <c r="S40" s="660"/>
      <c r="T40" s="660"/>
      <c r="U40" s="660"/>
      <c r="V40" s="660"/>
      <c r="W40" s="660"/>
      <c r="X40" s="660"/>
      <c r="Y40" s="661"/>
      <c r="Z40" s="662">
        <v>0.8</v>
      </c>
      <c r="AA40" s="662"/>
      <c r="AB40" s="662"/>
      <c r="AC40" s="662"/>
      <c r="AD40" s="663" t="s">
        <v>130</v>
      </c>
      <c r="AE40" s="663"/>
      <c r="AF40" s="663"/>
      <c r="AG40" s="663"/>
      <c r="AH40" s="663"/>
      <c r="AI40" s="663"/>
      <c r="AJ40" s="663"/>
      <c r="AK40" s="663"/>
      <c r="AL40" s="664" t="s">
        <v>130</v>
      </c>
      <c r="AM40" s="665"/>
      <c r="AN40" s="665"/>
      <c r="AO40" s="666"/>
      <c r="AQ40" s="722" t="s">
        <v>344</v>
      </c>
      <c r="AR40" s="723"/>
      <c r="AS40" s="723"/>
      <c r="AT40" s="723"/>
      <c r="AU40" s="723"/>
      <c r="AV40" s="723"/>
      <c r="AW40" s="723"/>
      <c r="AX40" s="723"/>
      <c r="AY40" s="724"/>
      <c r="AZ40" s="659" t="s">
        <v>130</v>
      </c>
      <c r="BA40" s="660"/>
      <c r="BB40" s="660"/>
      <c r="BC40" s="660"/>
      <c r="BD40" s="691"/>
      <c r="BE40" s="691"/>
      <c r="BF40" s="714"/>
      <c r="BG40" s="707" t="s">
        <v>345</v>
      </c>
      <c r="BH40" s="708"/>
      <c r="BI40" s="708"/>
      <c r="BJ40" s="708"/>
      <c r="BK40" s="708"/>
      <c r="BL40" s="223"/>
      <c r="BM40" s="657" t="s">
        <v>346</v>
      </c>
      <c r="BN40" s="657"/>
      <c r="BO40" s="657"/>
      <c r="BP40" s="657"/>
      <c r="BQ40" s="657"/>
      <c r="BR40" s="657"/>
      <c r="BS40" s="657"/>
      <c r="BT40" s="657"/>
      <c r="BU40" s="658"/>
      <c r="BV40" s="659">
        <v>96</v>
      </c>
      <c r="BW40" s="660"/>
      <c r="BX40" s="660"/>
      <c r="BY40" s="660"/>
      <c r="BZ40" s="660"/>
      <c r="CA40" s="660"/>
      <c r="CB40" s="669"/>
      <c r="CD40" s="656" t="s">
        <v>347</v>
      </c>
      <c r="CE40" s="657"/>
      <c r="CF40" s="657"/>
      <c r="CG40" s="657"/>
      <c r="CH40" s="657"/>
      <c r="CI40" s="657"/>
      <c r="CJ40" s="657"/>
      <c r="CK40" s="657"/>
      <c r="CL40" s="657"/>
      <c r="CM40" s="657"/>
      <c r="CN40" s="657"/>
      <c r="CO40" s="657"/>
      <c r="CP40" s="657"/>
      <c r="CQ40" s="658"/>
      <c r="CR40" s="659">
        <v>433003</v>
      </c>
      <c r="CS40" s="660"/>
      <c r="CT40" s="660"/>
      <c r="CU40" s="660"/>
      <c r="CV40" s="660"/>
      <c r="CW40" s="660"/>
      <c r="CX40" s="660"/>
      <c r="CY40" s="661"/>
      <c r="CZ40" s="664">
        <v>0.9</v>
      </c>
      <c r="DA40" s="689"/>
      <c r="DB40" s="689"/>
      <c r="DC40" s="693"/>
      <c r="DD40" s="668">
        <v>314903</v>
      </c>
      <c r="DE40" s="660"/>
      <c r="DF40" s="660"/>
      <c r="DG40" s="660"/>
      <c r="DH40" s="660"/>
      <c r="DI40" s="660"/>
      <c r="DJ40" s="660"/>
      <c r="DK40" s="661"/>
      <c r="DL40" s="668">
        <v>131816</v>
      </c>
      <c r="DM40" s="660"/>
      <c r="DN40" s="660"/>
      <c r="DO40" s="660"/>
      <c r="DP40" s="660"/>
      <c r="DQ40" s="660"/>
      <c r="DR40" s="660"/>
      <c r="DS40" s="660"/>
      <c r="DT40" s="660"/>
      <c r="DU40" s="660"/>
      <c r="DV40" s="661"/>
      <c r="DW40" s="664">
        <v>0.6</v>
      </c>
      <c r="DX40" s="689"/>
      <c r="DY40" s="689"/>
      <c r="DZ40" s="689"/>
      <c r="EA40" s="689"/>
      <c r="EB40" s="689"/>
      <c r="EC40" s="690"/>
    </row>
    <row r="41" spans="2:133" ht="11.25" customHeight="1" x14ac:dyDescent="0.15">
      <c r="B41" s="680" t="s">
        <v>348</v>
      </c>
      <c r="C41" s="681"/>
      <c r="D41" s="681"/>
      <c r="E41" s="681"/>
      <c r="F41" s="681"/>
      <c r="G41" s="681"/>
      <c r="H41" s="681"/>
      <c r="I41" s="681"/>
      <c r="J41" s="681"/>
      <c r="K41" s="681"/>
      <c r="L41" s="681"/>
      <c r="M41" s="681"/>
      <c r="N41" s="681"/>
      <c r="O41" s="681"/>
      <c r="P41" s="681"/>
      <c r="Q41" s="682"/>
      <c r="R41" s="731">
        <v>49984272</v>
      </c>
      <c r="S41" s="732"/>
      <c r="T41" s="732"/>
      <c r="U41" s="732"/>
      <c r="V41" s="732"/>
      <c r="W41" s="732"/>
      <c r="X41" s="732"/>
      <c r="Y41" s="736"/>
      <c r="Z41" s="737">
        <v>100</v>
      </c>
      <c r="AA41" s="737"/>
      <c r="AB41" s="737"/>
      <c r="AC41" s="737"/>
      <c r="AD41" s="738">
        <v>21554945</v>
      </c>
      <c r="AE41" s="738"/>
      <c r="AF41" s="738"/>
      <c r="AG41" s="738"/>
      <c r="AH41" s="738"/>
      <c r="AI41" s="738"/>
      <c r="AJ41" s="738"/>
      <c r="AK41" s="738"/>
      <c r="AL41" s="739">
        <v>100</v>
      </c>
      <c r="AM41" s="719"/>
      <c r="AN41" s="719"/>
      <c r="AO41" s="740"/>
      <c r="AQ41" s="722" t="s">
        <v>349</v>
      </c>
      <c r="AR41" s="723"/>
      <c r="AS41" s="723"/>
      <c r="AT41" s="723"/>
      <c r="AU41" s="723"/>
      <c r="AV41" s="723"/>
      <c r="AW41" s="723"/>
      <c r="AX41" s="723"/>
      <c r="AY41" s="724"/>
      <c r="AZ41" s="659">
        <v>1073069</v>
      </c>
      <c r="BA41" s="660"/>
      <c r="BB41" s="660"/>
      <c r="BC41" s="660"/>
      <c r="BD41" s="691"/>
      <c r="BE41" s="691"/>
      <c r="BF41" s="714"/>
      <c r="BG41" s="707"/>
      <c r="BH41" s="708"/>
      <c r="BI41" s="708"/>
      <c r="BJ41" s="708"/>
      <c r="BK41" s="708"/>
      <c r="BL41" s="223"/>
      <c r="BM41" s="657" t="s">
        <v>350</v>
      </c>
      <c r="BN41" s="657"/>
      <c r="BO41" s="657"/>
      <c r="BP41" s="657"/>
      <c r="BQ41" s="657"/>
      <c r="BR41" s="657"/>
      <c r="BS41" s="657"/>
      <c r="BT41" s="657"/>
      <c r="BU41" s="658"/>
      <c r="BV41" s="659" t="s">
        <v>351</v>
      </c>
      <c r="BW41" s="660"/>
      <c r="BX41" s="660"/>
      <c r="BY41" s="660"/>
      <c r="BZ41" s="660"/>
      <c r="CA41" s="660"/>
      <c r="CB41" s="669"/>
      <c r="CD41" s="656" t="s">
        <v>352</v>
      </c>
      <c r="CE41" s="657"/>
      <c r="CF41" s="657"/>
      <c r="CG41" s="657"/>
      <c r="CH41" s="657"/>
      <c r="CI41" s="657"/>
      <c r="CJ41" s="657"/>
      <c r="CK41" s="657"/>
      <c r="CL41" s="657"/>
      <c r="CM41" s="657"/>
      <c r="CN41" s="657"/>
      <c r="CO41" s="657"/>
      <c r="CP41" s="657"/>
      <c r="CQ41" s="658"/>
      <c r="CR41" s="659" t="s">
        <v>130</v>
      </c>
      <c r="CS41" s="691"/>
      <c r="CT41" s="691"/>
      <c r="CU41" s="691"/>
      <c r="CV41" s="691"/>
      <c r="CW41" s="691"/>
      <c r="CX41" s="691"/>
      <c r="CY41" s="692"/>
      <c r="CZ41" s="664" t="s">
        <v>130</v>
      </c>
      <c r="DA41" s="689"/>
      <c r="DB41" s="689"/>
      <c r="DC41" s="693"/>
      <c r="DD41" s="668" t="s">
        <v>130</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353</v>
      </c>
      <c r="AR42" s="729"/>
      <c r="AS42" s="729"/>
      <c r="AT42" s="729"/>
      <c r="AU42" s="729"/>
      <c r="AV42" s="729"/>
      <c r="AW42" s="729"/>
      <c r="AX42" s="729"/>
      <c r="AY42" s="730"/>
      <c r="AZ42" s="731">
        <v>3108271</v>
      </c>
      <c r="BA42" s="732"/>
      <c r="BB42" s="732"/>
      <c r="BC42" s="732"/>
      <c r="BD42" s="718"/>
      <c r="BE42" s="718"/>
      <c r="BF42" s="720"/>
      <c r="BG42" s="709"/>
      <c r="BH42" s="710"/>
      <c r="BI42" s="710"/>
      <c r="BJ42" s="710"/>
      <c r="BK42" s="710"/>
      <c r="BL42" s="224"/>
      <c r="BM42" s="681" t="s">
        <v>354</v>
      </c>
      <c r="BN42" s="681"/>
      <c r="BO42" s="681"/>
      <c r="BP42" s="681"/>
      <c r="BQ42" s="681"/>
      <c r="BR42" s="681"/>
      <c r="BS42" s="681"/>
      <c r="BT42" s="681"/>
      <c r="BU42" s="682"/>
      <c r="BV42" s="731">
        <v>355</v>
      </c>
      <c r="BW42" s="732"/>
      <c r="BX42" s="732"/>
      <c r="BY42" s="732"/>
      <c r="BZ42" s="732"/>
      <c r="CA42" s="732"/>
      <c r="CB42" s="741"/>
      <c r="CD42" s="656" t="s">
        <v>355</v>
      </c>
      <c r="CE42" s="657"/>
      <c r="CF42" s="657"/>
      <c r="CG42" s="657"/>
      <c r="CH42" s="657"/>
      <c r="CI42" s="657"/>
      <c r="CJ42" s="657"/>
      <c r="CK42" s="657"/>
      <c r="CL42" s="657"/>
      <c r="CM42" s="657"/>
      <c r="CN42" s="657"/>
      <c r="CO42" s="657"/>
      <c r="CP42" s="657"/>
      <c r="CQ42" s="658"/>
      <c r="CR42" s="659">
        <v>9107008</v>
      </c>
      <c r="CS42" s="691"/>
      <c r="CT42" s="691"/>
      <c r="CU42" s="691"/>
      <c r="CV42" s="691"/>
      <c r="CW42" s="691"/>
      <c r="CX42" s="691"/>
      <c r="CY42" s="692"/>
      <c r="CZ42" s="664">
        <v>18.899999999999999</v>
      </c>
      <c r="DA42" s="689"/>
      <c r="DB42" s="689"/>
      <c r="DC42" s="693"/>
      <c r="DD42" s="668">
        <v>784000</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356</v>
      </c>
      <c r="CD43" s="656" t="s">
        <v>357</v>
      </c>
      <c r="CE43" s="657"/>
      <c r="CF43" s="657"/>
      <c r="CG43" s="657"/>
      <c r="CH43" s="657"/>
      <c r="CI43" s="657"/>
      <c r="CJ43" s="657"/>
      <c r="CK43" s="657"/>
      <c r="CL43" s="657"/>
      <c r="CM43" s="657"/>
      <c r="CN43" s="657"/>
      <c r="CO43" s="657"/>
      <c r="CP43" s="657"/>
      <c r="CQ43" s="658"/>
      <c r="CR43" s="659">
        <v>110481</v>
      </c>
      <c r="CS43" s="691"/>
      <c r="CT43" s="691"/>
      <c r="CU43" s="691"/>
      <c r="CV43" s="691"/>
      <c r="CW43" s="691"/>
      <c r="CX43" s="691"/>
      <c r="CY43" s="692"/>
      <c r="CZ43" s="664">
        <v>0.2</v>
      </c>
      <c r="DA43" s="689"/>
      <c r="DB43" s="689"/>
      <c r="DC43" s="693"/>
      <c r="DD43" s="668">
        <v>56081</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358</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305</v>
      </c>
      <c r="CE44" s="696"/>
      <c r="CF44" s="656" t="s">
        <v>359</v>
      </c>
      <c r="CG44" s="657"/>
      <c r="CH44" s="657"/>
      <c r="CI44" s="657"/>
      <c r="CJ44" s="657"/>
      <c r="CK44" s="657"/>
      <c r="CL44" s="657"/>
      <c r="CM44" s="657"/>
      <c r="CN44" s="657"/>
      <c r="CO44" s="657"/>
      <c r="CP44" s="657"/>
      <c r="CQ44" s="658"/>
      <c r="CR44" s="659">
        <v>8967272</v>
      </c>
      <c r="CS44" s="660"/>
      <c r="CT44" s="660"/>
      <c r="CU44" s="660"/>
      <c r="CV44" s="660"/>
      <c r="CW44" s="660"/>
      <c r="CX44" s="660"/>
      <c r="CY44" s="661"/>
      <c r="CZ44" s="664">
        <v>18.600000000000001</v>
      </c>
      <c r="DA44" s="665"/>
      <c r="DB44" s="665"/>
      <c r="DC44" s="671"/>
      <c r="DD44" s="668">
        <v>768782</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360</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361</v>
      </c>
      <c r="CG45" s="657"/>
      <c r="CH45" s="657"/>
      <c r="CI45" s="657"/>
      <c r="CJ45" s="657"/>
      <c r="CK45" s="657"/>
      <c r="CL45" s="657"/>
      <c r="CM45" s="657"/>
      <c r="CN45" s="657"/>
      <c r="CO45" s="657"/>
      <c r="CP45" s="657"/>
      <c r="CQ45" s="658"/>
      <c r="CR45" s="659">
        <v>4368333</v>
      </c>
      <c r="CS45" s="691"/>
      <c r="CT45" s="691"/>
      <c r="CU45" s="691"/>
      <c r="CV45" s="691"/>
      <c r="CW45" s="691"/>
      <c r="CX45" s="691"/>
      <c r="CY45" s="692"/>
      <c r="CZ45" s="664">
        <v>9.1</v>
      </c>
      <c r="DA45" s="689"/>
      <c r="DB45" s="689"/>
      <c r="DC45" s="693"/>
      <c r="DD45" s="668">
        <v>55158</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362</v>
      </c>
      <c r="CG46" s="657"/>
      <c r="CH46" s="657"/>
      <c r="CI46" s="657"/>
      <c r="CJ46" s="657"/>
      <c r="CK46" s="657"/>
      <c r="CL46" s="657"/>
      <c r="CM46" s="657"/>
      <c r="CN46" s="657"/>
      <c r="CO46" s="657"/>
      <c r="CP46" s="657"/>
      <c r="CQ46" s="658"/>
      <c r="CR46" s="659">
        <v>4344018</v>
      </c>
      <c r="CS46" s="660"/>
      <c r="CT46" s="660"/>
      <c r="CU46" s="660"/>
      <c r="CV46" s="660"/>
      <c r="CW46" s="660"/>
      <c r="CX46" s="660"/>
      <c r="CY46" s="661"/>
      <c r="CZ46" s="664">
        <v>9</v>
      </c>
      <c r="DA46" s="665"/>
      <c r="DB46" s="665"/>
      <c r="DC46" s="671"/>
      <c r="DD46" s="668">
        <v>662703</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363</v>
      </c>
      <c r="CG47" s="657"/>
      <c r="CH47" s="657"/>
      <c r="CI47" s="657"/>
      <c r="CJ47" s="657"/>
      <c r="CK47" s="657"/>
      <c r="CL47" s="657"/>
      <c r="CM47" s="657"/>
      <c r="CN47" s="657"/>
      <c r="CO47" s="657"/>
      <c r="CP47" s="657"/>
      <c r="CQ47" s="658"/>
      <c r="CR47" s="659">
        <v>139736</v>
      </c>
      <c r="CS47" s="691"/>
      <c r="CT47" s="691"/>
      <c r="CU47" s="691"/>
      <c r="CV47" s="691"/>
      <c r="CW47" s="691"/>
      <c r="CX47" s="691"/>
      <c r="CY47" s="692"/>
      <c r="CZ47" s="664">
        <v>0.3</v>
      </c>
      <c r="DA47" s="689"/>
      <c r="DB47" s="689"/>
      <c r="DC47" s="693"/>
      <c r="DD47" s="668">
        <v>15218</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364</v>
      </c>
      <c r="CG48" s="657"/>
      <c r="CH48" s="657"/>
      <c r="CI48" s="657"/>
      <c r="CJ48" s="657"/>
      <c r="CK48" s="657"/>
      <c r="CL48" s="657"/>
      <c r="CM48" s="657"/>
      <c r="CN48" s="657"/>
      <c r="CO48" s="657"/>
      <c r="CP48" s="657"/>
      <c r="CQ48" s="658"/>
      <c r="CR48" s="659" t="s">
        <v>130</v>
      </c>
      <c r="CS48" s="660"/>
      <c r="CT48" s="660"/>
      <c r="CU48" s="660"/>
      <c r="CV48" s="660"/>
      <c r="CW48" s="660"/>
      <c r="CX48" s="660"/>
      <c r="CY48" s="661"/>
      <c r="CZ48" s="664" t="s">
        <v>351</v>
      </c>
      <c r="DA48" s="665"/>
      <c r="DB48" s="665"/>
      <c r="DC48" s="671"/>
      <c r="DD48" s="668" t="s">
        <v>351</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365</v>
      </c>
      <c r="CE49" s="681"/>
      <c r="CF49" s="681"/>
      <c r="CG49" s="681"/>
      <c r="CH49" s="681"/>
      <c r="CI49" s="681"/>
      <c r="CJ49" s="681"/>
      <c r="CK49" s="681"/>
      <c r="CL49" s="681"/>
      <c r="CM49" s="681"/>
      <c r="CN49" s="681"/>
      <c r="CO49" s="681"/>
      <c r="CP49" s="681"/>
      <c r="CQ49" s="682"/>
      <c r="CR49" s="731">
        <v>48193971</v>
      </c>
      <c r="CS49" s="718"/>
      <c r="CT49" s="718"/>
      <c r="CU49" s="718"/>
      <c r="CV49" s="718"/>
      <c r="CW49" s="718"/>
      <c r="CX49" s="718"/>
      <c r="CY49" s="747"/>
      <c r="CZ49" s="739">
        <v>100</v>
      </c>
      <c r="DA49" s="748"/>
      <c r="DB49" s="748"/>
      <c r="DC49" s="749"/>
      <c r="DD49" s="750">
        <v>23927860</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5/SZyliLo4dLhV9OlnTCHmFdOVogpmT3cE9fKlLeNaLx5bdQT1ofGK0vkwvJlhQSiQ3W4TvK63gOvNeDhc+4w==" saltValue="mhBGmLHbD7K0fvrnEDj+vA==" spinCount="100000" sheet="1" objects="1" scenarios="1"/>
  <customSheetViews>
    <customSheetView guid="{146C77A7-D299-4EB4-BE38-5EA398200DBE}" showGridLines="0" fitToPage="1" hiddenRows="1" hiddenColumns="1">
      <pageMargins left="0" right="0" top="0.39370078740157483" bottom="0.39370078740157483" header="0.19685039370078741" footer="0.19685039370078741"/>
      <printOptions horizontalCentered="1"/>
      <pageSetup paperSize="9" scale="70" orientation="landscape" r:id="rId1"/>
      <headerFooter alignWithMargins="0">
        <oddFooter>&amp;C&amp;P/&amp;N</oddFooter>
      </headerFooter>
    </customSheetView>
  </customSheetViews>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89" orientation="landscape" r:id="rId2"/>
  <headerFooter alignWithMargins="0">
    <oddFooter>&amp;C&amp;P/&amp;N</oddFooter>
  </headerFooter>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366</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367</v>
      </c>
      <c r="DK2" s="759"/>
      <c r="DL2" s="759"/>
      <c r="DM2" s="759"/>
      <c r="DN2" s="759"/>
      <c r="DO2" s="760"/>
      <c r="DP2" s="228"/>
      <c r="DQ2" s="758" t="s">
        <v>368</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369</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370</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371</v>
      </c>
      <c r="B5" s="764"/>
      <c r="C5" s="764"/>
      <c r="D5" s="764"/>
      <c r="E5" s="764"/>
      <c r="F5" s="764"/>
      <c r="G5" s="764"/>
      <c r="H5" s="764"/>
      <c r="I5" s="764"/>
      <c r="J5" s="764"/>
      <c r="K5" s="764"/>
      <c r="L5" s="764"/>
      <c r="M5" s="764"/>
      <c r="N5" s="764"/>
      <c r="O5" s="764"/>
      <c r="P5" s="765"/>
      <c r="Q5" s="769" t="s">
        <v>372</v>
      </c>
      <c r="R5" s="770"/>
      <c r="S5" s="770"/>
      <c r="T5" s="770"/>
      <c r="U5" s="771"/>
      <c r="V5" s="769" t="s">
        <v>373</v>
      </c>
      <c r="W5" s="770"/>
      <c r="X5" s="770"/>
      <c r="Y5" s="770"/>
      <c r="Z5" s="771"/>
      <c r="AA5" s="769" t="s">
        <v>374</v>
      </c>
      <c r="AB5" s="770"/>
      <c r="AC5" s="770"/>
      <c r="AD5" s="770"/>
      <c r="AE5" s="770"/>
      <c r="AF5" s="775" t="s">
        <v>375</v>
      </c>
      <c r="AG5" s="770"/>
      <c r="AH5" s="770"/>
      <c r="AI5" s="770"/>
      <c r="AJ5" s="776"/>
      <c r="AK5" s="770" t="s">
        <v>376</v>
      </c>
      <c r="AL5" s="770"/>
      <c r="AM5" s="770"/>
      <c r="AN5" s="770"/>
      <c r="AO5" s="771"/>
      <c r="AP5" s="769" t="s">
        <v>377</v>
      </c>
      <c r="AQ5" s="770"/>
      <c r="AR5" s="770"/>
      <c r="AS5" s="770"/>
      <c r="AT5" s="771"/>
      <c r="AU5" s="769" t="s">
        <v>378</v>
      </c>
      <c r="AV5" s="770"/>
      <c r="AW5" s="770"/>
      <c r="AX5" s="770"/>
      <c r="AY5" s="776"/>
      <c r="AZ5" s="232"/>
      <c r="BA5" s="232"/>
      <c r="BB5" s="232"/>
      <c r="BC5" s="232"/>
      <c r="BD5" s="232"/>
      <c r="BE5" s="233"/>
      <c r="BF5" s="233"/>
      <c r="BG5" s="233"/>
      <c r="BH5" s="233"/>
      <c r="BI5" s="233"/>
      <c r="BJ5" s="233"/>
      <c r="BK5" s="233"/>
      <c r="BL5" s="233"/>
      <c r="BM5" s="233"/>
      <c r="BN5" s="233"/>
      <c r="BO5" s="233"/>
      <c r="BP5" s="233"/>
      <c r="BQ5" s="763" t="s">
        <v>379</v>
      </c>
      <c r="BR5" s="764"/>
      <c r="BS5" s="764"/>
      <c r="BT5" s="764"/>
      <c r="BU5" s="764"/>
      <c r="BV5" s="764"/>
      <c r="BW5" s="764"/>
      <c r="BX5" s="764"/>
      <c r="BY5" s="764"/>
      <c r="BZ5" s="764"/>
      <c r="CA5" s="764"/>
      <c r="CB5" s="764"/>
      <c r="CC5" s="764"/>
      <c r="CD5" s="764"/>
      <c r="CE5" s="764"/>
      <c r="CF5" s="764"/>
      <c r="CG5" s="765"/>
      <c r="CH5" s="769" t="s">
        <v>380</v>
      </c>
      <c r="CI5" s="770"/>
      <c r="CJ5" s="770"/>
      <c r="CK5" s="770"/>
      <c r="CL5" s="771"/>
      <c r="CM5" s="769" t="s">
        <v>381</v>
      </c>
      <c r="CN5" s="770"/>
      <c r="CO5" s="770"/>
      <c r="CP5" s="770"/>
      <c r="CQ5" s="771"/>
      <c r="CR5" s="769" t="s">
        <v>382</v>
      </c>
      <c r="CS5" s="770"/>
      <c r="CT5" s="770"/>
      <c r="CU5" s="770"/>
      <c r="CV5" s="771"/>
      <c r="CW5" s="769" t="s">
        <v>383</v>
      </c>
      <c r="CX5" s="770"/>
      <c r="CY5" s="770"/>
      <c r="CZ5" s="770"/>
      <c r="DA5" s="771"/>
      <c r="DB5" s="769" t="s">
        <v>384</v>
      </c>
      <c r="DC5" s="770"/>
      <c r="DD5" s="770"/>
      <c r="DE5" s="770"/>
      <c r="DF5" s="771"/>
      <c r="DG5" s="799" t="s">
        <v>385</v>
      </c>
      <c r="DH5" s="800"/>
      <c r="DI5" s="800"/>
      <c r="DJ5" s="800"/>
      <c r="DK5" s="801"/>
      <c r="DL5" s="799" t="s">
        <v>386</v>
      </c>
      <c r="DM5" s="800"/>
      <c r="DN5" s="800"/>
      <c r="DO5" s="800"/>
      <c r="DP5" s="801"/>
      <c r="DQ5" s="769" t="s">
        <v>387</v>
      </c>
      <c r="DR5" s="770"/>
      <c r="DS5" s="770"/>
      <c r="DT5" s="770"/>
      <c r="DU5" s="771"/>
      <c r="DV5" s="769" t="s">
        <v>378</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388</v>
      </c>
      <c r="C7" s="786"/>
      <c r="D7" s="786"/>
      <c r="E7" s="786"/>
      <c r="F7" s="786"/>
      <c r="G7" s="786"/>
      <c r="H7" s="786"/>
      <c r="I7" s="786"/>
      <c r="J7" s="786"/>
      <c r="K7" s="786"/>
      <c r="L7" s="786"/>
      <c r="M7" s="786"/>
      <c r="N7" s="786"/>
      <c r="O7" s="786"/>
      <c r="P7" s="787"/>
      <c r="Q7" s="788">
        <v>49967</v>
      </c>
      <c r="R7" s="789"/>
      <c r="S7" s="789"/>
      <c r="T7" s="789"/>
      <c r="U7" s="789"/>
      <c r="V7" s="789">
        <v>48178</v>
      </c>
      <c r="W7" s="789"/>
      <c r="X7" s="789"/>
      <c r="Y7" s="789"/>
      <c r="Z7" s="789"/>
      <c r="AA7" s="789">
        <v>1789</v>
      </c>
      <c r="AB7" s="789"/>
      <c r="AC7" s="789"/>
      <c r="AD7" s="789"/>
      <c r="AE7" s="790"/>
      <c r="AF7" s="791">
        <v>1761</v>
      </c>
      <c r="AG7" s="792"/>
      <c r="AH7" s="792"/>
      <c r="AI7" s="792"/>
      <c r="AJ7" s="793"/>
      <c r="AK7" s="794">
        <v>2189</v>
      </c>
      <c r="AL7" s="795"/>
      <c r="AM7" s="795"/>
      <c r="AN7" s="795"/>
      <c r="AO7" s="795"/>
      <c r="AP7" s="795">
        <v>30992</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582</v>
      </c>
      <c r="BT7" s="783"/>
      <c r="BU7" s="783"/>
      <c r="BV7" s="783"/>
      <c r="BW7" s="783"/>
      <c r="BX7" s="783"/>
      <c r="BY7" s="783"/>
      <c r="BZ7" s="783"/>
      <c r="CA7" s="783"/>
      <c r="CB7" s="783"/>
      <c r="CC7" s="783"/>
      <c r="CD7" s="783"/>
      <c r="CE7" s="783"/>
      <c r="CF7" s="783"/>
      <c r="CG7" s="798"/>
      <c r="CH7" s="779">
        <v>3</v>
      </c>
      <c r="CI7" s="780"/>
      <c r="CJ7" s="780"/>
      <c r="CK7" s="780"/>
      <c r="CL7" s="781"/>
      <c r="CM7" s="779">
        <v>51</v>
      </c>
      <c r="CN7" s="780"/>
      <c r="CO7" s="780"/>
      <c r="CP7" s="780"/>
      <c r="CQ7" s="781"/>
      <c r="CR7" s="779">
        <v>10</v>
      </c>
      <c r="CS7" s="780"/>
      <c r="CT7" s="780"/>
      <c r="CU7" s="780"/>
      <c r="CV7" s="781"/>
      <c r="CW7" s="779" t="s">
        <v>584</v>
      </c>
      <c r="CX7" s="780"/>
      <c r="CY7" s="780"/>
      <c r="CZ7" s="780"/>
      <c r="DA7" s="781"/>
      <c r="DB7" s="779" t="s">
        <v>584</v>
      </c>
      <c r="DC7" s="780"/>
      <c r="DD7" s="780"/>
      <c r="DE7" s="780"/>
      <c r="DF7" s="781"/>
      <c r="DG7" s="779" t="s">
        <v>584</v>
      </c>
      <c r="DH7" s="780"/>
      <c r="DI7" s="780"/>
      <c r="DJ7" s="780"/>
      <c r="DK7" s="781"/>
      <c r="DL7" s="779" t="s">
        <v>584</v>
      </c>
      <c r="DM7" s="780"/>
      <c r="DN7" s="780"/>
      <c r="DO7" s="780"/>
      <c r="DP7" s="781"/>
      <c r="DQ7" s="779" t="s">
        <v>584</v>
      </c>
      <c r="DR7" s="780"/>
      <c r="DS7" s="780"/>
      <c r="DT7" s="780"/>
      <c r="DU7" s="781"/>
      <c r="DV7" s="782"/>
      <c r="DW7" s="783"/>
      <c r="DX7" s="783"/>
      <c r="DY7" s="783"/>
      <c r="DZ7" s="784"/>
      <c r="EA7" s="234"/>
    </row>
    <row r="8" spans="1:131" s="235" customFormat="1" ht="26.25" customHeight="1" x14ac:dyDescent="0.15">
      <c r="A8" s="238">
        <v>2</v>
      </c>
      <c r="B8" s="816" t="s">
        <v>389</v>
      </c>
      <c r="C8" s="817"/>
      <c r="D8" s="817"/>
      <c r="E8" s="817"/>
      <c r="F8" s="817"/>
      <c r="G8" s="817"/>
      <c r="H8" s="817"/>
      <c r="I8" s="817"/>
      <c r="J8" s="817"/>
      <c r="K8" s="817"/>
      <c r="L8" s="817"/>
      <c r="M8" s="817"/>
      <c r="N8" s="817"/>
      <c r="O8" s="817"/>
      <c r="P8" s="818"/>
      <c r="Q8" s="819">
        <v>18</v>
      </c>
      <c r="R8" s="820"/>
      <c r="S8" s="820"/>
      <c r="T8" s="820"/>
      <c r="U8" s="820"/>
      <c r="V8" s="820">
        <v>16</v>
      </c>
      <c r="W8" s="820"/>
      <c r="X8" s="820"/>
      <c r="Y8" s="820"/>
      <c r="Z8" s="820"/>
      <c r="AA8" s="820">
        <v>1</v>
      </c>
      <c r="AB8" s="820"/>
      <c r="AC8" s="820"/>
      <c r="AD8" s="820"/>
      <c r="AE8" s="821"/>
      <c r="AF8" s="822">
        <v>1</v>
      </c>
      <c r="AG8" s="823"/>
      <c r="AH8" s="823"/>
      <c r="AI8" s="823"/>
      <c r="AJ8" s="824"/>
      <c r="AK8" s="805" t="s">
        <v>584</v>
      </c>
      <c r="AL8" s="806"/>
      <c r="AM8" s="806"/>
      <c r="AN8" s="806"/>
      <c r="AO8" s="806"/>
      <c r="AP8" s="806" t="s">
        <v>584</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583</v>
      </c>
      <c r="BT8" s="810"/>
      <c r="BU8" s="810"/>
      <c r="BV8" s="810"/>
      <c r="BW8" s="810"/>
      <c r="BX8" s="810"/>
      <c r="BY8" s="810"/>
      <c r="BZ8" s="810"/>
      <c r="CA8" s="810"/>
      <c r="CB8" s="810"/>
      <c r="CC8" s="810"/>
      <c r="CD8" s="810"/>
      <c r="CE8" s="810"/>
      <c r="CF8" s="810"/>
      <c r="CG8" s="811"/>
      <c r="CH8" s="812">
        <v>-1</v>
      </c>
      <c r="CI8" s="813"/>
      <c r="CJ8" s="813"/>
      <c r="CK8" s="813"/>
      <c r="CL8" s="814"/>
      <c r="CM8" s="812">
        <v>74</v>
      </c>
      <c r="CN8" s="813"/>
      <c r="CO8" s="813"/>
      <c r="CP8" s="813"/>
      <c r="CQ8" s="814"/>
      <c r="CR8" s="812">
        <v>3</v>
      </c>
      <c r="CS8" s="813"/>
      <c r="CT8" s="813"/>
      <c r="CU8" s="813"/>
      <c r="CV8" s="814"/>
      <c r="CW8" s="812" t="s">
        <v>584</v>
      </c>
      <c r="CX8" s="813"/>
      <c r="CY8" s="813"/>
      <c r="CZ8" s="813"/>
      <c r="DA8" s="814"/>
      <c r="DB8" s="812" t="s">
        <v>584</v>
      </c>
      <c r="DC8" s="813"/>
      <c r="DD8" s="813"/>
      <c r="DE8" s="813"/>
      <c r="DF8" s="814"/>
      <c r="DG8" s="812">
        <v>298</v>
      </c>
      <c r="DH8" s="813"/>
      <c r="DI8" s="813"/>
      <c r="DJ8" s="813"/>
      <c r="DK8" s="814"/>
      <c r="DL8" s="812" t="s">
        <v>584</v>
      </c>
      <c r="DM8" s="813"/>
      <c r="DN8" s="813"/>
      <c r="DO8" s="813"/>
      <c r="DP8" s="814"/>
      <c r="DQ8" s="812" t="s">
        <v>584</v>
      </c>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390</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391</v>
      </c>
      <c r="B23" s="825" t="s">
        <v>392</v>
      </c>
      <c r="C23" s="826"/>
      <c r="D23" s="826"/>
      <c r="E23" s="826"/>
      <c r="F23" s="826"/>
      <c r="G23" s="826"/>
      <c r="H23" s="826"/>
      <c r="I23" s="826"/>
      <c r="J23" s="826"/>
      <c r="K23" s="826"/>
      <c r="L23" s="826"/>
      <c r="M23" s="826"/>
      <c r="N23" s="826"/>
      <c r="O23" s="826"/>
      <c r="P23" s="827"/>
      <c r="Q23" s="828">
        <v>49984</v>
      </c>
      <c r="R23" s="829"/>
      <c r="S23" s="829"/>
      <c r="T23" s="829"/>
      <c r="U23" s="829"/>
      <c r="V23" s="829">
        <v>48194</v>
      </c>
      <c r="W23" s="829"/>
      <c r="X23" s="829"/>
      <c r="Y23" s="829"/>
      <c r="Z23" s="829"/>
      <c r="AA23" s="829">
        <v>1790</v>
      </c>
      <c r="AB23" s="829"/>
      <c r="AC23" s="829"/>
      <c r="AD23" s="829"/>
      <c r="AE23" s="830"/>
      <c r="AF23" s="831">
        <v>1763</v>
      </c>
      <c r="AG23" s="829"/>
      <c r="AH23" s="829"/>
      <c r="AI23" s="829"/>
      <c r="AJ23" s="832"/>
      <c r="AK23" s="833"/>
      <c r="AL23" s="834"/>
      <c r="AM23" s="834"/>
      <c r="AN23" s="834"/>
      <c r="AO23" s="834"/>
      <c r="AP23" s="829">
        <v>30992</v>
      </c>
      <c r="AQ23" s="829"/>
      <c r="AR23" s="829"/>
      <c r="AS23" s="829"/>
      <c r="AT23" s="829"/>
      <c r="AU23" s="845"/>
      <c r="AV23" s="845"/>
      <c r="AW23" s="845"/>
      <c r="AX23" s="845"/>
      <c r="AY23" s="846"/>
      <c r="AZ23" s="847" t="s">
        <v>130</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393</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394</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371</v>
      </c>
      <c r="B26" s="764"/>
      <c r="C26" s="764"/>
      <c r="D26" s="764"/>
      <c r="E26" s="764"/>
      <c r="F26" s="764"/>
      <c r="G26" s="764"/>
      <c r="H26" s="764"/>
      <c r="I26" s="764"/>
      <c r="J26" s="764"/>
      <c r="K26" s="764"/>
      <c r="L26" s="764"/>
      <c r="M26" s="764"/>
      <c r="N26" s="764"/>
      <c r="O26" s="764"/>
      <c r="P26" s="765"/>
      <c r="Q26" s="769" t="s">
        <v>395</v>
      </c>
      <c r="R26" s="770"/>
      <c r="S26" s="770"/>
      <c r="T26" s="770"/>
      <c r="U26" s="771"/>
      <c r="V26" s="769" t="s">
        <v>396</v>
      </c>
      <c r="W26" s="770"/>
      <c r="X26" s="770"/>
      <c r="Y26" s="770"/>
      <c r="Z26" s="771"/>
      <c r="AA26" s="769" t="s">
        <v>397</v>
      </c>
      <c r="AB26" s="770"/>
      <c r="AC26" s="770"/>
      <c r="AD26" s="770"/>
      <c r="AE26" s="770"/>
      <c r="AF26" s="850" t="s">
        <v>398</v>
      </c>
      <c r="AG26" s="851"/>
      <c r="AH26" s="851"/>
      <c r="AI26" s="851"/>
      <c r="AJ26" s="852"/>
      <c r="AK26" s="770" t="s">
        <v>399</v>
      </c>
      <c r="AL26" s="770"/>
      <c r="AM26" s="770"/>
      <c r="AN26" s="770"/>
      <c r="AO26" s="771"/>
      <c r="AP26" s="769" t="s">
        <v>400</v>
      </c>
      <c r="AQ26" s="770"/>
      <c r="AR26" s="770"/>
      <c r="AS26" s="770"/>
      <c r="AT26" s="771"/>
      <c r="AU26" s="769" t="s">
        <v>401</v>
      </c>
      <c r="AV26" s="770"/>
      <c r="AW26" s="770"/>
      <c r="AX26" s="770"/>
      <c r="AY26" s="771"/>
      <c r="AZ26" s="769" t="s">
        <v>402</v>
      </c>
      <c r="BA26" s="770"/>
      <c r="BB26" s="770"/>
      <c r="BC26" s="770"/>
      <c r="BD26" s="771"/>
      <c r="BE26" s="769" t="s">
        <v>378</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403</v>
      </c>
      <c r="C28" s="786"/>
      <c r="D28" s="786"/>
      <c r="E28" s="786"/>
      <c r="F28" s="786"/>
      <c r="G28" s="786"/>
      <c r="H28" s="786"/>
      <c r="I28" s="786"/>
      <c r="J28" s="786"/>
      <c r="K28" s="786"/>
      <c r="L28" s="786"/>
      <c r="M28" s="786"/>
      <c r="N28" s="786"/>
      <c r="O28" s="786"/>
      <c r="P28" s="787"/>
      <c r="Q28" s="858">
        <v>12967</v>
      </c>
      <c r="R28" s="859"/>
      <c r="S28" s="859"/>
      <c r="T28" s="859"/>
      <c r="U28" s="859"/>
      <c r="V28" s="859">
        <v>12915</v>
      </c>
      <c r="W28" s="859"/>
      <c r="X28" s="859"/>
      <c r="Y28" s="859"/>
      <c r="Z28" s="859"/>
      <c r="AA28" s="859">
        <v>52</v>
      </c>
      <c r="AB28" s="859"/>
      <c r="AC28" s="859"/>
      <c r="AD28" s="859"/>
      <c r="AE28" s="860"/>
      <c r="AF28" s="861">
        <v>52</v>
      </c>
      <c r="AG28" s="859"/>
      <c r="AH28" s="859"/>
      <c r="AI28" s="859"/>
      <c r="AJ28" s="862"/>
      <c r="AK28" s="863">
        <v>1343</v>
      </c>
      <c r="AL28" s="864"/>
      <c r="AM28" s="864"/>
      <c r="AN28" s="864"/>
      <c r="AO28" s="864"/>
      <c r="AP28" s="864" t="s">
        <v>584</v>
      </c>
      <c r="AQ28" s="864"/>
      <c r="AR28" s="864"/>
      <c r="AS28" s="864"/>
      <c r="AT28" s="864"/>
      <c r="AU28" s="864" t="s">
        <v>584</v>
      </c>
      <c r="AV28" s="864"/>
      <c r="AW28" s="864"/>
      <c r="AX28" s="864"/>
      <c r="AY28" s="864"/>
      <c r="AZ28" s="865" t="s">
        <v>584</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404</v>
      </c>
      <c r="C29" s="817"/>
      <c r="D29" s="817"/>
      <c r="E29" s="817"/>
      <c r="F29" s="817"/>
      <c r="G29" s="817"/>
      <c r="H29" s="817"/>
      <c r="I29" s="817"/>
      <c r="J29" s="817"/>
      <c r="K29" s="817"/>
      <c r="L29" s="817"/>
      <c r="M29" s="817"/>
      <c r="N29" s="817"/>
      <c r="O29" s="817"/>
      <c r="P29" s="818"/>
      <c r="Q29" s="819">
        <v>9473</v>
      </c>
      <c r="R29" s="820"/>
      <c r="S29" s="820"/>
      <c r="T29" s="820"/>
      <c r="U29" s="820"/>
      <c r="V29" s="820">
        <v>8731</v>
      </c>
      <c r="W29" s="820"/>
      <c r="X29" s="820"/>
      <c r="Y29" s="820"/>
      <c r="Z29" s="820"/>
      <c r="AA29" s="820">
        <v>743</v>
      </c>
      <c r="AB29" s="820"/>
      <c r="AC29" s="820"/>
      <c r="AD29" s="820"/>
      <c r="AE29" s="821"/>
      <c r="AF29" s="822">
        <v>743</v>
      </c>
      <c r="AG29" s="823"/>
      <c r="AH29" s="823"/>
      <c r="AI29" s="823"/>
      <c r="AJ29" s="824"/>
      <c r="AK29" s="870">
        <v>1378</v>
      </c>
      <c r="AL29" s="866"/>
      <c r="AM29" s="866"/>
      <c r="AN29" s="866"/>
      <c r="AO29" s="866"/>
      <c r="AP29" s="866" t="s">
        <v>584</v>
      </c>
      <c r="AQ29" s="866"/>
      <c r="AR29" s="866"/>
      <c r="AS29" s="866"/>
      <c r="AT29" s="866"/>
      <c r="AU29" s="866" t="s">
        <v>584</v>
      </c>
      <c r="AV29" s="866"/>
      <c r="AW29" s="866"/>
      <c r="AX29" s="866"/>
      <c r="AY29" s="866"/>
      <c r="AZ29" s="867" t="s">
        <v>584</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405</v>
      </c>
      <c r="C30" s="817"/>
      <c r="D30" s="817"/>
      <c r="E30" s="817"/>
      <c r="F30" s="817"/>
      <c r="G30" s="817"/>
      <c r="H30" s="817"/>
      <c r="I30" s="817"/>
      <c r="J30" s="817"/>
      <c r="K30" s="817"/>
      <c r="L30" s="817"/>
      <c r="M30" s="817"/>
      <c r="N30" s="817"/>
      <c r="O30" s="817"/>
      <c r="P30" s="818"/>
      <c r="Q30" s="819">
        <v>1633</v>
      </c>
      <c r="R30" s="820"/>
      <c r="S30" s="820"/>
      <c r="T30" s="820"/>
      <c r="U30" s="820"/>
      <c r="V30" s="820">
        <v>1595</v>
      </c>
      <c r="W30" s="820"/>
      <c r="X30" s="820"/>
      <c r="Y30" s="820"/>
      <c r="Z30" s="820"/>
      <c r="AA30" s="820">
        <v>38</v>
      </c>
      <c r="AB30" s="820"/>
      <c r="AC30" s="820"/>
      <c r="AD30" s="820"/>
      <c r="AE30" s="821"/>
      <c r="AF30" s="822">
        <v>38</v>
      </c>
      <c r="AG30" s="823"/>
      <c r="AH30" s="823"/>
      <c r="AI30" s="823"/>
      <c r="AJ30" s="824"/>
      <c r="AK30" s="870">
        <v>383</v>
      </c>
      <c r="AL30" s="866"/>
      <c r="AM30" s="866"/>
      <c r="AN30" s="866"/>
      <c r="AO30" s="866"/>
      <c r="AP30" s="866" t="s">
        <v>584</v>
      </c>
      <c r="AQ30" s="866"/>
      <c r="AR30" s="866"/>
      <c r="AS30" s="866"/>
      <c r="AT30" s="866"/>
      <c r="AU30" s="866" t="s">
        <v>584</v>
      </c>
      <c r="AV30" s="866"/>
      <c r="AW30" s="866"/>
      <c r="AX30" s="866"/>
      <c r="AY30" s="866"/>
      <c r="AZ30" s="867" t="s">
        <v>584</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406</v>
      </c>
      <c r="C31" s="817"/>
      <c r="D31" s="817"/>
      <c r="E31" s="817"/>
      <c r="F31" s="817"/>
      <c r="G31" s="817"/>
      <c r="H31" s="817"/>
      <c r="I31" s="817"/>
      <c r="J31" s="817"/>
      <c r="K31" s="817"/>
      <c r="L31" s="817"/>
      <c r="M31" s="817"/>
      <c r="N31" s="817"/>
      <c r="O31" s="817"/>
      <c r="P31" s="818"/>
      <c r="Q31" s="819">
        <v>1752</v>
      </c>
      <c r="R31" s="820"/>
      <c r="S31" s="820"/>
      <c r="T31" s="820"/>
      <c r="U31" s="820"/>
      <c r="V31" s="820">
        <v>1503</v>
      </c>
      <c r="W31" s="820"/>
      <c r="X31" s="820"/>
      <c r="Y31" s="820"/>
      <c r="Z31" s="820"/>
      <c r="AA31" s="820">
        <v>249</v>
      </c>
      <c r="AB31" s="820"/>
      <c r="AC31" s="820"/>
      <c r="AD31" s="820"/>
      <c r="AE31" s="821"/>
      <c r="AF31" s="822">
        <v>2202</v>
      </c>
      <c r="AG31" s="823"/>
      <c r="AH31" s="823"/>
      <c r="AI31" s="823"/>
      <c r="AJ31" s="824"/>
      <c r="AK31" s="870">
        <v>159</v>
      </c>
      <c r="AL31" s="866"/>
      <c r="AM31" s="866"/>
      <c r="AN31" s="866"/>
      <c r="AO31" s="866"/>
      <c r="AP31" s="866">
        <v>2951</v>
      </c>
      <c r="AQ31" s="866"/>
      <c r="AR31" s="866"/>
      <c r="AS31" s="866"/>
      <c r="AT31" s="866"/>
      <c r="AU31" s="866">
        <v>378</v>
      </c>
      <c r="AV31" s="866"/>
      <c r="AW31" s="866"/>
      <c r="AX31" s="866"/>
      <c r="AY31" s="866"/>
      <c r="AZ31" s="867" t="s">
        <v>584</v>
      </c>
      <c r="BA31" s="867"/>
      <c r="BB31" s="867"/>
      <c r="BC31" s="867"/>
      <c r="BD31" s="867"/>
      <c r="BE31" s="868" t="s">
        <v>407</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408</v>
      </c>
      <c r="C32" s="817"/>
      <c r="D32" s="817"/>
      <c r="E32" s="817"/>
      <c r="F32" s="817"/>
      <c r="G32" s="817"/>
      <c r="H32" s="817"/>
      <c r="I32" s="817"/>
      <c r="J32" s="817"/>
      <c r="K32" s="817"/>
      <c r="L32" s="817"/>
      <c r="M32" s="817"/>
      <c r="N32" s="817"/>
      <c r="O32" s="817"/>
      <c r="P32" s="818"/>
      <c r="Q32" s="819">
        <v>2244</v>
      </c>
      <c r="R32" s="820"/>
      <c r="S32" s="820"/>
      <c r="T32" s="820"/>
      <c r="U32" s="820"/>
      <c r="V32" s="820">
        <v>1855</v>
      </c>
      <c r="W32" s="820"/>
      <c r="X32" s="820"/>
      <c r="Y32" s="820"/>
      <c r="Z32" s="820"/>
      <c r="AA32" s="820">
        <v>389</v>
      </c>
      <c r="AB32" s="820"/>
      <c r="AC32" s="820"/>
      <c r="AD32" s="820"/>
      <c r="AE32" s="821"/>
      <c r="AF32" s="822">
        <v>1998</v>
      </c>
      <c r="AG32" s="823"/>
      <c r="AH32" s="823"/>
      <c r="AI32" s="823"/>
      <c r="AJ32" s="824"/>
      <c r="AK32" s="870">
        <v>820</v>
      </c>
      <c r="AL32" s="866"/>
      <c r="AM32" s="866"/>
      <c r="AN32" s="866"/>
      <c r="AO32" s="866"/>
      <c r="AP32" s="866">
        <v>12346</v>
      </c>
      <c r="AQ32" s="866"/>
      <c r="AR32" s="866"/>
      <c r="AS32" s="866"/>
      <c r="AT32" s="866"/>
      <c r="AU32" s="866">
        <v>5569</v>
      </c>
      <c r="AV32" s="866"/>
      <c r="AW32" s="866"/>
      <c r="AX32" s="866"/>
      <c r="AY32" s="866"/>
      <c r="AZ32" s="867" t="s">
        <v>584</v>
      </c>
      <c r="BA32" s="867"/>
      <c r="BB32" s="867"/>
      <c r="BC32" s="867"/>
      <c r="BD32" s="867"/>
      <c r="BE32" s="868" t="s">
        <v>407</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t="s">
        <v>409</v>
      </c>
      <c r="C33" s="817"/>
      <c r="D33" s="817"/>
      <c r="E33" s="817"/>
      <c r="F33" s="817"/>
      <c r="G33" s="817"/>
      <c r="H33" s="817"/>
      <c r="I33" s="817"/>
      <c r="J33" s="817"/>
      <c r="K33" s="817"/>
      <c r="L33" s="817"/>
      <c r="M33" s="817"/>
      <c r="N33" s="817"/>
      <c r="O33" s="817"/>
      <c r="P33" s="818"/>
      <c r="Q33" s="819">
        <v>88</v>
      </c>
      <c r="R33" s="820"/>
      <c r="S33" s="820"/>
      <c r="T33" s="820"/>
      <c r="U33" s="820"/>
      <c r="V33" s="820">
        <v>88</v>
      </c>
      <c r="W33" s="820"/>
      <c r="X33" s="820"/>
      <c r="Y33" s="820"/>
      <c r="Z33" s="820"/>
      <c r="AA33" s="820">
        <v>0</v>
      </c>
      <c r="AB33" s="820"/>
      <c r="AC33" s="820"/>
      <c r="AD33" s="820"/>
      <c r="AE33" s="821"/>
      <c r="AF33" s="822" t="s">
        <v>130</v>
      </c>
      <c r="AG33" s="823"/>
      <c r="AH33" s="823"/>
      <c r="AI33" s="823"/>
      <c r="AJ33" s="824"/>
      <c r="AK33" s="870">
        <v>26</v>
      </c>
      <c r="AL33" s="866"/>
      <c r="AM33" s="866"/>
      <c r="AN33" s="866"/>
      <c r="AO33" s="866"/>
      <c r="AP33" s="866">
        <v>48</v>
      </c>
      <c r="AQ33" s="866"/>
      <c r="AR33" s="866"/>
      <c r="AS33" s="866"/>
      <c r="AT33" s="866"/>
      <c r="AU33" s="866">
        <v>16</v>
      </c>
      <c r="AV33" s="866"/>
      <c r="AW33" s="866"/>
      <c r="AX33" s="866"/>
      <c r="AY33" s="866"/>
      <c r="AZ33" s="867" t="s">
        <v>584</v>
      </c>
      <c r="BA33" s="867"/>
      <c r="BB33" s="867"/>
      <c r="BC33" s="867"/>
      <c r="BD33" s="867"/>
      <c r="BE33" s="868" t="s">
        <v>410</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411</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391</v>
      </c>
      <c r="B63" s="825" t="s">
        <v>412</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5033</v>
      </c>
      <c r="AG63" s="880"/>
      <c r="AH63" s="880"/>
      <c r="AI63" s="880"/>
      <c r="AJ63" s="881"/>
      <c r="AK63" s="882"/>
      <c r="AL63" s="877"/>
      <c r="AM63" s="877"/>
      <c r="AN63" s="877"/>
      <c r="AO63" s="877"/>
      <c r="AP63" s="880">
        <v>15345</v>
      </c>
      <c r="AQ63" s="880"/>
      <c r="AR63" s="880"/>
      <c r="AS63" s="880"/>
      <c r="AT63" s="880"/>
      <c r="AU63" s="880">
        <v>5963</v>
      </c>
      <c r="AV63" s="880"/>
      <c r="AW63" s="880"/>
      <c r="AX63" s="880"/>
      <c r="AY63" s="880"/>
      <c r="AZ63" s="884"/>
      <c r="BA63" s="884"/>
      <c r="BB63" s="884"/>
      <c r="BC63" s="884"/>
      <c r="BD63" s="884"/>
      <c r="BE63" s="885"/>
      <c r="BF63" s="885"/>
      <c r="BG63" s="885"/>
      <c r="BH63" s="885"/>
      <c r="BI63" s="886"/>
      <c r="BJ63" s="887" t="s">
        <v>130</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413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414</v>
      </c>
      <c r="B66" s="764"/>
      <c r="C66" s="764"/>
      <c r="D66" s="764"/>
      <c r="E66" s="764"/>
      <c r="F66" s="764"/>
      <c r="G66" s="764"/>
      <c r="H66" s="764"/>
      <c r="I66" s="764"/>
      <c r="J66" s="764"/>
      <c r="K66" s="764"/>
      <c r="L66" s="764"/>
      <c r="M66" s="764"/>
      <c r="N66" s="764"/>
      <c r="O66" s="764"/>
      <c r="P66" s="765"/>
      <c r="Q66" s="769" t="s">
        <v>395</v>
      </c>
      <c r="R66" s="770"/>
      <c r="S66" s="770"/>
      <c r="T66" s="770"/>
      <c r="U66" s="771"/>
      <c r="V66" s="769" t="s">
        <v>415</v>
      </c>
      <c r="W66" s="770"/>
      <c r="X66" s="770"/>
      <c r="Y66" s="770"/>
      <c r="Z66" s="771"/>
      <c r="AA66" s="769" t="s">
        <v>416</v>
      </c>
      <c r="AB66" s="770"/>
      <c r="AC66" s="770"/>
      <c r="AD66" s="770"/>
      <c r="AE66" s="771"/>
      <c r="AF66" s="890" t="s">
        <v>398</v>
      </c>
      <c r="AG66" s="851"/>
      <c r="AH66" s="851"/>
      <c r="AI66" s="851"/>
      <c r="AJ66" s="891"/>
      <c r="AK66" s="769" t="s">
        <v>399</v>
      </c>
      <c r="AL66" s="764"/>
      <c r="AM66" s="764"/>
      <c r="AN66" s="764"/>
      <c r="AO66" s="765"/>
      <c r="AP66" s="769" t="s">
        <v>400</v>
      </c>
      <c r="AQ66" s="770"/>
      <c r="AR66" s="770"/>
      <c r="AS66" s="770"/>
      <c r="AT66" s="771"/>
      <c r="AU66" s="769" t="s">
        <v>417</v>
      </c>
      <c r="AV66" s="770"/>
      <c r="AW66" s="770"/>
      <c r="AX66" s="770"/>
      <c r="AY66" s="771"/>
      <c r="AZ66" s="769" t="s">
        <v>378</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586</v>
      </c>
      <c r="C68" s="906"/>
      <c r="D68" s="906"/>
      <c r="E68" s="906"/>
      <c r="F68" s="906"/>
      <c r="G68" s="906"/>
      <c r="H68" s="906"/>
      <c r="I68" s="906"/>
      <c r="J68" s="906"/>
      <c r="K68" s="906"/>
      <c r="L68" s="906"/>
      <c r="M68" s="906"/>
      <c r="N68" s="906"/>
      <c r="O68" s="906"/>
      <c r="P68" s="907"/>
      <c r="Q68" s="908">
        <v>88</v>
      </c>
      <c r="R68" s="902"/>
      <c r="S68" s="902"/>
      <c r="T68" s="902"/>
      <c r="U68" s="902"/>
      <c r="V68" s="902">
        <v>86</v>
      </c>
      <c r="W68" s="902"/>
      <c r="X68" s="902"/>
      <c r="Y68" s="902"/>
      <c r="Z68" s="902"/>
      <c r="AA68" s="902">
        <v>3</v>
      </c>
      <c r="AB68" s="902"/>
      <c r="AC68" s="902"/>
      <c r="AD68" s="902"/>
      <c r="AE68" s="902"/>
      <c r="AF68" s="902">
        <v>3</v>
      </c>
      <c r="AG68" s="902"/>
      <c r="AH68" s="902"/>
      <c r="AI68" s="902"/>
      <c r="AJ68" s="902"/>
      <c r="AK68" s="902" t="s">
        <v>585</v>
      </c>
      <c r="AL68" s="902"/>
      <c r="AM68" s="902"/>
      <c r="AN68" s="902"/>
      <c r="AO68" s="902"/>
      <c r="AP68" s="902" t="s">
        <v>585</v>
      </c>
      <c r="AQ68" s="902"/>
      <c r="AR68" s="902"/>
      <c r="AS68" s="902"/>
      <c r="AT68" s="902"/>
      <c r="AU68" s="902" t="s">
        <v>602</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587</v>
      </c>
      <c r="C69" s="910"/>
      <c r="D69" s="910"/>
      <c r="E69" s="910"/>
      <c r="F69" s="910"/>
      <c r="G69" s="910"/>
      <c r="H69" s="910"/>
      <c r="I69" s="910"/>
      <c r="J69" s="910"/>
      <c r="K69" s="910"/>
      <c r="L69" s="910"/>
      <c r="M69" s="910"/>
      <c r="N69" s="910"/>
      <c r="O69" s="910"/>
      <c r="P69" s="911"/>
      <c r="Q69" s="912">
        <v>7567</v>
      </c>
      <c r="R69" s="866"/>
      <c r="S69" s="866"/>
      <c r="T69" s="866"/>
      <c r="U69" s="866"/>
      <c r="V69" s="866">
        <v>7557</v>
      </c>
      <c r="W69" s="866"/>
      <c r="X69" s="866"/>
      <c r="Y69" s="866"/>
      <c r="Z69" s="866"/>
      <c r="AA69" s="866">
        <v>10</v>
      </c>
      <c r="AB69" s="866"/>
      <c r="AC69" s="866"/>
      <c r="AD69" s="866"/>
      <c r="AE69" s="866"/>
      <c r="AF69" s="866">
        <v>10</v>
      </c>
      <c r="AG69" s="866"/>
      <c r="AH69" s="866"/>
      <c r="AI69" s="866"/>
      <c r="AJ69" s="866"/>
      <c r="AK69" s="866" t="s">
        <v>588</v>
      </c>
      <c r="AL69" s="866"/>
      <c r="AM69" s="866"/>
      <c r="AN69" s="866"/>
      <c r="AO69" s="866"/>
      <c r="AP69" s="866" t="s">
        <v>589</v>
      </c>
      <c r="AQ69" s="866"/>
      <c r="AR69" s="866"/>
      <c r="AS69" s="866"/>
      <c r="AT69" s="866"/>
      <c r="AU69" s="866" t="s">
        <v>602</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590</v>
      </c>
      <c r="C70" s="910"/>
      <c r="D70" s="910"/>
      <c r="E70" s="910"/>
      <c r="F70" s="910"/>
      <c r="G70" s="910"/>
      <c r="H70" s="910"/>
      <c r="I70" s="910"/>
      <c r="J70" s="910"/>
      <c r="K70" s="910"/>
      <c r="L70" s="910"/>
      <c r="M70" s="910"/>
      <c r="N70" s="910"/>
      <c r="O70" s="910"/>
      <c r="P70" s="911"/>
      <c r="Q70" s="912">
        <v>74</v>
      </c>
      <c r="R70" s="866"/>
      <c r="S70" s="866"/>
      <c r="T70" s="866"/>
      <c r="U70" s="866"/>
      <c r="V70" s="866">
        <v>74</v>
      </c>
      <c r="W70" s="866"/>
      <c r="X70" s="866"/>
      <c r="Y70" s="866"/>
      <c r="Z70" s="866"/>
      <c r="AA70" s="866">
        <v>0</v>
      </c>
      <c r="AB70" s="866"/>
      <c r="AC70" s="866"/>
      <c r="AD70" s="866"/>
      <c r="AE70" s="866"/>
      <c r="AF70" s="866">
        <v>0</v>
      </c>
      <c r="AG70" s="866"/>
      <c r="AH70" s="866"/>
      <c r="AI70" s="866"/>
      <c r="AJ70" s="866"/>
      <c r="AK70" s="866" t="s">
        <v>585</v>
      </c>
      <c r="AL70" s="866"/>
      <c r="AM70" s="866"/>
      <c r="AN70" s="866"/>
      <c r="AO70" s="866"/>
      <c r="AP70" s="866" t="s">
        <v>585</v>
      </c>
      <c r="AQ70" s="866"/>
      <c r="AR70" s="866"/>
      <c r="AS70" s="866"/>
      <c r="AT70" s="866"/>
      <c r="AU70" s="866" t="s">
        <v>602</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591</v>
      </c>
      <c r="C71" s="910"/>
      <c r="D71" s="910"/>
      <c r="E71" s="910"/>
      <c r="F71" s="910"/>
      <c r="G71" s="910"/>
      <c r="H71" s="910"/>
      <c r="I71" s="910"/>
      <c r="J71" s="910"/>
      <c r="K71" s="910"/>
      <c r="L71" s="910"/>
      <c r="M71" s="910"/>
      <c r="N71" s="910"/>
      <c r="O71" s="910"/>
      <c r="P71" s="911"/>
      <c r="Q71" s="912">
        <v>12522</v>
      </c>
      <c r="R71" s="866"/>
      <c r="S71" s="866"/>
      <c r="T71" s="866"/>
      <c r="U71" s="866"/>
      <c r="V71" s="866">
        <v>10965</v>
      </c>
      <c r="W71" s="866"/>
      <c r="X71" s="866"/>
      <c r="Y71" s="866"/>
      <c r="Z71" s="866"/>
      <c r="AA71" s="866">
        <v>1557</v>
      </c>
      <c r="AB71" s="866"/>
      <c r="AC71" s="866"/>
      <c r="AD71" s="866"/>
      <c r="AE71" s="866"/>
      <c r="AF71" s="866">
        <v>8274</v>
      </c>
      <c r="AG71" s="866"/>
      <c r="AH71" s="866"/>
      <c r="AI71" s="866"/>
      <c r="AJ71" s="866"/>
      <c r="AK71" s="866">
        <v>1552</v>
      </c>
      <c r="AL71" s="866"/>
      <c r="AM71" s="866"/>
      <c r="AN71" s="866"/>
      <c r="AO71" s="866"/>
      <c r="AP71" s="866">
        <v>7772</v>
      </c>
      <c r="AQ71" s="866"/>
      <c r="AR71" s="866"/>
      <c r="AS71" s="866"/>
      <c r="AT71" s="866"/>
      <c r="AU71" s="866" t="s">
        <v>602</v>
      </c>
      <c r="AV71" s="866"/>
      <c r="AW71" s="866"/>
      <c r="AX71" s="866"/>
      <c r="AY71" s="866"/>
      <c r="AZ71" s="868" t="s">
        <v>601</v>
      </c>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t="s">
        <v>592</v>
      </c>
      <c r="C72" s="910"/>
      <c r="D72" s="910"/>
      <c r="E72" s="910"/>
      <c r="F72" s="910"/>
      <c r="G72" s="910"/>
      <c r="H72" s="910"/>
      <c r="I72" s="910"/>
      <c r="J72" s="910"/>
      <c r="K72" s="910"/>
      <c r="L72" s="910"/>
      <c r="M72" s="910"/>
      <c r="N72" s="910"/>
      <c r="O72" s="910"/>
      <c r="P72" s="911"/>
      <c r="Q72" s="912">
        <v>495</v>
      </c>
      <c r="R72" s="866"/>
      <c r="S72" s="866"/>
      <c r="T72" s="866"/>
      <c r="U72" s="866"/>
      <c r="V72" s="866">
        <v>493</v>
      </c>
      <c r="W72" s="866"/>
      <c r="X72" s="866"/>
      <c r="Y72" s="866"/>
      <c r="Z72" s="866"/>
      <c r="AA72" s="866">
        <v>1</v>
      </c>
      <c r="AB72" s="866"/>
      <c r="AC72" s="866"/>
      <c r="AD72" s="866"/>
      <c r="AE72" s="866"/>
      <c r="AF72" s="866">
        <v>1</v>
      </c>
      <c r="AG72" s="866"/>
      <c r="AH72" s="866"/>
      <c r="AI72" s="866"/>
      <c r="AJ72" s="866"/>
      <c r="AK72" s="866">
        <v>298</v>
      </c>
      <c r="AL72" s="866"/>
      <c r="AM72" s="866"/>
      <c r="AN72" s="866"/>
      <c r="AO72" s="866"/>
      <c r="AP72" s="866" t="s">
        <v>585</v>
      </c>
      <c r="AQ72" s="866"/>
      <c r="AR72" s="866"/>
      <c r="AS72" s="866"/>
      <c r="AT72" s="866"/>
      <c r="AU72" s="866" t="s">
        <v>602</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t="s">
        <v>593</v>
      </c>
      <c r="C73" s="910"/>
      <c r="D73" s="910"/>
      <c r="E73" s="910"/>
      <c r="F73" s="910"/>
      <c r="G73" s="910"/>
      <c r="H73" s="910"/>
      <c r="I73" s="910"/>
      <c r="J73" s="910"/>
      <c r="K73" s="910"/>
      <c r="L73" s="910"/>
      <c r="M73" s="910"/>
      <c r="N73" s="910"/>
      <c r="O73" s="910"/>
      <c r="P73" s="911"/>
      <c r="Q73" s="912">
        <v>68</v>
      </c>
      <c r="R73" s="866"/>
      <c r="S73" s="866"/>
      <c r="T73" s="866"/>
      <c r="U73" s="866"/>
      <c r="V73" s="866">
        <v>68</v>
      </c>
      <c r="W73" s="866"/>
      <c r="X73" s="866"/>
      <c r="Y73" s="866"/>
      <c r="Z73" s="866"/>
      <c r="AA73" s="866">
        <v>0</v>
      </c>
      <c r="AB73" s="866"/>
      <c r="AC73" s="866"/>
      <c r="AD73" s="866"/>
      <c r="AE73" s="866"/>
      <c r="AF73" s="866">
        <v>0</v>
      </c>
      <c r="AG73" s="866"/>
      <c r="AH73" s="866"/>
      <c r="AI73" s="866"/>
      <c r="AJ73" s="866"/>
      <c r="AK73" s="866" t="s">
        <v>585</v>
      </c>
      <c r="AL73" s="866"/>
      <c r="AM73" s="866"/>
      <c r="AN73" s="866"/>
      <c r="AO73" s="866"/>
      <c r="AP73" s="866" t="s">
        <v>585</v>
      </c>
      <c r="AQ73" s="866"/>
      <c r="AR73" s="866"/>
      <c r="AS73" s="866"/>
      <c r="AT73" s="866"/>
      <c r="AU73" s="866" t="s">
        <v>602</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t="s">
        <v>594</v>
      </c>
      <c r="C74" s="910"/>
      <c r="D74" s="910"/>
      <c r="E74" s="910"/>
      <c r="F74" s="910"/>
      <c r="G74" s="910"/>
      <c r="H74" s="910"/>
      <c r="I74" s="910"/>
      <c r="J74" s="910"/>
      <c r="K74" s="910"/>
      <c r="L74" s="910"/>
      <c r="M74" s="910"/>
      <c r="N74" s="910"/>
      <c r="O74" s="910"/>
      <c r="P74" s="911"/>
      <c r="Q74" s="912">
        <v>284</v>
      </c>
      <c r="R74" s="866"/>
      <c r="S74" s="866"/>
      <c r="T74" s="866"/>
      <c r="U74" s="866"/>
      <c r="V74" s="866">
        <v>202</v>
      </c>
      <c r="W74" s="866"/>
      <c r="X74" s="866"/>
      <c r="Y74" s="866"/>
      <c r="Z74" s="866"/>
      <c r="AA74" s="866">
        <v>82</v>
      </c>
      <c r="AB74" s="866"/>
      <c r="AC74" s="866"/>
      <c r="AD74" s="866"/>
      <c r="AE74" s="866"/>
      <c r="AF74" s="866">
        <v>82</v>
      </c>
      <c r="AG74" s="866"/>
      <c r="AH74" s="866"/>
      <c r="AI74" s="866"/>
      <c r="AJ74" s="866"/>
      <c r="AK74" s="866" t="s">
        <v>595</v>
      </c>
      <c r="AL74" s="866"/>
      <c r="AM74" s="866"/>
      <c r="AN74" s="866"/>
      <c r="AO74" s="866"/>
      <c r="AP74" s="866" t="s">
        <v>585</v>
      </c>
      <c r="AQ74" s="866"/>
      <c r="AR74" s="866"/>
      <c r="AS74" s="866"/>
      <c r="AT74" s="866"/>
      <c r="AU74" s="866" t="s">
        <v>602</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t="s">
        <v>596</v>
      </c>
      <c r="C75" s="910"/>
      <c r="D75" s="910"/>
      <c r="E75" s="910"/>
      <c r="F75" s="910"/>
      <c r="G75" s="910"/>
      <c r="H75" s="910"/>
      <c r="I75" s="910"/>
      <c r="J75" s="910"/>
      <c r="K75" s="910"/>
      <c r="L75" s="910"/>
      <c r="M75" s="910"/>
      <c r="N75" s="910"/>
      <c r="O75" s="910"/>
      <c r="P75" s="911"/>
      <c r="Q75" s="913">
        <v>28</v>
      </c>
      <c r="R75" s="914"/>
      <c r="S75" s="914"/>
      <c r="T75" s="914"/>
      <c r="U75" s="870"/>
      <c r="V75" s="915">
        <v>28</v>
      </c>
      <c r="W75" s="914"/>
      <c r="X75" s="914"/>
      <c r="Y75" s="914"/>
      <c r="Z75" s="870"/>
      <c r="AA75" s="915">
        <v>0</v>
      </c>
      <c r="AB75" s="914"/>
      <c r="AC75" s="914"/>
      <c r="AD75" s="914"/>
      <c r="AE75" s="870"/>
      <c r="AF75" s="915">
        <v>0</v>
      </c>
      <c r="AG75" s="914"/>
      <c r="AH75" s="914"/>
      <c r="AI75" s="914"/>
      <c r="AJ75" s="870"/>
      <c r="AK75" s="915">
        <v>27</v>
      </c>
      <c r="AL75" s="914"/>
      <c r="AM75" s="914"/>
      <c r="AN75" s="914"/>
      <c r="AO75" s="870"/>
      <c r="AP75" s="915" t="s">
        <v>585</v>
      </c>
      <c r="AQ75" s="914"/>
      <c r="AR75" s="914"/>
      <c r="AS75" s="914"/>
      <c r="AT75" s="870"/>
      <c r="AU75" s="866" t="s">
        <v>602</v>
      </c>
      <c r="AV75" s="866"/>
      <c r="AW75" s="866"/>
      <c r="AX75" s="866"/>
      <c r="AY75" s="866"/>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t="s">
        <v>597</v>
      </c>
      <c r="C76" s="910"/>
      <c r="D76" s="910"/>
      <c r="E76" s="910"/>
      <c r="F76" s="910"/>
      <c r="G76" s="910"/>
      <c r="H76" s="910"/>
      <c r="I76" s="910"/>
      <c r="J76" s="910"/>
      <c r="K76" s="910"/>
      <c r="L76" s="910"/>
      <c r="M76" s="910"/>
      <c r="N76" s="910"/>
      <c r="O76" s="910"/>
      <c r="P76" s="911"/>
      <c r="Q76" s="913">
        <v>6200</v>
      </c>
      <c r="R76" s="914"/>
      <c r="S76" s="914"/>
      <c r="T76" s="914"/>
      <c r="U76" s="870"/>
      <c r="V76" s="915">
        <v>5968</v>
      </c>
      <c r="W76" s="914"/>
      <c r="X76" s="914"/>
      <c r="Y76" s="914"/>
      <c r="Z76" s="870"/>
      <c r="AA76" s="915">
        <v>232</v>
      </c>
      <c r="AB76" s="914"/>
      <c r="AC76" s="914"/>
      <c r="AD76" s="914"/>
      <c r="AE76" s="870"/>
      <c r="AF76" s="915">
        <v>232</v>
      </c>
      <c r="AG76" s="914"/>
      <c r="AH76" s="914"/>
      <c r="AI76" s="914"/>
      <c r="AJ76" s="870"/>
      <c r="AK76" s="915" t="s">
        <v>585</v>
      </c>
      <c r="AL76" s="914"/>
      <c r="AM76" s="914"/>
      <c r="AN76" s="914"/>
      <c r="AO76" s="870"/>
      <c r="AP76" s="915" t="s">
        <v>585</v>
      </c>
      <c r="AQ76" s="914"/>
      <c r="AR76" s="914"/>
      <c r="AS76" s="914"/>
      <c r="AT76" s="870"/>
      <c r="AU76" s="866" t="s">
        <v>602</v>
      </c>
      <c r="AV76" s="866"/>
      <c r="AW76" s="866"/>
      <c r="AX76" s="866"/>
      <c r="AY76" s="866"/>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t="s">
        <v>598</v>
      </c>
      <c r="C77" s="910"/>
      <c r="D77" s="910"/>
      <c r="E77" s="910"/>
      <c r="F77" s="910"/>
      <c r="G77" s="910"/>
      <c r="H77" s="910"/>
      <c r="I77" s="910"/>
      <c r="J77" s="910"/>
      <c r="K77" s="910"/>
      <c r="L77" s="910"/>
      <c r="M77" s="910"/>
      <c r="N77" s="910"/>
      <c r="O77" s="910"/>
      <c r="P77" s="911"/>
      <c r="Q77" s="913">
        <v>217</v>
      </c>
      <c r="R77" s="914"/>
      <c r="S77" s="914"/>
      <c r="T77" s="914"/>
      <c r="U77" s="870"/>
      <c r="V77" s="915">
        <v>191</v>
      </c>
      <c r="W77" s="914"/>
      <c r="X77" s="914"/>
      <c r="Y77" s="914"/>
      <c r="Z77" s="870"/>
      <c r="AA77" s="915">
        <v>25</v>
      </c>
      <c r="AB77" s="914"/>
      <c r="AC77" s="914"/>
      <c r="AD77" s="914"/>
      <c r="AE77" s="870"/>
      <c r="AF77" s="915">
        <v>25</v>
      </c>
      <c r="AG77" s="914"/>
      <c r="AH77" s="914"/>
      <c r="AI77" s="914"/>
      <c r="AJ77" s="870"/>
      <c r="AK77" s="915" t="s">
        <v>585</v>
      </c>
      <c r="AL77" s="914"/>
      <c r="AM77" s="914"/>
      <c r="AN77" s="914"/>
      <c r="AO77" s="870"/>
      <c r="AP77" s="915" t="s">
        <v>585</v>
      </c>
      <c r="AQ77" s="914"/>
      <c r="AR77" s="914"/>
      <c r="AS77" s="914"/>
      <c r="AT77" s="870"/>
      <c r="AU77" s="866" t="s">
        <v>602</v>
      </c>
      <c r="AV77" s="866"/>
      <c r="AW77" s="866"/>
      <c r="AX77" s="866"/>
      <c r="AY77" s="866"/>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t="s">
        <v>599</v>
      </c>
      <c r="C78" s="910"/>
      <c r="D78" s="910"/>
      <c r="E78" s="910"/>
      <c r="F78" s="910"/>
      <c r="G78" s="910"/>
      <c r="H78" s="910"/>
      <c r="I78" s="910"/>
      <c r="J78" s="910"/>
      <c r="K78" s="910"/>
      <c r="L78" s="910"/>
      <c r="M78" s="910"/>
      <c r="N78" s="910"/>
      <c r="O78" s="910"/>
      <c r="P78" s="911"/>
      <c r="Q78" s="912">
        <v>823874</v>
      </c>
      <c r="R78" s="866"/>
      <c r="S78" s="866"/>
      <c r="T78" s="866"/>
      <c r="U78" s="866"/>
      <c r="V78" s="866">
        <v>808406</v>
      </c>
      <c r="W78" s="866"/>
      <c r="X78" s="866"/>
      <c r="Y78" s="866"/>
      <c r="Z78" s="866"/>
      <c r="AA78" s="866">
        <v>15468</v>
      </c>
      <c r="AB78" s="866"/>
      <c r="AC78" s="866"/>
      <c r="AD78" s="866"/>
      <c r="AE78" s="866"/>
      <c r="AF78" s="866">
        <v>15468</v>
      </c>
      <c r="AG78" s="866"/>
      <c r="AH78" s="866"/>
      <c r="AI78" s="866"/>
      <c r="AJ78" s="866"/>
      <c r="AK78" s="866" t="s">
        <v>585</v>
      </c>
      <c r="AL78" s="866"/>
      <c r="AM78" s="866"/>
      <c r="AN78" s="866"/>
      <c r="AO78" s="866"/>
      <c r="AP78" s="866" t="s">
        <v>600</v>
      </c>
      <c r="AQ78" s="866"/>
      <c r="AR78" s="866"/>
      <c r="AS78" s="866"/>
      <c r="AT78" s="866"/>
      <c r="AU78" s="866" t="s">
        <v>602</v>
      </c>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391</v>
      </c>
      <c r="B88" s="825" t="s">
        <v>418</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24095</v>
      </c>
      <c r="AG88" s="880"/>
      <c r="AH88" s="880"/>
      <c r="AI88" s="880"/>
      <c r="AJ88" s="880"/>
      <c r="AK88" s="877"/>
      <c r="AL88" s="877"/>
      <c r="AM88" s="877"/>
      <c r="AN88" s="877"/>
      <c r="AO88" s="877"/>
      <c r="AP88" s="880">
        <v>7772</v>
      </c>
      <c r="AQ88" s="880"/>
      <c r="AR88" s="880"/>
      <c r="AS88" s="880"/>
      <c r="AT88" s="880"/>
      <c r="AU88" s="880" t="s">
        <v>602</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391</v>
      </c>
      <c r="BR102" s="825" t="s">
        <v>419</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13</v>
      </c>
      <c r="CS102" s="888"/>
      <c r="CT102" s="888"/>
      <c r="CU102" s="888"/>
      <c r="CV102" s="927"/>
      <c r="CW102" s="926" t="s">
        <v>602</v>
      </c>
      <c r="CX102" s="888"/>
      <c r="CY102" s="888"/>
      <c r="CZ102" s="888"/>
      <c r="DA102" s="927"/>
      <c r="DB102" s="926" t="s">
        <v>602</v>
      </c>
      <c r="DC102" s="888"/>
      <c r="DD102" s="888"/>
      <c r="DE102" s="888"/>
      <c r="DF102" s="927"/>
      <c r="DG102" s="926">
        <v>298</v>
      </c>
      <c r="DH102" s="888"/>
      <c r="DI102" s="888"/>
      <c r="DJ102" s="888"/>
      <c r="DK102" s="927"/>
      <c r="DL102" s="926" t="s">
        <v>602</v>
      </c>
      <c r="DM102" s="888"/>
      <c r="DN102" s="888"/>
      <c r="DO102" s="888"/>
      <c r="DP102" s="927"/>
      <c r="DQ102" s="926" t="s">
        <v>602</v>
      </c>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420</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421</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422</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423</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424</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425</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426</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427</v>
      </c>
      <c r="AB109" s="929"/>
      <c r="AC109" s="929"/>
      <c r="AD109" s="929"/>
      <c r="AE109" s="930"/>
      <c r="AF109" s="928" t="s">
        <v>428</v>
      </c>
      <c r="AG109" s="929"/>
      <c r="AH109" s="929"/>
      <c r="AI109" s="929"/>
      <c r="AJ109" s="930"/>
      <c r="AK109" s="928" t="s">
        <v>307</v>
      </c>
      <c r="AL109" s="929"/>
      <c r="AM109" s="929"/>
      <c r="AN109" s="929"/>
      <c r="AO109" s="930"/>
      <c r="AP109" s="928" t="s">
        <v>429</v>
      </c>
      <c r="AQ109" s="929"/>
      <c r="AR109" s="929"/>
      <c r="AS109" s="929"/>
      <c r="AT109" s="931"/>
      <c r="AU109" s="948" t="s">
        <v>426</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427</v>
      </c>
      <c r="BR109" s="929"/>
      <c r="BS109" s="929"/>
      <c r="BT109" s="929"/>
      <c r="BU109" s="930"/>
      <c r="BV109" s="928" t="s">
        <v>428</v>
      </c>
      <c r="BW109" s="929"/>
      <c r="BX109" s="929"/>
      <c r="BY109" s="929"/>
      <c r="BZ109" s="930"/>
      <c r="CA109" s="928" t="s">
        <v>307</v>
      </c>
      <c r="CB109" s="929"/>
      <c r="CC109" s="929"/>
      <c r="CD109" s="929"/>
      <c r="CE109" s="930"/>
      <c r="CF109" s="949" t="s">
        <v>429</v>
      </c>
      <c r="CG109" s="949"/>
      <c r="CH109" s="949"/>
      <c r="CI109" s="949"/>
      <c r="CJ109" s="949"/>
      <c r="CK109" s="928" t="s">
        <v>430</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427</v>
      </c>
      <c r="DH109" s="929"/>
      <c r="DI109" s="929"/>
      <c r="DJ109" s="929"/>
      <c r="DK109" s="930"/>
      <c r="DL109" s="928" t="s">
        <v>428</v>
      </c>
      <c r="DM109" s="929"/>
      <c r="DN109" s="929"/>
      <c r="DO109" s="929"/>
      <c r="DP109" s="930"/>
      <c r="DQ109" s="928" t="s">
        <v>307</v>
      </c>
      <c r="DR109" s="929"/>
      <c r="DS109" s="929"/>
      <c r="DT109" s="929"/>
      <c r="DU109" s="930"/>
      <c r="DV109" s="928" t="s">
        <v>429</v>
      </c>
      <c r="DW109" s="929"/>
      <c r="DX109" s="929"/>
      <c r="DY109" s="929"/>
      <c r="DZ109" s="931"/>
    </row>
    <row r="110" spans="1:131" s="230" customFormat="1" ht="26.25" customHeight="1" x14ac:dyDescent="0.15">
      <c r="A110" s="932" t="s">
        <v>431</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2984701</v>
      </c>
      <c r="AB110" s="936"/>
      <c r="AC110" s="936"/>
      <c r="AD110" s="936"/>
      <c r="AE110" s="937"/>
      <c r="AF110" s="938">
        <v>2982010</v>
      </c>
      <c r="AG110" s="936"/>
      <c r="AH110" s="936"/>
      <c r="AI110" s="936"/>
      <c r="AJ110" s="937"/>
      <c r="AK110" s="938">
        <v>3068349</v>
      </c>
      <c r="AL110" s="936"/>
      <c r="AM110" s="936"/>
      <c r="AN110" s="936"/>
      <c r="AO110" s="937"/>
      <c r="AP110" s="939">
        <v>16</v>
      </c>
      <c r="AQ110" s="940"/>
      <c r="AR110" s="940"/>
      <c r="AS110" s="940"/>
      <c r="AT110" s="941"/>
      <c r="AU110" s="942" t="s">
        <v>74</v>
      </c>
      <c r="AV110" s="943"/>
      <c r="AW110" s="943"/>
      <c r="AX110" s="943"/>
      <c r="AY110" s="943"/>
      <c r="AZ110" s="965" t="s">
        <v>432</v>
      </c>
      <c r="BA110" s="933"/>
      <c r="BB110" s="933"/>
      <c r="BC110" s="933"/>
      <c r="BD110" s="933"/>
      <c r="BE110" s="933"/>
      <c r="BF110" s="933"/>
      <c r="BG110" s="933"/>
      <c r="BH110" s="933"/>
      <c r="BI110" s="933"/>
      <c r="BJ110" s="933"/>
      <c r="BK110" s="933"/>
      <c r="BL110" s="933"/>
      <c r="BM110" s="933"/>
      <c r="BN110" s="933"/>
      <c r="BO110" s="933"/>
      <c r="BP110" s="934"/>
      <c r="BQ110" s="966">
        <v>27888635</v>
      </c>
      <c r="BR110" s="967"/>
      <c r="BS110" s="967"/>
      <c r="BT110" s="967"/>
      <c r="BU110" s="967"/>
      <c r="BV110" s="967">
        <v>28981091</v>
      </c>
      <c r="BW110" s="967"/>
      <c r="BX110" s="967"/>
      <c r="BY110" s="967"/>
      <c r="BZ110" s="967"/>
      <c r="CA110" s="967">
        <v>30991600</v>
      </c>
      <c r="CB110" s="967"/>
      <c r="CC110" s="967"/>
      <c r="CD110" s="967"/>
      <c r="CE110" s="967"/>
      <c r="CF110" s="980">
        <v>161.6</v>
      </c>
      <c r="CG110" s="981"/>
      <c r="CH110" s="981"/>
      <c r="CI110" s="981"/>
      <c r="CJ110" s="981"/>
      <c r="CK110" s="982" t="s">
        <v>433</v>
      </c>
      <c r="CL110" s="983"/>
      <c r="CM110" s="965" t="s">
        <v>434</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130</v>
      </c>
      <c r="DH110" s="967"/>
      <c r="DI110" s="967"/>
      <c r="DJ110" s="967"/>
      <c r="DK110" s="967"/>
      <c r="DL110" s="967" t="s">
        <v>435</v>
      </c>
      <c r="DM110" s="967"/>
      <c r="DN110" s="967"/>
      <c r="DO110" s="967"/>
      <c r="DP110" s="967"/>
      <c r="DQ110" s="967" t="s">
        <v>130</v>
      </c>
      <c r="DR110" s="967"/>
      <c r="DS110" s="967"/>
      <c r="DT110" s="967"/>
      <c r="DU110" s="967"/>
      <c r="DV110" s="968" t="s">
        <v>436</v>
      </c>
      <c r="DW110" s="968"/>
      <c r="DX110" s="968"/>
      <c r="DY110" s="968"/>
      <c r="DZ110" s="969"/>
    </row>
    <row r="111" spans="1:131" s="230" customFormat="1" ht="26.25" customHeight="1" x14ac:dyDescent="0.15">
      <c r="A111" s="970" t="s">
        <v>437</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438</v>
      </c>
      <c r="AB111" s="974"/>
      <c r="AC111" s="974"/>
      <c r="AD111" s="974"/>
      <c r="AE111" s="975"/>
      <c r="AF111" s="976" t="s">
        <v>439</v>
      </c>
      <c r="AG111" s="974"/>
      <c r="AH111" s="974"/>
      <c r="AI111" s="974"/>
      <c r="AJ111" s="975"/>
      <c r="AK111" s="976" t="s">
        <v>439</v>
      </c>
      <c r="AL111" s="974"/>
      <c r="AM111" s="974"/>
      <c r="AN111" s="974"/>
      <c r="AO111" s="975"/>
      <c r="AP111" s="977" t="s">
        <v>435</v>
      </c>
      <c r="AQ111" s="978"/>
      <c r="AR111" s="978"/>
      <c r="AS111" s="978"/>
      <c r="AT111" s="979"/>
      <c r="AU111" s="944"/>
      <c r="AV111" s="945"/>
      <c r="AW111" s="945"/>
      <c r="AX111" s="945"/>
      <c r="AY111" s="945"/>
      <c r="AZ111" s="958" t="s">
        <v>440</v>
      </c>
      <c r="BA111" s="959"/>
      <c r="BB111" s="959"/>
      <c r="BC111" s="959"/>
      <c r="BD111" s="959"/>
      <c r="BE111" s="959"/>
      <c r="BF111" s="959"/>
      <c r="BG111" s="959"/>
      <c r="BH111" s="959"/>
      <c r="BI111" s="959"/>
      <c r="BJ111" s="959"/>
      <c r="BK111" s="959"/>
      <c r="BL111" s="959"/>
      <c r="BM111" s="959"/>
      <c r="BN111" s="959"/>
      <c r="BO111" s="959"/>
      <c r="BP111" s="960"/>
      <c r="BQ111" s="961">
        <v>49469</v>
      </c>
      <c r="BR111" s="962"/>
      <c r="BS111" s="962"/>
      <c r="BT111" s="962"/>
      <c r="BU111" s="962"/>
      <c r="BV111" s="962">
        <v>39009</v>
      </c>
      <c r="BW111" s="962"/>
      <c r="BX111" s="962"/>
      <c r="BY111" s="962"/>
      <c r="BZ111" s="962"/>
      <c r="CA111" s="962">
        <v>29416</v>
      </c>
      <c r="CB111" s="962"/>
      <c r="CC111" s="962"/>
      <c r="CD111" s="962"/>
      <c r="CE111" s="962"/>
      <c r="CF111" s="956">
        <v>0.2</v>
      </c>
      <c r="CG111" s="957"/>
      <c r="CH111" s="957"/>
      <c r="CI111" s="957"/>
      <c r="CJ111" s="957"/>
      <c r="CK111" s="984"/>
      <c r="CL111" s="985"/>
      <c r="CM111" s="958" t="s">
        <v>441</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436</v>
      </c>
      <c r="DH111" s="962"/>
      <c r="DI111" s="962"/>
      <c r="DJ111" s="962"/>
      <c r="DK111" s="962"/>
      <c r="DL111" s="962" t="s">
        <v>436</v>
      </c>
      <c r="DM111" s="962"/>
      <c r="DN111" s="962"/>
      <c r="DO111" s="962"/>
      <c r="DP111" s="962"/>
      <c r="DQ111" s="962" t="s">
        <v>438</v>
      </c>
      <c r="DR111" s="962"/>
      <c r="DS111" s="962"/>
      <c r="DT111" s="962"/>
      <c r="DU111" s="962"/>
      <c r="DV111" s="963" t="s">
        <v>130</v>
      </c>
      <c r="DW111" s="963"/>
      <c r="DX111" s="963"/>
      <c r="DY111" s="963"/>
      <c r="DZ111" s="964"/>
    </row>
    <row r="112" spans="1:131" s="230" customFormat="1" ht="26.25" customHeight="1" x14ac:dyDescent="0.15">
      <c r="A112" s="988" t="s">
        <v>442</v>
      </c>
      <c r="B112" s="989"/>
      <c r="C112" s="959" t="s">
        <v>443</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130</v>
      </c>
      <c r="AB112" s="995"/>
      <c r="AC112" s="995"/>
      <c r="AD112" s="995"/>
      <c r="AE112" s="996"/>
      <c r="AF112" s="997" t="s">
        <v>438</v>
      </c>
      <c r="AG112" s="995"/>
      <c r="AH112" s="995"/>
      <c r="AI112" s="995"/>
      <c r="AJ112" s="996"/>
      <c r="AK112" s="997" t="s">
        <v>439</v>
      </c>
      <c r="AL112" s="995"/>
      <c r="AM112" s="995"/>
      <c r="AN112" s="995"/>
      <c r="AO112" s="996"/>
      <c r="AP112" s="998" t="s">
        <v>436</v>
      </c>
      <c r="AQ112" s="999"/>
      <c r="AR112" s="999"/>
      <c r="AS112" s="999"/>
      <c r="AT112" s="1000"/>
      <c r="AU112" s="944"/>
      <c r="AV112" s="945"/>
      <c r="AW112" s="945"/>
      <c r="AX112" s="945"/>
      <c r="AY112" s="945"/>
      <c r="AZ112" s="958" t="s">
        <v>444</v>
      </c>
      <c r="BA112" s="959"/>
      <c r="BB112" s="959"/>
      <c r="BC112" s="959"/>
      <c r="BD112" s="959"/>
      <c r="BE112" s="959"/>
      <c r="BF112" s="959"/>
      <c r="BG112" s="959"/>
      <c r="BH112" s="959"/>
      <c r="BI112" s="959"/>
      <c r="BJ112" s="959"/>
      <c r="BK112" s="959"/>
      <c r="BL112" s="959"/>
      <c r="BM112" s="959"/>
      <c r="BN112" s="959"/>
      <c r="BO112" s="959"/>
      <c r="BP112" s="960"/>
      <c r="BQ112" s="961">
        <v>7899568</v>
      </c>
      <c r="BR112" s="962"/>
      <c r="BS112" s="962"/>
      <c r="BT112" s="962"/>
      <c r="BU112" s="962"/>
      <c r="BV112" s="962">
        <v>6933679</v>
      </c>
      <c r="BW112" s="962"/>
      <c r="BX112" s="962"/>
      <c r="BY112" s="962"/>
      <c r="BZ112" s="962"/>
      <c r="CA112" s="962">
        <v>5962371</v>
      </c>
      <c r="CB112" s="962"/>
      <c r="CC112" s="962"/>
      <c r="CD112" s="962"/>
      <c r="CE112" s="962"/>
      <c r="CF112" s="956">
        <v>31.1</v>
      </c>
      <c r="CG112" s="957"/>
      <c r="CH112" s="957"/>
      <c r="CI112" s="957"/>
      <c r="CJ112" s="957"/>
      <c r="CK112" s="984"/>
      <c r="CL112" s="985"/>
      <c r="CM112" s="958" t="s">
        <v>445</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130</v>
      </c>
      <c r="DH112" s="962"/>
      <c r="DI112" s="962"/>
      <c r="DJ112" s="962"/>
      <c r="DK112" s="962"/>
      <c r="DL112" s="962" t="s">
        <v>130</v>
      </c>
      <c r="DM112" s="962"/>
      <c r="DN112" s="962"/>
      <c r="DO112" s="962"/>
      <c r="DP112" s="962"/>
      <c r="DQ112" s="962" t="s">
        <v>130</v>
      </c>
      <c r="DR112" s="962"/>
      <c r="DS112" s="962"/>
      <c r="DT112" s="962"/>
      <c r="DU112" s="962"/>
      <c r="DV112" s="963" t="s">
        <v>130</v>
      </c>
      <c r="DW112" s="963"/>
      <c r="DX112" s="963"/>
      <c r="DY112" s="963"/>
      <c r="DZ112" s="964"/>
    </row>
    <row r="113" spans="1:130" s="230" customFormat="1" ht="26.25" customHeight="1" x14ac:dyDescent="0.15">
      <c r="A113" s="990"/>
      <c r="B113" s="991"/>
      <c r="C113" s="959" t="s">
        <v>446</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656879</v>
      </c>
      <c r="AB113" s="974"/>
      <c r="AC113" s="974"/>
      <c r="AD113" s="974"/>
      <c r="AE113" s="975"/>
      <c r="AF113" s="976">
        <v>623924</v>
      </c>
      <c r="AG113" s="974"/>
      <c r="AH113" s="974"/>
      <c r="AI113" s="974"/>
      <c r="AJ113" s="975"/>
      <c r="AK113" s="976">
        <v>620530</v>
      </c>
      <c r="AL113" s="974"/>
      <c r="AM113" s="974"/>
      <c r="AN113" s="974"/>
      <c r="AO113" s="975"/>
      <c r="AP113" s="977">
        <v>3.2</v>
      </c>
      <c r="AQ113" s="978"/>
      <c r="AR113" s="978"/>
      <c r="AS113" s="978"/>
      <c r="AT113" s="979"/>
      <c r="AU113" s="944"/>
      <c r="AV113" s="945"/>
      <c r="AW113" s="945"/>
      <c r="AX113" s="945"/>
      <c r="AY113" s="945"/>
      <c r="AZ113" s="958" t="s">
        <v>447</v>
      </c>
      <c r="BA113" s="959"/>
      <c r="BB113" s="959"/>
      <c r="BC113" s="959"/>
      <c r="BD113" s="959"/>
      <c r="BE113" s="959"/>
      <c r="BF113" s="959"/>
      <c r="BG113" s="959"/>
      <c r="BH113" s="959"/>
      <c r="BI113" s="959"/>
      <c r="BJ113" s="959"/>
      <c r="BK113" s="959"/>
      <c r="BL113" s="959"/>
      <c r="BM113" s="959"/>
      <c r="BN113" s="959"/>
      <c r="BO113" s="959"/>
      <c r="BP113" s="960"/>
      <c r="BQ113" s="961" t="s">
        <v>130</v>
      </c>
      <c r="BR113" s="962"/>
      <c r="BS113" s="962"/>
      <c r="BT113" s="962"/>
      <c r="BU113" s="962"/>
      <c r="BV113" s="962" t="s">
        <v>436</v>
      </c>
      <c r="BW113" s="962"/>
      <c r="BX113" s="962"/>
      <c r="BY113" s="962"/>
      <c r="BZ113" s="962"/>
      <c r="CA113" s="962" t="s">
        <v>436</v>
      </c>
      <c r="CB113" s="962"/>
      <c r="CC113" s="962"/>
      <c r="CD113" s="962"/>
      <c r="CE113" s="962"/>
      <c r="CF113" s="956" t="s">
        <v>436</v>
      </c>
      <c r="CG113" s="957"/>
      <c r="CH113" s="957"/>
      <c r="CI113" s="957"/>
      <c r="CJ113" s="957"/>
      <c r="CK113" s="984"/>
      <c r="CL113" s="985"/>
      <c r="CM113" s="958" t="s">
        <v>448</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439</v>
      </c>
      <c r="DH113" s="995"/>
      <c r="DI113" s="995"/>
      <c r="DJ113" s="995"/>
      <c r="DK113" s="996"/>
      <c r="DL113" s="997" t="s">
        <v>130</v>
      </c>
      <c r="DM113" s="995"/>
      <c r="DN113" s="995"/>
      <c r="DO113" s="995"/>
      <c r="DP113" s="996"/>
      <c r="DQ113" s="997" t="s">
        <v>439</v>
      </c>
      <c r="DR113" s="995"/>
      <c r="DS113" s="995"/>
      <c r="DT113" s="995"/>
      <c r="DU113" s="996"/>
      <c r="DV113" s="998" t="s">
        <v>130</v>
      </c>
      <c r="DW113" s="999"/>
      <c r="DX113" s="999"/>
      <c r="DY113" s="999"/>
      <c r="DZ113" s="1000"/>
    </row>
    <row r="114" spans="1:130" s="230" customFormat="1" ht="26.25" customHeight="1" x14ac:dyDescent="0.15">
      <c r="A114" s="990"/>
      <c r="B114" s="991"/>
      <c r="C114" s="959" t="s">
        <v>449</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1188</v>
      </c>
      <c r="AB114" s="995"/>
      <c r="AC114" s="995"/>
      <c r="AD114" s="995"/>
      <c r="AE114" s="996"/>
      <c r="AF114" s="997">
        <v>852</v>
      </c>
      <c r="AG114" s="995"/>
      <c r="AH114" s="995"/>
      <c r="AI114" s="995"/>
      <c r="AJ114" s="996"/>
      <c r="AK114" s="997">
        <v>512</v>
      </c>
      <c r="AL114" s="995"/>
      <c r="AM114" s="995"/>
      <c r="AN114" s="995"/>
      <c r="AO114" s="996"/>
      <c r="AP114" s="998">
        <v>0</v>
      </c>
      <c r="AQ114" s="999"/>
      <c r="AR114" s="999"/>
      <c r="AS114" s="999"/>
      <c r="AT114" s="1000"/>
      <c r="AU114" s="944"/>
      <c r="AV114" s="945"/>
      <c r="AW114" s="945"/>
      <c r="AX114" s="945"/>
      <c r="AY114" s="945"/>
      <c r="AZ114" s="958" t="s">
        <v>450</v>
      </c>
      <c r="BA114" s="959"/>
      <c r="BB114" s="959"/>
      <c r="BC114" s="959"/>
      <c r="BD114" s="959"/>
      <c r="BE114" s="959"/>
      <c r="BF114" s="959"/>
      <c r="BG114" s="959"/>
      <c r="BH114" s="959"/>
      <c r="BI114" s="959"/>
      <c r="BJ114" s="959"/>
      <c r="BK114" s="959"/>
      <c r="BL114" s="959"/>
      <c r="BM114" s="959"/>
      <c r="BN114" s="959"/>
      <c r="BO114" s="959"/>
      <c r="BP114" s="960"/>
      <c r="BQ114" s="961">
        <v>3177073</v>
      </c>
      <c r="BR114" s="962"/>
      <c r="BS114" s="962"/>
      <c r="BT114" s="962"/>
      <c r="BU114" s="962"/>
      <c r="BV114" s="962">
        <v>2985462</v>
      </c>
      <c r="BW114" s="962"/>
      <c r="BX114" s="962"/>
      <c r="BY114" s="962"/>
      <c r="BZ114" s="962"/>
      <c r="CA114" s="962">
        <v>3042965</v>
      </c>
      <c r="CB114" s="962"/>
      <c r="CC114" s="962"/>
      <c r="CD114" s="962"/>
      <c r="CE114" s="962"/>
      <c r="CF114" s="956">
        <v>15.9</v>
      </c>
      <c r="CG114" s="957"/>
      <c r="CH114" s="957"/>
      <c r="CI114" s="957"/>
      <c r="CJ114" s="957"/>
      <c r="CK114" s="984"/>
      <c r="CL114" s="985"/>
      <c r="CM114" s="958" t="s">
        <v>451</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130</v>
      </c>
      <c r="DH114" s="995"/>
      <c r="DI114" s="995"/>
      <c r="DJ114" s="995"/>
      <c r="DK114" s="996"/>
      <c r="DL114" s="997" t="s">
        <v>130</v>
      </c>
      <c r="DM114" s="995"/>
      <c r="DN114" s="995"/>
      <c r="DO114" s="995"/>
      <c r="DP114" s="996"/>
      <c r="DQ114" s="997" t="s">
        <v>436</v>
      </c>
      <c r="DR114" s="995"/>
      <c r="DS114" s="995"/>
      <c r="DT114" s="995"/>
      <c r="DU114" s="996"/>
      <c r="DV114" s="998" t="s">
        <v>130</v>
      </c>
      <c r="DW114" s="999"/>
      <c r="DX114" s="999"/>
      <c r="DY114" s="999"/>
      <c r="DZ114" s="1000"/>
    </row>
    <row r="115" spans="1:130" s="230" customFormat="1" ht="26.25" customHeight="1" x14ac:dyDescent="0.15">
      <c r="A115" s="990"/>
      <c r="B115" s="991"/>
      <c r="C115" s="959" t="s">
        <v>452</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16297</v>
      </c>
      <c r="AB115" s="974"/>
      <c r="AC115" s="974"/>
      <c r="AD115" s="974"/>
      <c r="AE115" s="975"/>
      <c r="AF115" s="976">
        <v>11439</v>
      </c>
      <c r="AG115" s="974"/>
      <c r="AH115" s="974"/>
      <c r="AI115" s="974"/>
      <c r="AJ115" s="975"/>
      <c r="AK115" s="976">
        <v>10373</v>
      </c>
      <c r="AL115" s="974"/>
      <c r="AM115" s="974"/>
      <c r="AN115" s="974"/>
      <c r="AO115" s="975"/>
      <c r="AP115" s="977">
        <v>0.1</v>
      </c>
      <c r="AQ115" s="978"/>
      <c r="AR115" s="978"/>
      <c r="AS115" s="978"/>
      <c r="AT115" s="979"/>
      <c r="AU115" s="944"/>
      <c r="AV115" s="945"/>
      <c r="AW115" s="945"/>
      <c r="AX115" s="945"/>
      <c r="AY115" s="945"/>
      <c r="AZ115" s="958" t="s">
        <v>453</v>
      </c>
      <c r="BA115" s="959"/>
      <c r="BB115" s="959"/>
      <c r="BC115" s="959"/>
      <c r="BD115" s="959"/>
      <c r="BE115" s="959"/>
      <c r="BF115" s="959"/>
      <c r="BG115" s="959"/>
      <c r="BH115" s="959"/>
      <c r="BI115" s="959"/>
      <c r="BJ115" s="959"/>
      <c r="BK115" s="959"/>
      <c r="BL115" s="959"/>
      <c r="BM115" s="959"/>
      <c r="BN115" s="959"/>
      <c r="BO115" s="959"/>
      <c r="BP115" s="960"/>
      <c r="BQ115" s="961" t="s">
        <v>436</v>
      </c>
      <c r="BR115" s="962"/>
      <c r="BS115" s="962"/>
      <c r="BT115" s="962"/>
      <c r="BU115" s="962"/>
      <c r="BV115" s="962" t="s">
        <v>454</v>
      </c>
      <c r="BW115" s="962"/>
      <c r="BX115" s="962"/>
      <c r="BY115" s="962"/>
      <c r="BZ115" s="962"/>
      <c r="CA115" s="962" t="s">
        <v>130</v>
      </c>
      <c r="CB115" s="962"/>
      <c r="CC115" s="962"/>
      <c r="CD115" s="962"/>
      <c r="CE115" s="962"/>
      <c r="CF115" s="956" t="s">
        <v>130</v>
      </c>
      <c r="CG115" s="957"/>
      <c r="CH115" s="957"/>
      <c r="CI115" s="957"/>
      <c r="CJ115" s="957"/>
      <c r="CK115" s="984"/>
      <c r="CL115" s="985"/>
      <c r="CM115" s="958" t="s">
        <v>455</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130</v>
      </c>
      <c r="DH115" s="995"/>
      <c r="DI115" s="995"/>
      <c r="DJ115" s="995"/>
      <c r="DK115" s="996"/>
      <c r="DL115" s="997" t="s">
        <v>438</v>
      </c>
      <c r="DM115" s="995"/>
      <c r="DN115" s="995"/>
      <c r="DO115" s="995"/>
      <c r="DP115" s="996"/>
      <c r="DQ115" s="997" t="s">
        <v>130</v>
      </c>
      <c r="DR115" s="995"/>
      <c r="DS115" s="995"/>
      <c r="DT115" s="995"/>
      <c r="DU115" s="996"/>
      <c r="DV115" s="998" t="s">
        <v>130</v>
      </c>
      <c r="DW115" s="999"/>
      <c r="DX115" s="999"/>
      <c r="DY115" s="999"/>
      <c r="DZ115" s="1000"/>
    </row>
    <row r="116" spans="1:130" s="230" customFormat="1" ht="26.25" customHeight="1" x14ac:dyDescent="0.15">
      <c r="A116" s="992"/>
      <c r="B116" s="993"/>
      <c r="C116" s="1001" t="s">
        <v>456</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130</v>
      </c>
      <c r="AB116" s="995"/>
      <c r="AC116" s="995"/>
      <c r="AD116" s="995"/>
      <c r="AE116" s="996"/>
      <c r="AF116" s="997" t="s">
        <v>130</v>
      </c>
      <c r="AG116" s="995"/>
      <c r="AH116" s="995"/>
      <c r="AI116" s="995"/>
      <c r="AJ116" s="996"/>
      <c r="AK116" s="997" t="s">
        <v>436</v>
      </c>
      <c r="AL116" s="995"/>
      <c r="AM116" s="995"/>
      <c r="AN116" s="995"/>
      <c r="AO116" s="996"/>
      <c r="AP116" s="998" t="s">
        <v>438</v>
      </c>
      <c r="AQ116" s="999"/>
      <c r="AR116" s="999"/>
      <c r="AS116" s="999"/>
      <c r="AT116" s="1000"/>
      <c r="AU116" s="944"/>
      <c r="AV116" s="945"/>
      <c r="AW116" s="945"/>
      <c r="AX116" s="945"/>
      <c r="AY116" s="945"/>
      <c r="AZ116" s="1003" t="s">
        <v>457</v>
      </c>
      <c r="BA116" s="1004"/>
      <c r="BB116" s="1004"/>
      <c r="BC116" s="1004"/>
      <c r="BD116" s="1004"/>
      <c r="BE116" s="1004"/>
      <c r="BF116" s="1004"/>
      <c r="BG116" s="1004"/>
      <c r="BH116" s="1004"/>
      <c r="BI116" s="1004"/>
      <c r="BJ116" s="1004"/>
      <c r="BK116" s="1004"/>
      <c r="BL116" s="1004"/>
      <c r="BM116" s="1004"/>
      <c r="BN116" s="1004"/>
      <c r="BO116" s="1004"/>
      <c r="BP116" s="1005"/>
      <c r="BQ116" s="961" t="s">
        <v>130</v>
      </c>
      <c r="BR116" s="962"/>
      <c r="BS116" s="962"/>
      <c r="BT116" s="962"/>
      <c r="BU116" s="962"/>
      <c r="BV116" s="962" t="s">
        <v>436</v>
      </c>
      <c r="BW116" s="962"/>
      <c r="BX116" s="962"/>
      <c r="BY116" s="962"/>
      <c r="BZ116" s="962"/>
      <c r="CA116" s="962" t="s">
        <v>454</v>
      </c>
      <c r="CB116" s="962"/>
      <c r="CC116" s="962"/>
      <c r="CD116" s="962"/>
      <c r="CE116" s="962"/>
      <c r="CF116" s="956" t="s">
        <v>130</v>
      </c>
      <c r="CG116" s="957"/>
      <c r="CH116" s="957"/>
      <c r="CI116" s="957"/>
      <c r="CJ116" s="957"/>
      <c r="CK116" s="984"/>
      <c r="CL116" s="985"/>
      <c r="CM116" s="958" t="s">
        <v>458</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130</v>
      </c>
      <c r="DH116" s="995"/>
      <c r="DI116" s="995"/>
      <c r="DJ116" s="995"/>
      <c r="DK116" s="996"/>
      <c r="DL116" s="997" t="s">
        <v>436</v>
      </c>
      <c r="DM116" s="995"/>
      <c r="DN116" s="995"/>
      <c r="DO116" s="995"/>
      <c r="DP116" s="996"/>
      <c r="DQ116" s="997" t="s">
        <v>130</v>
      </c>
      <c r="DR116" s="995"/>
      <c r="DS116" s="995"/>
      <c r="DT116" s="995"/>
      <c r="DU116" s="996"/>
      <c r="DV116" s="998" t="s">
        <v>438</v>
      </c>
      <c r="DW116" s="999"/>
      <c r="DX116" s="999"/>
      <c r="DY116" s="999"/>
      <c r="DZ116" s="1000"/>
    </row>
    <row r="117" spans="1:130" s="230" customFormat="1" ht="26.25" customHeight="1" x14ac:dyDescent="0.15">
      <c r="A117" s="948" t="s">
        <v>190</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459</v>
      </c>
      <c r="Z117" s="930"/>
      <c r="AA117" s="1014">
        <v>3659065</v>
      </c>
      <c r="AB117" s="1015"/>
      <c r="AC117" s="1015"/>
      <c r="AD117" s="1015"/>
      <c r="AE117" s="1016"/>
      <c r="AF117" s="1017">
        <v>3618225</v>
      </c>
      <c r="AG117" s="1015"/>
      <c r="AH117" s="1015"/>
      <c r="AI117" s="1015"/>
      <c r="AJ117" s="1016"/>
      <c r="AK117" s="1017">
        <v>3699764</v>
      </c>
      <c r="AL117" s="1015"/>
      <c r="AM117" s="1015"/>
      <c r="AN117" s="1015"/>
      <c r="AO117" s="1016"/>
      <c r="AP117" s="1018"/>
      <c r="AQ117" s="1019"/>
      <c r="AR117" s="1019"/>
      <c r="AS117" s="1019"/>
      <c r="AT117" s="1020"/>
      <c r="AU117" s="944"/>
      <c r="AV117" s="945"/>
      <c r="AW117" s="945"/>
      <c r="AX117" s="945"/>
      <c r="AY117" s="945"/>
      <c r="AZ117" s="1010" t="s">
        <v>460</v>
      </c>
      <c r="BA117" s="1011"/>
      <c r="BB117" s="1011"/>
      <c r="BC117" s="1011"/>
      <c r="BD117" s="1011"/>
      <c r="BE117" s="1011"/>
      <c r="BF117" s="1011"/>
      <c r="BG117" s="1011"/>
      <c r="BH117" s="1011"/>
      <c r="BI117" s="1011"/>
      <c r="BJ117" s="1011"/>
      <c r="BK117" s="1011"/>
      <c r="BL117" s="1011"/>
      <c r="BM117" s="1011"/>
      <c r="BN117" s="1011"/>
      <c r="BO117" s="1011"/>
      <c r="BP117" s="1012"/>
      <c r="BQ117" s="961" t="s">
        <v>130</v>
      </c>
      <c r="BR117" s="962"/>
      <c r="BS117" s="962"/>
      <c r="BT117" s="962"/>
      <c r="BU117" s="962"/>
      <c r="BV117" s="962" t="s">
        <v>436</v>
      </c>
      <c r="BW117" s="962"/>
      <c r="BX117" s="962"/>
      <c r="BY117" s="962"/>
      <c r="BZ117" s="962"/>
      <c r="CA117" s="962" t="s">
        <v>436</v>
      </c>
      <c r="CB117" s="962"/>
      <c r="CC117" s="962"/>
      <c r="CD117" s="962"/>
      <c r="CE117" s="962"/>
      <c r="CF117" s="956" t="s">
        <v>436</v>
      </c>
      <c r="CG117" s="957"/>
      <c r="CH117" s="957"/>
      <c r="CI117" s="957"/>
      <c r="CJ117" s="957"/>
      <c r="CK117" s="984"/>
      <c r="CL117" s="985"/>
      <c r="CM117" s="958" t="s">
        <v>461</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436</v>
      </c>
      <c r="DH117" s="995"/>
      <c r="DI117" s="995"/>
      <c r="DJ117" s="995"/>
      <c r="DK117" s="996"/>
      <c r="DL117" s="997" t="s">
        <v>130</v>
      </c>
      <c r="DM117" s="995"/>
      <c r="DN117" s="995"/>
      <c r="DO117" s="995"/>
      <c r="DP117" s="996"/>
      <c r="DQ117" s="997" t="s">
        <v>130</v>
      </c>
      <c r="DR117" s="995"/>
      <c r="DS117" s="995"/>
      <c r="DT117" s="995"/>
      <c r="DU117" s="996"/>
      <c r="DV117" s="998" t="s">
        <v>130</v>
      </c>
      <c r="DW117" s="999"/>
      <c r="DX117" s="999"/>
      <c r="DY117" s="999"/>
      <c r="DZ117" s="1000"/>
    </row>
    <row r="118" spans="1:130" s="230" customFormat="1" ht="26.25" customHeight="1" x14ac:dyDescent="0.15">
      <c r="A118" s="948" t="s">
        <v>430</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427</v>
      </c>
      <c r="AB118" s="929"/>
      <c r="AC118" s="929"/>
      <c r="AD118" s="929"/>
      <c r="AE118" s="930"/>
      <c r="AF118" s="928" t="s">
        <v>428</v>
      </c>
      <c r="AG118" s="929"/>
      <c r="AH118" s="929"/>
      <c r="AI118" s="929"/>
      <c r="AJ118" s="930"/>
      <c r="AK118" s="928" t="s">
        <v>307</v>
      </c>
      <c r="AL118" s="929"/>
      <c r="AM118" s="929"/>
      <c r="AN118" s="929"/>
      <c r="AO118" s="930"/>
      <c r="AP118" s="1006" t="s">
        <v>429</v>
      </c>
      <c r="AQ118" s="1007"/>
      <c r="AR118" s="1007"/>
      <c r="AS118" s="1007"/>
      <c r="AT118" s="1008"/>
      <c r="AU118" s="944"/>
      <c r="AV118" s="945"/>
      <c r="AW118" s="945"/>
      <c r="AX118" s="945"/>
      <c r="AY118" s="945"/>
      <c r="AZ118" s="1009" t="s">
        <v>462</v>
      </c>
      <c r="BA118" s="1001"/>
      <c r="BB118" s="1001"/>
      <c r="BC118" s="1001"/>
      <c r="BD118" s="1001"/>
      <c r="BE118" s="1001"/>
      <c r="BF118" s="1001"/>
      <c r="BG118" s="1001"/>
      <c r="BH118" s="1001"/>
      <c r="BI118" s="1001"/>
      <c r="BJ118" s="1001"/>
      <c r="BK118" s="1001"/>
      <c r="BL118" s="1001"/>
      <c r="BM118" s="1001"/>
      <c r="BN118" s="1001"/>
      <c r="BO118" s="1001"/>
      <c r="BP118" s="1002"/>
      <c r="BQ118" s="1035" t="s">
        <v>130</v>
      </c>
      <c r="BR118" s="1036"/>
      <c r="BS118" s="1036"/>
      <c r="BT118" s="1036"/>
      <c r="BU118" s="1036"/>
      <c r="BV118" s="1036" t="s">
        <v>436</v>
      </c>
      <c r="BW118" s="1036"/>
      <c r="BX118" s="1036"/>
      <c r="BY118" s="1036"/>
      <c r="BZ118" s="1036"/>
      <c r="CA118" s="1036" t="s">
        <v>436</v>
      </c>
      <c r="CB118" s="1036"/>
      <c r="CC118" s="1036"/>
      <c r="CD118" s="1036"/>
      <c r="CE118" s="1036"/>
      <c r="CF118" s="956" t="s">
        <v>130</v>
      </c>
      <c r="CG118" s="957"/>
      <c r="CH118" s="957"/>
      <c r="CI118" s="957"/>
      <c r="CJ118" s="957"/>
      <c r="CK118" s="984"/>
      <c r="CL118" s="985"/>
      <c r="CM118" s="958" t="s">
        <v>463</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130</v>
      </c>
      <c r="DH118" s="995"/>
      <c r="DI118" s="995"/>
      <c r="DJ118" s="995"/>
      <c r="DK118" s="996"/>
      <c r="DL118" s="997" t="s">
        <v>130</v>
      </c>
      <c r="DM118" s="995"/>
      <c r="DN118" s="995"/>
      <c r="DO118" s="995"/>
      <c r="DP118" s="996"/>
      <c r="DQ118" s="997" t="s">
        <v>436</v>
      </c>
      <c r="DR118" s="995"/>
      <c r="DS118" s="995"/>
      <c r="DT118" s="995"/>
      <c r="DU118" s="996"/>
      <c r="DV118" s="998" t="s">
        <v>436</v>
      </c>
      <c r="DW118" s="999"/>
      <c r="DX118" s="999"/>
      <c r="DY118" s="999"/>
      <c r="DZ118" s="1000"/>
    </row>
    <row r="119" spans="1:130" s="230" customFormat="1" ht="26.25" customHeight="1" x14ac:dyDescent="0.15">
      <c r="A119" s="1092" t="s">
        <v>433</v>
      </c>
      <c r="B119" s="983"/>
      <c r="C119" s="965" t="s">
        <v>434</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130</v>
      </c>
      <c r="AB119" s="936"/>
      <c r="AC119" s="936"/>
      <c r="AD119" s="936"/>
      <c r="AE119" s="937"/>
      <c r="AF119" s="938" t="s">
        <v>436</v>
      </c>
      <c r="AG119" s="936"/>
      <c r="AH119" s="936"/>
      <c r="AI119" s="936"/>
      <c r="AJ119" s="937"/>
      <c r="AK119" s="938" t="s">
        <v>130</v>
      </c>
      <c r="AL119" s="936"/>
      <c r="AM119" s="936"/>
      <c r="AN119" s="936"/>
      <c r="AO119" s="937"/>
      <c r="AP119" s="939" t="s">
        <v>439</v>
      </c>
      <c r="AQ119" s="940"/>
      <c r="AR119" s="940"/>
      <c r="AS119" s="940"/>
      <c r="AT119" s="941"/>
      <c r="AU119" s="946"/>
      <c r="AV119" s="947"/>
      <c r="AW119" s="947"/>
      <c r="AX119" s="947"/>
      <c r="AY119" s="947"/>
      <c r="AZ119" s="251" t="s">
        <v>190</v>
      </c>
      <c r="BA119" s="251"/>
      <c r="BB119" s="251"/>
      <c r="BC119" s="251"/>
      <c r="BD119" s="251"/>
      <c r="BE119" s="251"/>
      <c r="BF119" s="251"/>
      <c r="BG119" s="251"/>
      <c r="BH119" s="251"/>
      <c r="BI119" s="251"/>
      <c r="BJ119" s="251"/>
      <c r="BK119" s="251"/>
      <c r="BL119" s="251"/>
      <c r="BM119" s="251"/>
      <c r="BN119" s="251"/>
      <c r="BO119" s="1013" t="s">
        <v>464</v>
      </c>
      <c r="BP119" s="1041"/>
      <c r="BQ119" s="1035">
        <v>39014745</v>
      </c>
      <c r="BR119" s="1036"/>
      <c r="BS119" s="1036"/>
      <c r="BT119" s="1036"/>
      <c r="BU119" s="1036"/>
      <c r="BV119" s="1036">
        <v>38939241</v>
      </c>
      <c r="BW119" s="1036"/>
      <c r="BX119" s="1036"/>
      <c r="BY119" s="1036"/>
      <c r="BZ119" s="1036"/>
      <c r="CA119" s="1036">
        <v>40026352</v>
      </c>
      <c r="CB119" s="1036"/>
      <c r="CC119" s="1036"/>
      <c r="CD119" s="1036"/>
      <c r="CE119" s="1036"/>
      <c r="CF119" s="1037"/>
      <c r="CG119" s="1038"/>
      <c r="CH119" s="1038"/>
      <c r="CI119" s="1038"/>
      <c r="CJ119" s="1039"/>
      <c r="CK119" s="986"/>
      <c r="CL119" s="987"/>
      <c r="CM119" s="1009" t="s">
        <v>465</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v>49469</v>
      </c>
      <c r="DH119" s="1022"/>
      <c r="DI119" s="1022"/>
      <c r="DJ119" s="1022"/>
      <c r="DK119" s="1023"/>
      <c r="DL119" s="1021">
        <v>39009</v>
      </c>
      <c r="DM119" s="1022"/>
      <c r="DN119" s="1022"/>
      <c r="DO119" s="1022"/>
      <c r="DP119" s="1023"/>
      <c r="DQ119" s="1021">
        <v>29416</v>
      </c>
      <c r="DR119" s="1022"/>
      <c r="DS119" s="1022"/>
      <c r="DT119" s="1022"/>
      <c r="DU119" s="1023"/>
      <c r="DV119" s="1024">
        <v>0.2</v>
      </c>
      <c r="DW119" s="1025"/>
      <c r="DX119" s="1025"/>
      <c r="DY119" s="1025"/>
      <c r="DZ119" s="1026"/>
    </row>
    <row r="120" spans="1:130" s="230" customFormat="1" ht="26.25" customHeight="1" x14ac:dyDescent="0.15">
      <c r="A120" s="1093"/>
      <c r="B120" s="985"/>
      <c r="C120" s="958" t="s">
        <v>441</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436</v>
      </c>
      <c r="AB120" s="995"/>
      <c r="AC120" s="995"/>
      <c r="AD120" s="995"/>
      <c r="AE120" s="996"/>
      <c r="AF120" s="997" t="s">
        <v>130</v>
      </c>
      <c r="AG120" s="995"/>
      <c r="AH120" s="995"/>
      <c r="AI120" s="995"/>
      <c r="AJ120" s="996"/>
      <c r="AK120" s="997" t="s">
        <v>439</v>
      </c>
      <c r="AL120" s="995"/>
      <c r="AM120" s="995"/>
      <c r="AN120" s="995"/>
      <c r="AO120" s="996"/>
      <c r="AP120" s="998" t="s">
        <v>454</v>
      </c>
      <c r="AQ120" s="999"/>
      <c r="AR120" s="999"/>
      <c r="AS120" s="999"/>
      <c r="AT120" s="1000"/>
      <c r="AU120" s="1027" t="s">
        <v>466</v>
      </c>
      <c r="AV120" s="1028"/>
      <c r="AW120" s="1028"/>
      <c r="AX120" s="1028"/>
      <c r="AY120" s="1029"/>
      <c r="AZ120" s="965" t="s">
        <v>467</v>
      </c>
      <c r="BA120" s="933"/>
      <c r="BB120" s="933"/>
      <c r="BC120" s="933"/>
      <c r="BD120" s="933"/>
      <c r="BE120" s="933"/>
      <c r="BF120" s="933"/>
      <c r="BG120" s="933"/>
      <c r="BH120" s="933"/>
      <c r="BI120" s="933"/>
      <c r="BJ120" s="933"/>
      <c r="BK120" s="933"/>
      <c r="BL120" s="933"/>
      <c r="BM120" s="933"/>
      <c r="BN120" s="933"/>
      <c r="BO120" s="933"/>
      <c r="BP120" s="934"/>
      <c r="BQ120" s="966">
        <v>13380893</v>
      </c>
      <c r="BR120" s="967"/>
      <c r="BS120" s="967"/>
      <c r="BT120" s="967"/>
      <c r="BU120" s="967"/>
      <c r="BV120" s="967">
        <v>16216138</v>
      </c>
      <c r="BW120" s="967"/>
      <c r="BX120" s="967"/>
      <c r="BY120" s="967"/>
      <c r="BZ120" s="967"/>
      <c r="CA120" s="967">
        <v>18071869</v>
      </c>
      <c r="CB120" s="967"/>
      <c r="CC120" s="967"/>
      <c r="CD120" s="967"/>
      <c r="CE120" s="967"/>
      <c r="CF120" s="980">
        <v>94.2</v>
      </c>
      <c r="CG120" s="981"/>
      <c r="CH120" s="981"/>
      <c r="CI120" s="981"/>
      <c r="CJ120" s="981"/>
      <c r="CK120" s="1042" t="s">
        <v>468</v>
      </c>
      <c r="CL120" s="1043"/>
      <c r="CM120" s="1043"/>
      <c r="CN120" s="1043"/>
      <c r="CO120" s="1044"/>
      <c r="CP120" s="1050" t="s">
        <v>408</v>
      </c>
      <c r="CQ120" s="1051"/>
      <c r="CR120" s="1051"/>
      <c r="CS120" s="1051"/>
      <c r="CT120" s="1051"/>
      <c r="CU120" s="1051"/>
      <c r="CV120" s="1051"/>
      <c r="CW120" s="1051"/>
      <c r="CX120" s="1051"/>
      <c r="CY120" s="1051"/>
      <c r="CZ120" s="1051"/>
      <c r="DA120" s="1051"/>
      <c r="DB120" s="1051"/>
      <c r="DC120" s="1051"/>
      <c r="DD120" s="1051"/>
      <c r="DE120" s="1051"/>
      <c r="DF120" s="1052"/>
      <c r="DG120" s="966">
        <v>7376108</v>
      </c>
      <c r="DH120" s="967"/>
      <c r="DI120" s="967"/>
      <c r="DJ120" s="967"/>
      <c r="DK120" s="967"/>
      <c r="DL120" s="967">
        <v>6495362</v>
      </c>
      <c r="DM120" s="967"/>
      <c r="DN120" s="967"/>
      <c r="DO120" s="967"/>
      <c r="DP120" s="967"/>
      <c r="DQ120" s="967">
        <v>5568519</v>
      </c>
      <c r="DR120" s="967"/>
      <c r="DS120" s="967"/>
      <c r="DT120" s="967"/>
      <c r="DU120" s="967"/>
      <c r="DV120" s="968">
        <v>29</v>
      </c>
      <c r="DW120" s="968"/>
      <c r="DX120" s="968"/>
      <c r="DY120" s="968"/>
      <c r="DZ120" s="969"/>
    </row>
    <row r="121" spans="1:130" s="230" customFormat="1" ht="26.25" customHeight="1" x14ac:dyDescent="0.15">
      <c r="A121" s="1093"/>
      <c r="B121" s="985"/>
      <c r="C121" s="1010" t="s">
        <v>469</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130</v>
      </c>
      <c r="AB121" s="995"/>
      <c r="AC121" s="995"/>
      <c r="AD121" s="995"/>
      <c r="AE121" s="996"/>
      <c r="AF121" s="997" t="s">
        <v>436</v>
      </c>
      <c r="AG121" s="995"/>
      <c r="AH121" s="995"/>
      <c r="AI121" s="995"/>
      <c r="AJ121" s="996"/>
      <c r="AK121" s="997" t="s">
        <v>454</v>
      </c>
      <c r="AL121" s="995"/>
      <c r="AM121" s="995"/>
      <c r="AN121" s="995"/>
      <c r="AO121" s="996"/>
      <c r="AP121" s="998" t="s">
        <v>436</v>
      </c>
      <c r="AQ121" s="999"/>
      <c r="AR121" s="999"/>
      <c r="AS121" s="999"/>
      <c r="AT121" s="1000"/>
      <c r="AU121" s="1030"/>
      <c r="AV121" s="1031"/>
      <c r="AW121" s="1031"/>
      <c r="AX121" s="1031"/>
      <c r="AY121" s="1032"/>
      <c r="AZ121" s="958" t="s">
        <v>470</v>
      </c>
      <c r="BA121" s="959"/>
      <c r="BB121" s="959"/>
      <c r="BC121" s="959"/>
      <c r="BD121" s="959"/>
      <c r="BE121" s="959"/>
      <c r="BF121" s="959"/>
      <c r="BG121" s="959"/>
      <c r="BH121" s="959"/>
      <c r="BI121" s="959"/>
      <c r="BJ121" s="959"/>
      <c r="BK121" s="959"/>
      <c r="BL121" s="959"/>
      <c r="BM121" s="959"/>
      <c r="BN121" s="959"/>
      <c r="BO121" s="959"/>
      <c r="BP121" s="960"/>
      <c r="BQ121" s="961">
        <v>137120</v>
      </c>
      <c r="BR121" s="962"/>
      <c r="BS121" s="962"/>
      <c r="BT121" s="962"/>
      <c r="BU121" s="962"/>
      <c r="BV121" s="962">
        <v>125356</v>
      </c>
      <c r="BW121" s="962"/>
      <c r="BX121" s="962"/>
      <c r="BY121" s="962"/>
      <c r="BZ121" s="962"/>
      <c r="CA121" s="962">
        <v>107086</v>
      </c>
      <c r="CB121" s="962"/>
      <c r="CC121" s="962"/>
      <c r="CD121" s="962"/>
      <c r="CE121" s="962"/>
      <c r="CF121" s="956">
        <v>0.6</v>
      </c>
      <c r="CG121" s="957"/>
      <c r="CH121" s="957"/>
      <c r="CI121" s="957"/>
      <c r="CJ121" s="957"/>
      <c r="CK121" s="1045"/>
      <c r="CL121" s="1046"/>
      <c r="CM121" s="1046"/>
      <c r="CN121" s="1046"/>
      <c r="CO121" s="1047"/>
      <c r="CP121" s="1055" t="s">
        <v>471</v>
      </c>
      <c r="CQ121" s="1056"/>
      <c r="CR121" s="1056"/>
      <c r="CS121" s="1056"/>
      <c r="CT121" s="1056"/>
      <c r="CU121" s="1056"/>
      <c r="CV121" s="1056"/>
      <c r="CW121" s="1056"/>
      <c r="CX121" s="1056"/>
      <c r="CY121" s="1056"/>
      <c r="CZ121" s="1056"/>
      <c r="DA121" s="1056"/>
      <c r="DB121" s="1056"/>
      <c r="DC121" s="1056"/>
      <c r="DD121" s="1056"/>
      <c r="DE121" s="1056"/>
      <c r="DF121" s="1057"/>
      <c r="DG121" s="961">
        <v>481299</v>
      </c>
      <c r="DH121" s="962"/>
      <c r="DI121" s="962"/>
      <c r="DJ121" s="962"/>
      <c r="DK121" s="962"/>
      <c r="DL121" s="962">
        <v>413037</v>
      </c>
      <c r="DM121" s="962"/>
      <c r="DN121" s="962"/>
      <c r="DO121" s="962"/>
      <c r="DP121" s="962"/>
      <c r="DQ121" s="962">
        <v>377713</v>
      </c>
      <c r="DR121" s="962"/>
      <c r="DS121" s="962"/>
      <c r="DT121" s="962"/>
      <c r="DU121" s="962"/>
      <c r="DV121" s="963">
        <v>2</v>
      </c>
      <c r="DW121" s="963"/>
      <c r="DX121" s="963"/>
      <c r="DY121" s="963"/>
      <c r="DZ121" s="964"/>
    </row>
    <row r="122" spans="1:130" s="230" customFormat="1" ht="26.25" customHeight="1" x14ac:dyDescent="0.15">
      <c r="A122" s="1093"/>
      <c r="B122" s="985"/>
      <c r="C122" s="958" t="s">
        <v>451</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454</v>
      </c>
      <c r="AB122" s="995"/>
      <c r="AC122" s="995"/>
      <c r="AD122" s="995"/>
      <c r="AE122" s="996"/>
      <c r="AF122" s="997" t="s">
        <v>130</v>
      </c>
      <c r="AG122" s="995"/>
      <c r="AH122" s="995"/>
      <c r="AI122" s="995"/>
      <c r="AJ122" s="996"/>
      <c r="AK122" s="997" t="s">
        <v>130</v>
      </c>
      <c r="AL122" s="995"/>
      <c r="AM122" s="995"/>
      <c r="AN122" s="995"/>
      <c r="AO122" s="996"/>
      <c r="AP122" s="998" t="s">
        <v>454</v>
      </c>
      <c r="AQ122" s="999"/>
      <c r="AR122" s="999"/>
      <c r="AS122" s="999"/>
      <c r="AT122" s="1000"/>
      <c r="AU122" s="1030"/>
      <c r="AV122" s="1031"/>
      <c r="AW122" s="1031"/>
      <c r="AX122" s="1031"/>
      <c r="AY122" s="1032"/>
      <c r="AZ122" s="1009" t="s">
        <v>472</v>
      </c>
      <c r="BA122" s="1001"/>
      <c r="BB122" s="1001"/>
      <c r="BC122" s="1001"/>
      <c r="BD122" s="1001"/>
      <c r="BE122" s="1001"/>
      <c r="BF122" s="1001"/>
      <c r="BG122" s="1001"/>
      <c r="BH122" s="1001"/>
      <c r="BI122" s="1001"/>
      <c r="BJ122" s="1001"/>
      <c r="BK122" s="1001"/>
      <c r="BL122" s="1001"/>
      <c r="BM122" s="1001"/>
      <c r="BN122" s="1001"/>
      <c r="BO122" s="1001"/>
      <c r="BP122" s="1002"/>
      <c r="BQ122" s="1035">
        <v>28359849</v>
      </c>
      <c r="BR122" s="1036"/>
      <c r="BS122" s="1036"/>
      <c r="BT122" s="1036"/>
      <c r="BU122" s="1036"/>
      <c r="BV122" s="1036">
        <v>28651803</v>
      </c>
      <c r="BW122" s="1036"/>
      <c r="BX122" s="1036"/>
      <c r="BY122" s="1036"/>
      <c r="BZ122" s="1036"/>
      <c r="CA122" s="1036">
        <v>28487514</v>
      </c>
      <c r="CB122" s="1036"/>
      <c r="CC122" s="1036"/>
      <c r="CD122" s="1036"/>
      <c r="CE122" s="1036"/>
      <c r="CF122" s="1053">
        <v>148.5</v>
      </c>
      <c r="CG122" s="1054"/>
      <c r="CH122" s="1054"/>
      <c r="CI122" s="1054"/>
      <c r="CJ122" s="1054"/>
      <c r="CK122" s="1045"/>
      <c r="CL122" s="1046"/>
      <c r="CM122" s="1046"/>
      <c r="CN122" s="1046"/>
      <c r="CO122" s="1047"/>
      <c r="CP122" s="1055" t="s">
        <v>473</v>
      </c>
      <c r="CQ122" s="1056"/>
      <c r="CR122" s="1056"/>
      <c r="CS122" s="1056"/>
      <c r="CT122" s="1056"/>
      <c r="CU122" s="1056"/>
      <c r="CV122" s="1056"/>
      <c r="CW122" s="1056"/>
      <c r="CX122" s="1056"/>
      <c r="CY122" s="1056"/>
      <c r="CZ122" s="1056"/>
      <c r="DA122" s="1056"/>
      <c r="DB122" s="1056"/>
      <c r="DC122" s="1056"/>
      <c r="DD122" s="1056"/>
      <c r="DE122" s="1056"/>
      <c r="DF122" s="1057"/>
      <c r="DG122" s="961">
        <v>42161</v>
      </c>
      <c r="DH122" s="962"/>
      <c r="DI122" s="962"/>
      <c r="DJ122" s="962"/>
      <c r="DK122" s="962"/>
      <c r="DL122" s="962">
        <v>25280</v>
      </c>
      <c r="DM122" s="962"/>
      <c r="DN122" s="962"/>
      <c r="DO122" s="962"/>
      <c r="DP122" s="962"/>
      <c r="DQ122" s="962">
        <v>16139</v>
      </c>
      <c r="DR122" s="962"/>
      <c r="DS122" s="962"/>
      <c r="DT122" s="962"/>
      <c r="DU122" s="962"/>
      <c r="DV122" s="963">
        <v>0.1</v>
      </c>
      <c r="DW122" s="963"/>
      <c r="DX122" s="963"/>
      <c r="DY122" s="963"/>
      <c r="DZ122" s="964"/>
    </row>
    <row r="123" spans="1:130" s="230" customFormat="1" ht="26.25" customHeight="1" x14ac:dyDescent="0.15">
      <c r="A123" s="1093"/>
      <c r="B123" s="985"/>
      <c r="C123" s="958" t="s">
        <v>458</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436</v>
      </c>
      <c r="AB123" s="995"/>
      <c r="AC123" s="995"/>
      <c r="AD123" s="995"/>
      <c r="AE123" s="996"/>
      <c r="AF123" s="997" t="s">
        <v>436</v>
      </c>
      <c r="AG123" s="995"/>
      <c r="AH123" s="995"/>
      <c r="AI123" s="995"/>
      <c r="AJ123" s="996"/>
      <c r="AK123" s="997" t="s">
        <v>436</v>
      </c>
      <c r="AL123" s="995"/>
      <c r="AM123" s="995"/>
      <c r="AN123" s="995"/>
      <c r="AO123" s="996"/>
      <c r="AP123" s="998" t="s">
        <v>454</v>
      </c>
      <c r="AQ123" s="999"/>
      <c r="AR123" s="999"/>
      <c r="AS123" s="999"/>
      <c r="AT123" s="1000"/>
      <c r="AU123" s="1033"/>
      <c r="AV123" s="1034"/>
      <c r="AW123" s="1034"/>
      <c r="AX123" s="1034"/>
      <c r="AY123" s="1034"/>
      <c r="AZ123" s="251" t="s">
        <v>190</v>
      </c>
      <c r="BA123" s="251"/>
      <c r="BB123" s="251"/>
      <c r="BC123" s="251"/>
      <c r="BD123" s="251"/>
      <c r="BE123" s="251"/>
      <c r="BF123" s="251"/>
      <c r="BG123" s="251"/>
      <c r="BH123" s="251"/>
      <c r="BI123" s="251"/>
      <c r="BJ123" s="251"/>
      <c r="BK123" s="251"/>
      <c r="BL123" s="251"/>
      <c r="BM123" s="251"/>
      <c r="BN123" s="251"/>
      <c r="BO123" s="1013" t="s">
        <v>474</v>
      </c>
      <c r="BP123" s="1041"/>
      <c r="BQ123" s="1099">
        <v>41877862</v>
      </c>
      <c r="BR123" s="1100"/>
      <c r="BS123" s="1100"/>
      <c r="BT123" s="1100"/>
      <c r="BU123" s="1100"/>
      <c r="BV123" s="1100">
        <v>44993297</v>
      </c>
      <c r="BW123" s="1100"/>
      <c r="BX123" s="1100"/>
      <c r="BY123" s="1100"/>
      <c r="BZ123" s="1100"/>
      <c r="CA123" s="1100">
        <v>46666469</v>
      </c>
      <c r="CB123" s="1100"/>
      <c r="CC123" s="1100"/>
      <c r="CD123" s="1100"/>
      <c r="CE123" s="1100"/>
      <c r="CF123" s="1037"/>
      <c r="CG123" s="1038"/>
      <c r="CH123" s="1038"/>
      <c r="CI123" s="1038"/>
      <c r="CJ123" s="1039"/>
      <c r="CK123" s="1045"/>
      <c r="CL123" s="1046"/>
      <c r="CM123" s="1046"/>
      <c r="CN123" s="1046"/>
      <c r="CO123" s="1047"/>
      <c r="CP123" s="1055"/>
      <c r="CQ123" s="1056"/>
      <c r="CR123" s="1056"/>
      <c r="CS123" s="1056"/>
      <c r="CT123" s="1056"/>
      <c r="CU123" s="1056"/>
      <c r="CV123" s="1056"/>
      <c r="CW123" s="1056"/>
      <c r="CX123" s="1056"/>
      <c r="CY123" s="1056"/>
      <c r="CZ123" s="1056"/>
      <c r="DA123" s="1056"/>
      <c r="DB123" s="1056"/>
      <c r="DC123" s="1056"/>
      <c r="DD123" s="1056"/>
      <c r="DE123" s="1056"/>
      <c r="DF123" s="1057"/>
      <c r="DG123" s="994"/>
      <c r="DH123" s="995"/>
      <c r="DI123" s="995"/>
      <c r="DJ123" s="995"/>
      <c r="DK123" s="996"/>
      <c r="DL123" s="997"/>
      <c r="DM123" s="995"/>
      <c r="DN123" s="995"/>
      <c r="DO123" s="995"/>
      <c r="DP123" s="996"/>
      <c r="DQ123" s="997"/>
      <c r="DR123" s="995"/>
      <c r="DS123" s="995"/>
      <c r="DT123" s="995"/>
      <c r="DU123" s="996"/>
      <c r="DV123" s="998"/>
      <c r="DW123" s="999"/>
      <c r="DX123" s="999"/>
      <c r="DY123" s="999"/>
      <c r="DZ123" s="1000"/>
    </row>
    <row r="124" spans="1:130" s="230" customFormat="1" ht="26.25" customHeight="1" thickBot="1" x14ac:dyDescent="0.2">
      <c r="A124" s="1093"/>
      <c r="B124" s="985"/>
      <c r="C124" s="958" t="s">
        <v>461</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436</v>
      </c>
      <c r="AB124" s="995"/>
      <c r="AC124" s="995"/>
      <c r="AD124" s="995"/>
      <c r="AE124" s="996"/>
      <c r="AF124" s="997" t="s">
        <v>454</v>
      </c>
      <c r="AG124" s="995"/>
      <c r="AH124" s="995"/>
      <c r="AI124" s="995"/>
      <c r="AJ124" s="996"/>
      <c r="AK124" s="997" t="s">
        <v>454</v>
      </c>
      <c r="AL124" s="995"/>
      <c r="AM124" s="995"/>
      <c r="AN124" s="995"/>
      <c r="AO124" s="996"/>
      <c r="AP124" s="998" t="s">
        <v>436</v>
      </c>
      <c r="AQ124" s="999"/>
      <c r="AR124" s="999"/>
      <c r="AS124" s="999"/>
      <c r="AT124" s="1000"/>
      <c r="AU124" s="1095" t="s">
        <v>475</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t="s">
        <v>130</v>
      </c>
      <c r="BR124" s="1063"/>
      <c r="BS124" s="1063"/>
      <c r="BT124" s="1063"/>
      <c r="BU124" s="1063"/>
      <c r="BV124" s="1063" t="s">
        <v>436</v>
      </c>
      <c r="BW124" s="1063"/>
      <c r="BX124" s="1063"/>
      <c r="BY124" s="1063"/>
      <c r="BZ124" s="1063"/>
      <c r="CA124" s="1063" t="s">
        <v>454</v>
      </c>
      <c r="CB124" s="1063"/>
      <c r="CC124" s="1063"/>
      <c r="CD124" s="1063"/>
      <c r="CE124" s="1063"/>
      <c r="CF124" s="1064"/>
      <c r="CG124" s="1065"/>
      <c r="CH124" s="1065"/>
      <c r="CI124" s="1065"/>
      <c r="CJ124" s="1066"/>
      <c r="CK124" s="1048"/>
      <c r="CL124" s="1048"/>
      <c r="CM124" s="1048"/>
      <c r="CN124" s="1048"/>
      <c r="CO124" s="1049"/>
      <c r="CP124" s="1055" t="s">
        <v>476</v>
      </c>
      <c r="CQ124" s="1056"/>
      <c r="CR124" s="1056"/>
      <c r="CS124" s="1056"/>
      <c r="CT124" s="1056"/>
      <c r="CU124" s="1056"/>
      <c r="CV124" s="1056"/>
      <c r="CW124" s="1056"/>
      <c r="CX124" s="1056"/>
      <c r="CY124" s="1056"/>
      <c r="CZ124" s="1056"/>
      <c r="DA124" s="1056"/>
      <c r="DB124" s="1056"/>
      <c r="DC124" s="1056"/>
      <c r="DD124" s="1056"/>
      <c r="DE124" s="1056"/>
      <c r="DF124" s="1057"/>
      <c r="DG124" s="1040" t="s">
        <v>454</v>
      </c>
      <c r="DH124" s="1022"/>
      <c r="DI124" s="1022"/>
      <c r="DJ124" s="1022"/>
      <c r="DK124" s="1023"/>
      <c r="DL124" s="1021" t="s">
        <v>130</v>
      </c>
      <c r="DM124" s="1022"/>
      <c r="DN124" s="1022"/>
      <c r="DO124" s="1022"/>
      <c r="DP124" s="1023"/>
      <c r="DQ124" s="1021" t="s">
        <v>130</v>
      </c>
      <c r="DR124" s="1022"/>
      <c r="DS124" s="1022"/>
      <c r="DT124" s="1022"/>
      <c r="DU124" s="1023"/>
      <c r="DV124" s="1024" t="s">
        <v>130</v>
      </c>
      <c r="DW124" s="1025"/>
      <c r="DX124" s="1025"/>
      <c r="DY124" s="1025"/>
      <c r="DZ124" s="1026"/>
    </row>
    <row r="125" spans="1:130" s="230" customFormat="1" ht="26.25" customHeight="1" x14ac:dyDescent="0.15">
      <c r="A125" s="1093"/>
      <c r="B125" s="985"/>
      <c r="C125" s="958" t="s">
        <v>463</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130</v>
      </c>
      <c r="AB125" s="995"/>
      <c r="AC125" s="995"/>
      <c r="AD125" s="995"/>
      <c r="AE125" s="996"/>
      <c r="AF125" s="997" t="s">
        <v>130</v>
      </c>
      <c r="AG125" s="995"/>
      <c r="AH125" s="995"/>
      <c r="AI125" s="995"/>
      <c r="AJ125" s="996"/>
      <c r="AK125" s="997" t="s">
        <v>130</v>
      </c>
      <c r="AL125" s="995"/>
      <c r="AM125" s="995"/>
      <c r="AN125" s="995"/>
      <c r="AO125" s="996"/>
      <c r="AP125" s="998" t="s">
        <v>130</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477</v>
      </c>
      <c r="CL125" s="1043"/>
      <c r="CM125" s="1043"/>
      <c r="CN125" s="1043"/>
      <c r="CO125" s="1044"/>
      <c r="CP125" s="965" t="s">
        <v>478</v>
      </c>
      <c r="CQ125" s="933"/>
      <c r="CR125" s="933"/>
      <c r="CS125" s="933"/>
      <c r="CT125" s="933"/>
      <c r="CU125" s="933"/>
      <c r="CV125" s="933"/>
      <c r="CW125" s="933"/>
      <c r="CX125" s="933"/>
      <c r="CY125" s="933"/>
      <c r="CZ125" s="933"/>
      <c r="DA125" s="933"/>
      <c r="DB125" s="933"/>
      <c r="DC125" s="933"/>
      <c r="DD125" s="933"/>
      <c r="DE125" s="933"/>
      <c r="DF125" s="934"/>
      <c r="DG125" s="966" t="s">
        <v>130</v>
      </c>
      <c r="DH125" s="967"/>
      <c r="DI125" s="967"/>
      <c r="DJ125" s="967"/>
      <c r="DK125" s="967"/>
      <c r="DL125" s="967" t="s">
        <v>130</v>
      </c>
      <c r="DM125" s="967"/>
      <c r="DN125" s="967"/>
      <c r="DO125" s="967"/>
      <c r="DP125" s="967"/>
      <c r="DQ125" s="967" t="s">
        <v>130</v>
      </c>
      <c r="DR125" s="967"/>
      <c r="DS125" s="967"/>
      <c r="DT125" s="967"/>
      <c r="DU125" s="967"/>
      <c r="DV125" s="968" t="s">
        <v>454</v>
      </c>
      <c r="DW125" s="968"/>
      <c r="DX125" s="968"/>
      <c r="DY125" s="968"/>
      <c r="DZ125" s="969"/>
    </row>
    <row r="126" spans="1:130" s="230" customFormat="1" ht="26.25" customHeight="1" thickBot="1" x14ac:dyDescent="0.2">
      <c r="A126" s="1093"/>
      <c r="B126" s="985"/>
      <c r="C126" s="958" t="s">
        <v>465</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130</v>
      </c>
      <c r="AB126" s="995"/>
      <c r="AC126" s="995"/>
      <c r="AD126" s="995"/>
      <c r="AE126" s="996"/>
      <c r="AF126" s="997" t="s">
        <v>130</v>
      </c>
      <c r="AG126" s="995"/>
      <c r="AH126" s="995"/>
      <c r="AI126" s="995"/>
      <c r="AJ126" s="996"/>
      <c r="AK126" s="997" t="s">
        <v>130</v>
      </c>
      <c r="AL126" s="995"/>
      <c r="AM126" s="995"/>
      <c r="AN126" s="995"/>
      <c r="AO126" s="996"/>
      <c r="AP126" s="998" t="s">
        <v>130</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479</v>
      </c>
      <c r="CQ126" s="959"/>
      <c r="CR126" s="959"/>
      <c r="CS126" s="959"/>
      <c r="CT126" s="959"/>
      <c r="CU126" s="959"/>
      <c r="CV126" s="959"/>
      <c r="CW126" s="959"/>
      <c r="CX126" s="959"/>
      <c r="CY126" s="959"/>
      <c r="CZ126" s="959"/>
      <c r="DA126" s="959"/>
      <c r="DB126" s="959"/>
      <c r="DC126" s="959"/>
      <c r="DD126" s="959"/>
      <c r="DE126" s="959"/>
      <c r="DF126" s="960"/>
      <c r="DG126" s="961" t="s">
        <v>130</v>
      </c>
      <c r="DH126" s="962"/>
      <c r="DI126" s="962"/>
      <c r="DJ126" s="962"/>
      <c r="DK126" s="962"/>
      <c r="DL126" s="962" t="s">
        <v>130</v>
      </c>
      <c r="DM126" s="962"/>
      <c r="DN126" s="962"/>
      <c r="DO126" s="962"/>
      <c r="DP126" s="962"/>
      <c r="DQ126" s="962" t="s">
        <v>130</v>
      </c>
      <c r="DR126" s="962"/>
      <c r="DS126" s="962"/>
      <c r="DT126" s="962"/>
      <c r="DU126" s="962"/>
      <c r="DV126" s="963" t="s">
        <v>130</v>
      </c>
      <c r="DW126" s="963"/>
      <c r="DX126" s="963"/>
      <c r="DY126" s="963"/>
      <c r="DZ126" s="964"/>
    </row>
    <row r="127" spans="1:130" s="230" customFormat="1" ht="26.25" customHeight="1" x14ac:dyDescent="0.15">
      <c r="A127" s="1094"/>
      <c r="B127" s="987"/>
      <c r="C127" s="1009" t="s">
        <v>480</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v>16297</v>
      </c>
      <c r="AB127" s="995"/>
      <c r="AC127" s="995"/>
      <c r="AD127" s="995"/>
      <c r="AE127" s="996"/>
      <c r="AF127" s="997">
        <v>11439</v>
      </c>
      <c r="AG127" s="995"/>
      <c r="AH127" s="995"/>
      <c r="AI127" s="995"/>
      <c r="AJ127" s="996"/>
      <c r="AK127" s="997">
        <v>10373</v>
      </c>
      <c r="AL127" s="995"/>
      <c r="AM127" s="995"/>
      <c r="AN127" s="995"/>
      <c r="AO127" s="996"/>
      <c r="AP127" s="998">
        <v>0.1</v>
      </c>
      <c r="AQ127" s="999"/>
      <c r="AR127" s="999"/>
      <c r="AS127" s="999"/>
      <c r="AT127" s="1000"/>
      <c r="AU127" s="232"/>
      <c r="AV127" s="232"/>
      <c r="AW127" s="232"/>
      <c r="AX127" s="1067" t="s">
        <v>481</v>
      </c>
      <c r="AY127" s="1068"/>
      <c r="AZ127" s="1068"/>
      <c r="BA127" s="1068"/>
      <c r="BB127" s="1068"/>
      <c r="BC127" s="1068"/>
      <c r="BD127" s="1068"/>
      <c r="BE127" s="1069"/>
      <c r="BF127" s="1070" t="s">
        <v>482</v>
      </c>
      <c r="BG127" s="1068"/>
      <c r="BH127" s="1068"/>
      <c r="BI127" s="1068"/>
      <c r="BJ127" s="1068"/>
      <c r="BK127" s="1068"/>
      <c r="BL127" s="1069"/>
      <c r="BM127" s="1070" t="s">
        <v>483</v>
      </c>
      <c r="BN127" s="1068"/>
      <c r="BO127" s="1068"/>
      <c r="BP127" s="1068"/>
      <c r="BQ127" s="1068"/>
      <c r="BR127" s="1068"/>
      <c r="BS127" s="1069"/>
      <c r="BT127" s="1070" t="s">
        <v>484</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485</v>
      </c>
      <c r="CQ127" s="959"/>
      <c r="CR127" s="959"/>
      <c r="CS127" s="959"/>
      <c r="CT127" s="959"/>
      <c r="CU127" s="959"/>
      <c r="CV127" s="959"/>
      <c r="CW127" s="959"/>
      <c r="CX127" s="959"/>
      <c r="CY127" s="959"/>
      <c r="CZ127" s="959"/>
      <c r="DA127" s="959"/>
      <c r="DB127" s="959"/>
      <c r="DC127" s="959"/>
      <c r="DD127" s="959"/>
      <c r="DE127" s="959"/>
      <c r="DF127" s="960"/>
      <c r="DG127" s="961" t="s">
        <v>130</v>
      </c>
      <c r="DH127" s="962"/>
      <c r="DI127" s="962"/>
      <c r="DJ127" s="962"/>
      <c r="DK127" s="962"/>
      <c r="DL127" s="962" t="s">
        <v>130</v>
      </c>
      <c r="DM127" s="962"/>
      <c r="DN127" s="962"/>
      <c r="DO127" s="962"/>
      <c r="DP127" s="962"/>
      <c r="DQ127" s="962" t="s">
        <v>130</v>
      </c>
      <c r="DR127" s="962"/>
      <c r="DS127" s="962"/>
      <c r="DT127" s="962"/>
      <c r="DU127" s="962"/>
      <c r="DV127" s="963" t="s">
        <v>130</v>
      </c>
      <c r="DW127" s="963"/>
      <c r="DX127" s="963"/>
      <c r="DY127" s="963"/>
      <c r="DZ127" s="964"/>
    </row>
    <row r="128" spans="1:130" s="230" customFormat="1" ht="26.25" customHeight="1" thickBot="1" x14ac:dyDescent="0.2">
      <c r="A128" s="1077" t="s">
        <v>486</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487</v>
      </c>
      <c r="X128" s="1079"/>
      <c r="Y128" s="1079"/>
      <c r="Z128" s="1080"/>
      <c r="AA128" s="1081">
        <v>28525</v>
      </c>
      <c r="AB128" s="1082"/>
      <c r="AC128" s="1082"/>
      <c r="AD128" s="1082"/>
      <c r="AE128" s="1083"/>
      <c r="AF128" s="1084">
        <v>31419</v>
      </c>
      <c r="AG128" s="1082"/>
      <c r="AH128" s="1082"/>
      <c r="AI128" s="1082"/>
      <c r="AJ128" s="1083"/>
      <c r="AK128" s="1084">
        <v>42584</v>
      </c>
      <c r="AL128" s="1082"/>
      <c r="AM128" s="1082"/>
      <c r="AN128" s="1082"/>
      <c r="AO128" s="1083"/>
      <c r="AP128" s="1085"/>
      <c r="AQ128" s="1086"/>
      <c r="AR128" s="1086"/>
      <c r="AS128" s="1086"/>
      <c r="AT128" s="1087"/>
      <c r="AU128" s="232"/>
      <c r="AV128" s="232"/>
      <c r="AW128" s="232"/>
      <c r="AX128" s="932" t="s">
        <v>488</v>
      </c>
      <c r="AY128" s="933"/>
      <c r="AZ128" s="933"/>
      <c r="BA128" s="933"/>
      <c r="BB128" s="933"/>
      <c r="BC128" s="933"/>
      <c r="BD128" s="933"/>
      <c r="BE128" s="934"/>
      <c r="BF128" s="1088" t="s">
        <v>130</v>
      </c>
      <c r="BG128" s="1089"/>
      <c r="BH128" s="1089"/>
      <c r="BI128" s="1089"/>
      <c r="BJ128" s="1089"/>
      <c r="BK128" s="1089"/>
      <c r="BL128" s="1090"/>
      <c r="BM128" s="1088">
        <v>12.34</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489</v>
      </c>
      <c r="CQ128" s="762"/>
      <c r="CR128" s="762"/>
      <c r="CS128" s="762"/>
      <c r="CT128" s="762"/>
      <c r="CU128" s="762"/>
      <c r="CV128" s="762"/>
      <c r="CW128" s="762"/>
      <c r="CX128" s="762"/>
      <c r="CY128" s="762"/>
      <c r="CZ128" s="762"/>
      <c r="DA128" s="762"/>
      <c r="DB128" s="762"/>
      <c r="DC128" s="762"/>
      <c r="DD128" s="762"/>
      <c r="DE128" s="762"/>
      <c r="DF128" s="1072"/>
      <c r="DG128" s="1073" t="s">
        <v>490</v>
      </c>
      <c r="DH128" s="1074"/>
      <c r="DI128" s="1074"/>
      <c r="DJ128" s="1074"/>
      <c r="DK128" s="1074"/>
      <c r="DL128" s="1074" t="s">
        <v>130</v>
      </c>
      <c r="DM128" s="1074"/>
      <c r="DN128" s="1074"/>
      <c r="DO128" s="1074"/>
      <c r="DP128" s="1074"/>
      <c r="DQ128" s="1074" t="s">
        <v>491</v>
      </c>
      <c r="DR128" s="1074"/>
      <c r="DS128" s="1074"/>
      <c r="DT128" s="1074"/>
      <c r="DU128" s="1074"/>
      <c r="DV128" s="1075" t="s">
        <v>130</v>
      </c>
      <c r="DW128" s="1075"/>
      <c r="DX128" s="1075"/>
      <c r="DY128" s="1075"/>
      <c r="DZ128" s="1076"/>
    </row>
    <row r="129" spans="1:131" s="230" customFormat="1" ht="26.25" customHeight="1" x14ac:dyDescent="0.15">
      <c r="A129" s="970" t="s">
        <v>108</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492</v>
      </c>
      <c r="X129" s="1107"/>
      <c r="Y129" s="1107"/>
      <c r="Z129" s="1108"/>
      <c r="AA129" s="994">
        <v>20528882</v>
      </c>
      <c r="AB129" s="995"/>
      <c r="AC129" s="995"/>
      <c r="AD129" s="995"/>
      <c r="AE129" s="996"/>
      <c r="AF129" s="997">
        <v>21843829</v>
      </c>
      <c r="AG129" s="995"/>
      <c r="AH129" s="995"/>
      <c r="AI129" s="995"/>
      <c r="AJ129" s="996"/>
      <c r="AK129" s="997">
        <v>21609051</v>
      </c>
      <c r="AL129" s="995"/>
      <c r="AM129" s="995"/>
      <c r="AN129" s="995"/>
      <c r="AO129" s="996"/>
      <c r="AP129" s="1109"/>
      <c r="AQ129" s="1110"/>
      <c r="AR129" s="1110"/>
      <c r="AS129" s="1110"/>
      <c r="AT129" s="1111"/>
      <c r="AU129" s="233"/>
      <c r="AV129" s="233"/>
      <c r="AW129" s="233"/>
      <c r="AX129" s="1101" t="s">
        <v>493</v>
      </c>
      <c r="AY129" s="959"/>
      <c r="AZ129" s="959"/>
      <c r="BA129" s="959"/>
      <c r="BB129" s="959"/>
      <c r="BC129" s="959"/>
      <c r="BD129" s="959"/>
      <c r="BE129" s="960"/>
      <c r="BF129" s="1102" t="s">
        <v>130</v>
      </c>
      <c r="BG129" s="1103"/>
      <c r="BH129" s="1103"/>
      <c r="BI129" s="1103"/>
      <c r="BJ129" s="1103"/>
      <c r="BK129" s="1103"/>
      <c r="BL129" s="1104"/>
      <c r="BM129" s="1102">
        <v>17.34</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494</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495</v>
      </c>
      <c r="X130" s="1107"/>
      <c r="Y130" s="1107"/>
      <c r="Z130" s="1108"/>
      <c r="AA130" s="994">
        <v>2481369</v>
      </c>
      <c r="AB130" s="995"/>
      <c r="AC130" s="995"/>
      <c r="AD130" s="995"/>
      <c r="AE130" s="996"/>
      <c r="AF130" s="997">
        <v>2417747</v>
      </c>
      <c r="AG130" s="995"/>
      <c r="AH130" s="995"/>
      <c r="AI130" s="995"/>
      <c r="AJ130" s="996"/>
      <c r="AK130" s="997">
        <v>2426270</v>
      </c>
      <c r="AL130" s="995"/>
      <c r="AM130" s="995"/>
      <c r="AN130" s="995"/>
      <c r="AO130" s="996"/>
      <c r="AP130" s="1109"/>
      <c r="AQ130" s="1110"/>
      <c r="AR130" s="1110"/>
      <c r="AS130" s="1110"/>
      <c r="AT130" s="1111"/>
      <c r="AU130" s="233"/>
      <c r="AV130" s="233"/>
      <c r="AW130" s="233"/>
      <c r="AX130" s="1101" t="s">
        <v>496</v>
      </c>
      <c r="AY130" s="959"/>
      <c r="AZ130" s="959"/>
      <c r="BA130" s="959"/>
      <c r="BB130" s="959"/>
      <c r="BC130" s="959"/>
      <c r="BD130" s="959"/>
      <c r="BE130" s="960"/>
      <c r="BF130" s="1137">
        <v>6.2</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497</v>
      </c>
      <c r="X131" s="1144"/>
      <c r="Y131" s="1144"/>
      <c r="Z131" s="1145"/>
      <c r="AA131" s="1040">
        <v>18047513</v>
      </c>
      <c r="AB131" s="1022"/>
      <c r="AC131" s="1022"/>
      <c r="AD131" s="1022"/>
      <c r="AE131" s="1023"/>
      <c r="AF131" s="1021">
        <v>19426082</v>
      </c>
      <c r="AG131" s="1022"/>
      <c r="AH131" s="1022"/>
      <c r="AI131" s="1022"/>
      <c r="AJ131" s="1023"/>
      <c r="AK131" s="1021">
        <v>19182781</v>
      </c>
      <c r="AL131" s="1022"/>
      <c r="AM131" s="1022"/>
      <c r="AN131" s="1022"/>
      <c r="AO131" s="1023"/>
      <c r="AP131" s="1146"/>
      <c r="AQ131" s="1147"/>
      <c r="AR131" s="1147"/>
      <c r="AS131" s="1147"/>
      <c r="AT131" s="1148"/>
      <c r="AU131" s="233"/>
      <c r="AV131" s="233"/>
      <c r="AW131" s="233"/>
      <c r="AX131" s="1119" t="s">
        <v>498</v>
      </c>
      <c r="AY131" s="762"/>
      <c r="AZ131" s="762"/>
      <c r="BA131" s="762"/>
      <c r="BB131" s="762"/>
      <c r="BC131" s="762"/>
      <c r="BD131" s="762"/>
      <c r="BE131" s="1072"/>
      <c r="BF131" s="1120" t="s">
        <v>130</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499</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500</v>
      </c>
      <c r="W132" s="1130"/>
      <c r="X132" s="1130"/>
      <c r="Y132" s="1130"/>
      <c r="Z132" s="1131"/>
      <c r="AA132" s="1132">
        <v>6.3674756739999996</v>
      </c>
      <c r="AB132" s="1133"/>
      <c r="AC132" s="1133"/>
      <c r="AD132" s="1133"/>
      <c r="AE132" s="1134"/>
      <c r="AF132" s="1135">
        <v>6.0179865399999999</v>
      </c>
      <c r="AG132" s="1133"/>
      <c r="AH132" s="1133"/>
      <c r="AI132" s="1133"/>
      <c r="AJ132" s="1134"/>
      <c r="AK132" s="1135">
        <v>6.4167442670000003</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501</v>
      </c>
      <c r="W133" s="1113"/>
      <c r="X133" s="1113"/>
      <c r="Y133" s="1113"/>
      <c r="Z133" s="1114"/>
      <c r="AA133" s="1115">
        <v>6.7</v>
      </c>
      <c r="AB133" s="1116"/>
      <c r="AC133" s="1116"/>
      <c r="AD133" s="1116"/>
      <c r="AE133" s="1117"/>
      <c r="AF133" s="1115">
        <v>6.6</v>
      </c>
      <c r="AG133" s="1116"/>
      <c r="AH133" s="1116"/>
      <c r="AI133" s="1116"/>
      <c r="AJ133" s="1117"/>
      <c r="AK133" s="1115">
        <v>6.2</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v+4hf+OVniqXMVPp46XvMXEyh4IFr4KZ/zbRBKxuH9zOyhqagcPEGHT3JnUOEWUYxFcGn6Gb1i46wqQt0pjF4g==" saltValue="0txLilgqjN4qSOFhpxGpcg==" spinCount="100000" sheet="1" objects="1" scenarios="1" formatRows="0"/>
  <customSheetViews>
    <customSheetView guid="{146C77A7-D299-4EB4-BE38-5EA398200DBE}" scale="70" fitToPage="1" hiddenRows="1" hiddenColumns="1">
      <selection activeCell="AA8" sqref="AA8:AE8"/>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customSheetView>
  </customSheetViews>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2"/>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502</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5x052cHG/M7SDULDA7NjTeUv/sQZ/MwB7Z+8r5QGxxVsQeld0hv2+UTBJKzmBQ3JPbVMiPM25OZOUly51uzKaQ==" saltValue="+sP6Y8AZuow4/gE/4zkh8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5" zoomScaleNormal="75"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UQHz3UYzVM4Xq2y69LzBWcyLhMqvvsZmudzvowdkzG2w5eNsonXLoCEkMR+2lTonySDEcY+EGLXPWDeEaN0NFQ==" saltValue="FgReFdYpeMJM8mVP3mB8sw==" spinCount="100000" sheet="1" objects="1" scenarios="1"/>
  <dataConsolidate/>
  <customSheetViews>
    <customSheetView guid="{146C77A7-D299-4EB4-BE38-5EA398200DBE}" showGridLines="0" fitToPage="1" hiddenRows="1" hiddenColumns="1">
      <pageMargins left="0" right="0" top="0" bottom="0" header="0" footer="0"/>
      <printOptions horizontalCentered="1" verticalCentered="1"/>
      <pageSetup paperSize="9" scale="46" orientation="landscape" horizontalDpi="300" verticalDpi="300" r:id="rId1"/>
      <headerFooter alignWithMargins="0">
        <oddFooter>&amp;C&amp;P/&amp;N</oddFooter>
      </headerFooter>
    </customSheetView>
  </customSheetViews>
  <phoneticPr fontId="2"/>
  <printOptions horizontalCentered="1" verticalCentered="1"/>
  <pageMargins left="0" right="0" top="0" bottom="0" header="0" footer="0"/>
  <pageSetup paperSize="8" scale="69" orientation="landscape" horizontalDpi="300" verticalDpi="300" r:id="rId2"/>
  <headerFooter alignWithMargins="0">
    <oddFooter>&amp;C&amp;P/&amp;N</oddFooter>
  </headerFooter>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5" zoomScaleSheetLayoutView="75"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503</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504</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505</v>
      </c>
      <c r="AP7" s="272"/>
      <c r="AQ7" s="273" t="s">
        <v>506</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507</v>
      </c>
      <c r="AQ8" s="279" t="s">
        <v>508</v>
      </c>
      <c r="AR8" s="280" t="s">
        <v>509</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510</v>
      </c>
      <c r="AL9" s="1153"/>
      <c r="AM9" s="1153"/>
      <c r="AN9" s="1154"/>
      <c r="AO9" s="281">
        <v>5231008</v>
      </c>
      <c r="AP9" s="281">
        <v>50443</v>
      </c>
      <c r="AQ9" s="282">
        <v>86855</v>
      </c>
      <c r="AR9" s="283">
        <v>-41.9</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511</v>
      </c>
      <c r="AL10" s="1153"/>
      <c r="AM10" s="1153"/>
      <c r="AN10" s="1154"/>
      <c r="AO10" s="284">
        <v>12</v>
      </c>
      <c r="AP10" s="284">
        <v>0</v>
      </c>
      <c r="AQ10" s="285">
        <v>6847</v>
      </c>
      <c r="AR10" s="286">
        <v>-100</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512</v>
      </c>
      <c r="AL11" s="1153"/>
      <c r="AM11" s="1153"/>
      <c r="AN11" s="1154"/>
      <c r="AO11" s="284">
        <v>26068</v>
      </c>
      <c r="AP11" s="284">
        <v>251</v>
      </c>
      <c r="AQ11" s="285">
        <v>1522</v>
      </c>
      <c r="AR11" s="286">
        <v>-83.5</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513</v>
      </c>
      <c r="AL12" s="1153"/>
      <c r="AM12" s="1153"/>
      <c r="AN12" s="1154"/>
      <c r="AO12" s="284">
        <v>34674</v>
      </c>
      <c r="AP12" s="284">
        <v>334</v>
      </c>
      <c r="AQ12" s="285">
        <v>12</v>
      </c>
      <c r="AR12" s="286">
        <v>2683.3</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514</v>
      </c>
      <c r="AL13" s="1153"/>
      <c r="AM13" s="1153"/>
      <c r="AN13" s="1154"/>
      <c r="AO13" s="284">
        <v>338554</v>
      </c>
      <c r="AP13" s="284">
        <v>3265</v>
      </c>
      <c r="AQ13" s="285">
        <v>3290</v>
      </c>
      <c r="AR13" s="286">
        <v>-0.8</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515</v>
      </c>
      <c r="AL14" s="1153"/>
      <c r="AM14" s="1153"/>
      <c r="AN14" s="1154"/>
      <c r="AO14" s="284">
        <v>110481</v>
      </c>
      <c r="AP14" s="284">
        <v>1065</v>
      </c>
      <c r="AQ14" s="285">
        <v>1835</v>
      </c>
      <c r="AR14" s="286">
        <v>-42</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516</v>
      </c>
      <c r="AL15" s="1156"/>
      <c r="AM15" s="1156"/>
      <c r="AN15" s="1157"/>
      <c r="AO15" s="284">
        <v>-251447</v>
      </c>
      <c r="AP15" s="284">
        <v>-2425</v>
      </c>
      <c r="AQ15" s="285">
        <v>-6144</v>
      </c>
      <c r="AR15" s="286">
        <v>-60.5</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190</v>
      </c>
      <c r="AL16" s="1156"/>
      <c r="AM16" s="1156"/>
      <c r="AN16" s="1157"/>
      <c r="AO16" s="284">
        <v>5489350</v>
      </c>
      <c r="AP16" s="284">
        <v>52934</v>
      </c>
      <c r="AQ16" s="285">
        <v>94217</v>
      </c>
      <c r="AR16" s="286">
        <v>-43.8</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517</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518</v>
      </c>
      <c r="AP20" s="293" t="s">
        <v>519</v>
      </c>
      <c r="AQ20" s="294" t="s">
        <v>520</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521</v>
      </c>
      <c r="AL21" s="1159"/>
      <c r="AM21" s="1159"/>
      <c r="AN21" s="1160"/>
      <c r="AO21" s="297">
        <v>4.6900000000000004</v>
      </c>
      <c r="AP21" s="298">
        <v>8.67</v>
      </c>
      <c r="AQ21" s="299">
        <v>-3.98</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522</v>
      </c>
      <c r="AL22" s="1159"/>
      <c r="AM22" s="1159"/>
      <c r="AN22" s="1160"/>
      <c r="AO22" s="302">
        <v>99.4</v>
      </c>
      <c r="AP22" s="303">
        <v>97.8</v>
      </c>
      <c r="AQ22" s="304">
        <v>1.6</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523</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524</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525</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505</v>
      </c>
      <c r="AP30" s="272"/>
      <c r="AQ30" s="273" t="s">
        <v>506</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507</v>
      </c>
      <c r="AQ31" s="279" t="s">
        <v>508</v>
      </c>
      <c r="AR31" s="280" t="s">
        <v>509</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526</v>
      </c>
      <c r="AL32" s="1167"/>
      <c r="AM32" s="1167"/>
      <c r="AN32" s="1168"/>
      <c r="AO32" s="312">
        <v>3068349</v>
      </c>
      <c r="AP32" s="312">
        <v>29588</v>
      </c>
      <c r="AQ32" s="313">
        <v>62389</v>
      </c>
      <c r="AR32" s="314">
        <v>-52.6</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527</v>
      </c>
      <c r="AL33" s="1167"/>
      <c r="AM33" s="1167"/>
      <c r="AN33" s="1168"/>
      <c r="AO33" s="312" t="s">
        <v>528</v>
      </c>
      <c r="AP33" s="312" t="s">
        <v>528</v>
      </c>
      <c r="AQ33" s="313" t="s">
        <v>528</v>
      </c>
      <c r="AR33" s="314" t="s">
        <v>528</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529</v>
      </c>
      <c r="AL34" s="1167"/>
      <c r="AM34" s="1167"/>
      <c r="AN34" s="1168"/>
      <c r="AO34" s="312" t="s">
        <v>528</v>
      </c>
      <c r="AP34" s="312" t="s">
        <v>528</v>
      </c>
      <c r="AQ34" s="313">
        <v>3</v>
      </c>
      <c r="AR34" s="314" t="s">
        <v>528</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530</v>
      </c>
      <c r="AL35" s="1167"/>
      <c r="AM35" s="1167"/>
      <c r="AN35" s="1168"/>
      <c r="AO35" s="312">
        <v>620530</v>
      </c>
      <c r="AP35" s="312">
        <v>5984</v>
      </c>
      <c r="AQ35" s="313">
        <v>14672</v>
      </c>
      <c r="AR35" s="314">
        <v>-59.2</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531</v>
      </c>
      <c r="AL36" s="1167"/>
      <c r="AM36" s="1167"/>
      <c r="AN36" s="1168"/>
      <c r="AO36" s="312">
        <v>512</v>
      </c>
      <c r="AP36" s="312">
        <v>5</v>
      </c>
      <c r="AQ36" s="313">
        <v>1817</v>
      </c>
      <c r="AR36" s="314">
        <v>-99.7</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532</v>
      </c>
      <c r="AL37" s="1167"/>
      <c r="AM37" s="1167"/>
      <c r="AN37" s="1168"/>
      <c r="AO37" s="312">
        <v>10373</v>
      </c>
      <c r="AP37" s="312">
        <v>100</v>
      </c>
      <c r="AQ37" s="313">
        <v>585</v>
      </c>
      <c r="AR37" s="314">
        <v>-82.9</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533</v>
      </c>
      <c r="AL38" s="1170"/>
      <c r="AM38" s="1170"/>
      <c r="AN38" s="1171"/>
      <c r="AO38" s="315" t="s">
        <v>528</v>
      </c>
      <c r="AP38" s="315" t="s">
        <v>528</v>
      </c>
      <c r="AQ38" s="316">
        <v>1</v>
      </c>
      <c r="AR38" s="304" t="s">
        <v>528</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534</v>
      </c>
      <c r="AL39" s="1170"/>
      <c r="AM39" s="1170"/>
      <c r="AN39" s="1171"/>
      <c r="AO39" s="312">
        <v>-42584</v>
      </c>
      <c r="AP39" s="312">
        <v>-411</v>
      </c>
      <c r="AQ39" s="313">
        <v>-3091</v>
      </c>
      <c r="AR39" s="314">
        <v>-86.7</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535</v>
      </c>
      <c r="AL40" s="1167"/>
      <c r="AM40" s="1167"/>
      <c r="AN40" s="1168"/>
      <c r="AO40" s="312">
        <v>-2426270</v>
      </c>
      <c r="AP40" s="312">
        <v>-23397</v>
      </c>
      <c r="AQ40" s="313">
        <v>-54269</v>
      </c>
      <c r="AR40" s="314">
        <v>-56.9</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300</v>
      </c>
      <c r="AL41" s="1173"/>
      <c r="AM41" s="1173"/>
      <c r="AN41" s="1174"/>
      <c r="AO41" s="312">
        <v>1230910</v>
      </c>
      <c r="AP41" s="312">
        <v>11870</v>
      </c>
      <c r="AQ41" s="313">
        <v>22106</v>
      </c>
      <c r="AR41" s="314">
        <v>-46.3</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536</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537</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538</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505</v>
      </c>
      <c r="AN49" s="1163" t="s">
        <v>539</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540</v>
      </c>
      <c r="AO50" s="329" t="s">
        <v>541</v>
      </c>
      <c r="AP50" s="330" t="s">
        <v>542</v>
      </c>
      <c r="AQ50" s="331" t="s">
        <v>543</v>
      </c>
      <c r="AR50" s="332" t="s">
        <v>544</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545</v>
      </c>
      <c r="AL51" s="325"/>
      <c r="AM51" s="333">
        <v>5032781</v>
      </c>
      <c r="AN51" s="334">
        <v>49507</v>
      </c>
      <c r="AO51" s="335">
        <v>19.3</v>
      </c>
      <c r="AP51" s="336">
        <v>69185</v>
      </c>
      <c r="AQ51" s="337">
        <v>-2</v>
      </c>
      <c r="AR51" s="338">
        <v>21.3</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546</v>
      </c>
      <c r="AM52" s="341">
        <v>2394951</v>
      </c>
      <c r="AN52" s="342">
        <v>23559</v>
      </c>
      <c r="AO52" s="343">
        <v>53.8</v>
      </c>
      <c r="AP52" s="344">
        <v>38519</v>
      </c>
      <c r="AQ52" s="345">
        <v>3</v>
      </c>
      <c r="AR52" s="346">
        <v>50.8</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547</v>
      </c>
      <c r="AL53" s="325"/>
      <c r="AM53" s="333">
        <v>3084245</v>
      </c>
      <c r="AN53" s="334">
        <v>30277</v>
      </c>
      <c r="AO53" s="335">
        <v>-38.799999999999997</v>
      </c>
      <c r="AP53" s="336">
        <v>70166</v>
      </c>
      <c r="AQ53" s="337">
        <v>1.4</v>
      </c>
      <c r="AR53" s="338">
        <v>-40.200000000000003</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546</v>
      </c>
      <c r="AM54" s="341">
        <v>1709144</v>
      </c>
      <c r="AN54" s="342">
        <v>16778</v>
      </c>
      <c r="AO54" s="343">
        <v>-28.8</v>
      </c>
      <c r="AP54" s="344">
        <v>36115</v>
      </c>
      <c r="AQ54" s="345">
        <v>-6.2</v>
      </c>
      <c r="AR54" s="346">
        <v>-22.6</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548</v>
      </c>
      <c r="AL55" s="325"/>
      <c r="AM55" s="333">
        <v>3883023</v>
      </c>
      <c r="AN55" s="334">
        <v>37866</v>
      </c>
      <c r="AO55" s="335">
        <v>25.1</v>
      </c>
      <c r="AP55" s="336">
        <v>70329</v>
      </c>
      <c r="AQ55" s="337">
        <v>0.2</v>
      </c>
      <c r="AR55" s="338">
        <v>24.9</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546</v>
      </c>
      <c r="AM56" s="341">
        <v>2130473</v>
      </c>
      <c r="AN56" s="342">
        <v>20776</v>
      </c>
      <c r="AO56" s="343">
        <v>23.8</v>
      </c>
      <c r="AP56" s="344">
        <v>39403</v>
      </c>
      <c r="AQ56" s="345">
        <v>9.1</v>
      </c>
      <c r="AR56" s="346">
        <v>14.7</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549</v>
      </c>
      <c r="AL57" s="325"/>
      <c r="AM57" s="333">
        <v>5917565</v>
      </c>
      <c r="AN57" s="334">
        <v>57347</v>
      </c>
      <c r="AO57" s="335">
        <v>51.4</v>
      </c>
      <c r="AP57" s="336">
        <v>71871</v>
      </c>
      <c r="AQ57" s="337">
        <v>2.2000000000000002</v>
      </c>
      <c r="AR57" s="338">
        <v>49.2</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546</v>
      </c>
      <c r="AM58" s="341">
        <v>2786636</v>
      </c>
      <c r="AN58" s="342">
        <v>27005</v>
      </c>
      <c r="AO58" s="343">
        <v>30</v>
      </c>
      <c r="AP58" s="344">
        <v>38232</v>
      </c>
      <c r="AQ58" s="345">
        <v>-3</v>
      </c>
      <c r="AR58" s="346">
        <v>33</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550</v>
      </c>
      <c r="AL59" s="325"/>
      <c r="AM59" s="333">
        <v>8967272</v>
      </c>
      <c r="AN59" s="334">
        <v>86472</v>
      </c>
      <c r="AO59" s="335">
        <v>50.8</v>
      </c>
      <c r="AP59" s="336">
        <v>71807</v>
      </c>
      <c r="AQ59" s="337">
        <v>-0.1</v>
      </c>
      <c r="AR59" s="338">
        <v>50.9</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546</v>
      </c>
      <c r="AM60" s="341">
        <v>4344018</v>
      </c>
      <c r="AN60" s="342">
        <v>41889</v>
      </c>
      <c r="AO60" s="343">
        <v>55.1</v>
      </c>
      <c r="AP60" s="344">
        <v>37333</v>
      </c>
      <c r="AQ60" s="345">
        <v>-2.4</v>
      </c>
      <c r="AR60" s="346">
        <v>57.5</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551</v>
      </c>
      <c r="AL61" s="347"/>
      <c r="AM61" s="348">
        <v>5376977</v>
      </c>
      <c r="AN61" s="349">
        <v>52294</v>
      </c>
      <c r="AO61" s="350">
        <v>21.6</v>
      </c>
      <c r="AP61" s="351">
        <v>70672</v>
      </c>
      <c r="AQ61" s="352">
        <v>0.3</v>
      </c>
      <c r="AR61" s="338">
        <v>21.3</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546</v>
      </c>
      <c r="AM62" s="341">
        <v>2673044</v>
      </c>
      <c r="AN62" s="342">
        <v>26001</v>
      </c>
      <c r="AO62" s="343">
        <v>26.8</v>
      </c>
      <c r="AP62" s="344">
        <v>37920</v>
      </c>
      <c r="AQ62" s="345">
        <v>0.1</v>
      </c>
      <c r="AR62" s="346">
        <v>26.7</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t04DU/G85C9MZNXKGzt+Gvf6VlFbjgXeyZGLMwVKolA5gDrxzrrCe4NjzYV2LuC98Ihlg2Qip1Hqm/deuH5cqA==" saltValue="5ct9AMQcJdzMS4Uxp19QSQ==" spinCount="100000" sheet="1" objects="1" scenarios="1"/>
  <customSheetViews>
    <customSheetView guid="{146C77A7-D299-4EB4-BE38-5EA398200DBE}" showPageBreaks="1" showGridLines="0" fitToPage="1" hiddenRows="1" hiddenColumns="1" view="pageBreakPreview">
      <pageMargins left="0.39370078740157483" right="0.19685039370078741" top="0.39370078740157483" bottom="0.31496062992125984" header="0.51181102362204722" footer="0"/>
      <printOptions horizontalCentered="1"/>
      <pageSetup paperSize="9" scale="61" orientation="landscape" r:id="rId1"/>
      <headerFooter alignWithMargins="0">
        <oddFooter>&amp;C&amp;P/&amp;N</oddFooter>
      </headerFooter>
    </customSheetView>
  </customSheetViews>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7" orientation="landscape" r:id="rId2"/>
  <headerFooter alignWithMargins="0">
    <oddFooter>&amp;C&amp;P/&amp;N</oddFooter>
  </headerFooter>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5" zoomScaleNormal="75"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553</v>
      </c>
    </row>
    <row r="121" spans="125:125" ht="13.5" hidden="1" customHeight="1" x14ac:dyDescent="0.15">
      <c r="DU121" s="259"/>
    </row>
  </sheetData>
  <sheetProtection algorithmName="SHA-512" hashValue="O/YV/OKznhyGuBcGIxP+a296IT+fB3vOLrXpqJd5Vu3Kan3IGKK2tpi2kKoMdHNsiLkhvWPkKqFStjOcFqPeEw==" saltValue="Wd6kgZopK7RHZtRCrKASxw==" spinCount="100000" sheet="1" objects="1" scenarios="1"/>
  <dataConsolidate/>
  <customSheetViews>
    <customSheetView guid="{146C77A7-D299-4EB4-BE38-5EA398200DBE}" showGridLines="0" fitToPage="1" hiddenRows="1" hiddenColumns="1">
      <pageMargins left="0" right="0" top="0.19685039370078741" bottom="0" header="0.39370078740157483" footer="0"/>
      <printOptions horizontalCentered="1" verticalCentered="1"/>
      <pageSetup paperSize="9" scale="38" orientation="landscape" horizontalDpi="300" verticalDpi="300" r:id="rId1"/>
      <headerFooter alignWithMargins="0">
        <oddFooter>&amp;C&amp;P/&amp;N</oddFooter>
      </headerFooter>
    </customSheetView>
  </customSheetViews>
  <phoneticPr fontId="2"/>
  <printOptions horizontalCentered="1" verticalCentered="1"/>
  <pageMargins left="0" right="0" top="0.19685039370078741" bottom="0" header="0.39370078740157483" footer="0"/>
  <pageSetup paperSize="8" scale="56" orientation="landscape" horizontalDpi="300" verticalDpi="300" r:id="rId2"/>
  <headerFooter alignWithMargins="0">
    <oddFooter>&amp;C&amp;P/&amp;N</oddFooter>
  </headerFooter>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554</v>
      </c>
    </row>
  </sheetData>
  <sheetProtection algorithmName="SHA-512" hashValue="UIgKmqvefZPL0HNyLSANsIyV6cMkYxx1kL/jSncwFY/wmqQDaiXaAzHv6s8p14jl09u0TfSOojF0D3ThFVuxow==" saltValue="/i0ab2aH6572mXboJOco1A==" spinCount="100000" sheet="1" objects="1" scenarios="1"/>
  <dataConsolidate/>
  <customSheetViews>
    <customSheetView guid="{146C77A7-D299-4EB4-BE38-5EA398200DBE}" showGridLines="0" fitToPage="1" hiddenRows="1" hiddenColumns="1">
      <pageMargins left="0" right="0" top="0.19685039370078741" bottom="0" header="0.39370078740157483" footer="0"/>
      <printOptions horizontalCentered="1" verticalCentered="1"/>
      <pageSetup paperSize="9" scale="40" orientation="landscape" horizontalDpi="300" verticalDpi="300" r:id="rId1"/>
      <headerFooter alignWithMargins="0">
        <oddFooter>&amp;C&amp;P/&amp;N</oddFooter>
      </headerFooter>
    </customSheetView>
  </customSheetViews>
  <phoneticPr fontId="2"/>
  <printOptions horizontalCentered="1" verticalCentered="1"/>
  <pageMargins left="0" right="0" top="0.19685039370078741" bottom="0" header="0.39370078740157483" footer="0"/>
  <pageSetup paperSize="8" scale="56" orientation="landscape" horizontalDpi="300" verticalDpi="300" r:id="rId2"/>
  <headerFooter alignWithMargins="0">
    <oddFooter>&amp;C&amp;P/&amp;N</oddFooter>
  </headerFooter>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555</v>
      </c>
      <c r="G46" s="8" t="s">
        <v>556</v>
      </c>
      <c r="H46" s="8" t="s">
        <v>557</v>
      </c>
      <c r="I46" s="8" t="s">
        <v>558</v>
      </c>
      <c r="J46" s="9" t="s">
        <v>559</v>
      </c>
    </row>
    <row r="47" spans="2:10" ht="57.75" customHeight="1" x14ac:dyDescent="0.15">
      <c r="B47" s="10"/>
      <c r="C47" s="1175" t="s">
        <v>3</v>
      </c>
      <c r="D47" s="1175"/>
      <c r="E47" s="1176"/>
      <c r="F47" s="11">
        <v>29.23</v>
      </c>
      <c r="G47" s="12">
        <v>28.27</v>
      </c>
      <c r="H47" s="12">
        <v>28.31</v>
      </c>
      <c r="I47" s="12">
        <v>34.479999999999997</v>
      </c>
      <c r="J47" s="13">
        <v>42.75</v>
      </c>
    </row>
    <row r="48" spans="2:10" ht="57.75" customHeight="1" x14ac:dyDescent="0.15">
      <c r="B48" s="14"/>
      <c r="C48" s="1177" t="s">
        <v>4</v>
      </c>
      <c r="D48" s="1177"/>
      <c r="E48" s="1178"/>
      <c r="F48" s="15">
        <v>4.05</v>
      </c>
      <c r="G48" s="16">
        <v>3.93</v>
      </c>
      <c r="H48" s="16">
        <v>4.21</v>
      </c>
      <c r="I48" s="16">
        <v>6.48</v>
      </c>
      <c r="J48" s="17">
        <v>8.16</v>
      </c>
    </row>
    <row r="49" spans="2:10" ht="57.75" customHeight="1" thickBot="1" x14ac:dyDescent="0.2">
      <c r="B49" s="18"/>
      <c r="C49" s="1179" t="s">
        <v>5</v>
      </c>
      <c r="D49" s="1179"/>
      <c r="E49" s="1180"/>
      <c r="F49" s="19" t="s">
        <v>560</v>
      </c>
      <c r="G49" s="20">
        <v>1.17</v>
      </c>
      <c r="H49" s="20">
        <v>1.01</v>
      </c>
      <c r="I49" s="20">
        <v>10.4</v>
      </c>
      <c r="J49" s="21">
        <v>9.5</v>
      </c>
    </row>
    <row r="50" spans="2:10" x14ac:dyDescent="0.15"/>
  </sheetData>
  <sheetProtection algorithmName="SHA-512" hashValue="NxK30M35vAN74bYr0LHwAqXpv/FXruTaQwzbhBh8vTTZVdLxzwTOoDwALjujGm+ZQw+Rfm+kZvC1R39/KhG20g==" saltValue="6jXHxHaI5je5xPnav3osQQ==" spinCount="100000" sheet="1" objects="1" scenarios="1"/>
  <customSheetViews>
    <customSheetView guid="{146C77A7-D299-4EB4-BE38-5EA398200DBE}" showGridLines="0" fitToPage="1" hiddenRows="1" hiddenColumns="1">
      <pageMargins left="0" right="0" top="0.19685039370078741" bottom="0" header="0" footer="0"/>
      <printOptions horizontalCentered="1"/>
      <pageSetup paperSize="9" scale="64" orientation="landscape" horizontalDpi="300" verticalDpi="300" r:id="rId1"/>
      <headerFooter alignWithMargins="0">
        <oddFooter>&amp;C&amp;P/&amp;N</oddFooter>
      </headerFooter>
    </customSheetView>
  </customSheetViews>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2"/>
  <headerFooter alignWithMargins="0">
    <oddFooter>&amp;C&amp;P/&amp;N</oddFooter>
  </headerFooter>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2024-03-28T00:33:59Z</cp:lastPrinted>
  <dcterms:created xsi:type="dcterms:W3CDTF">2024-02-05T03:22:18Z</dcterms:created>
  <dcterms:modified xsi:type="dcterms:W3CDTF">2024-09-30T06:48:57Z</dcterms:modified>
  <cp:category/>
</cp:coreProperties>
</file>