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L:\077高齢者地域包括ケア推進課\00_一時保存フォルダ（令和６年度）\P_介護職員\P3_地域医療介護総合確保基金\P307_ICT導入支援事業\02_交付申請募集案内\"/>
    </mc:Choice>
  </mc:AlternateContent>
  <workbookProtection workbookAlgorithmName="SHA-512" workbookHashValue="5ZTw0Sh/VWMB+G8EViBJT0s5XIi7uOdHUoEiPLigvsCgvdQmOhAYBqvOU93vYyOWUN5WM7hSgPb5/kaQ/HN0WQ==" workbookSaltValue="YExpnROk6NGtanSMPq+J2w==" workbookSpinCount="100000" lockStructure="1"/>
  <bookViews>
    <workbookView xWindow="0" yWindow="0" windowWidth="20490" windowHeight="7500"/>
  </bookViews>
  <sheets>
    <sheet name="はじめに" sheetId="23" r:id="rId1"/>
    <sheet name="サービス一覧" sheetId="25" state="hidden" r:id="rId2"/>
    <sheet name="A_基本情報入力シート" sheetId="16" r:id="rId3"/>
    <sheet name="B_チェックリスト" sheetId="21" r:id="rId4"/>
    <sheet name="C_様式１" sheetId="15" r:id="rId5"/>
    <sheet name="D_１－２" sheetId="9" r:id="rId6"/>
    <sheet name="E_１－３" sheetId="10" r:id="rId7"/>
    <sheet name="F_１－4" sheetId="27" r:id="rId8"/>
    <sheet name="G_（別紙様式１）導入計画書 " sheetId="26" r:id="rId9"/>
    <sheet name="H_業務改善計画書" sheetId="30" r:id="rId10"/>
    <sheet name="データセット" sheetId="31" state="hidden" r:id="rId11"/>
    <sheet name="I_（別紙様式２）優先順位表" sheetId="18" r:id="rId12"/>
    <sheet name="J_債権者登録申出書 " sheetId="28" r:id="rId13"/>
  </sheets>
  <externalReferences>
    <externalReference r:id="rId14"/>
    <externalReference r:id="rId15"/>
  </externalReferences>
  <definedNames>
    <definedName name="_Key1" localSheetId="5" hidden="1">#REF!</definedName>
    <definedName name="_Key1" localSheetId="6" hidden="1">#REF!</definedName>
    <definedName name="_Key1" localSheetId="7" hidden="1">#REF!</definedName>
    <definedName name="_Key1" localSheetId="8" hidden="1">#REF!</definedName>
    <definedName name="_Key1" localSheetId="1" hidden="1">#REF!</definedName>
    <definedName name="_Key1" hidden="1">#REF!</definedName>
    <definedName name="_Key2" localSheetId="5" hidden="1">#REF!</definedName>
    <definedName name="_Key2" localSheetId="6" hidden="1">#REF!</definedName>
    <definedName name="_Key2" localSheetId="8" hidden="1">#REF!</definedName>
    <definedName name="_Key2" localSheetId="1" hidden="1">#REF!</definedName>
    <definedName name="_Key2" hidden="1">#REF!</definedName>
    <definedName name="_Order1" hidden="1">255</definedName>
    <definedName name="_Order2" hidden="1">255</definedName>
    <definedName name="_Sort" localSheetId="5" hidden="1">#REF!</definedName>
    <definedName name="_Sort" localSheetId="6" hidden="1">#REF!</definedName>
    <definedName name="_Sort" localSheetId="7" hidden="1">#REF!</definedName>
    <definedName name="_Sort" localSheetId="8" hidden="1">#REF!</definedName>
    <definedName name="_Sort" localSheetId="1" hidden="1">#REF!</definedName>
    <definedName name="_Sort" hidden="1">#REF!</definedName>
    <definedName name="a" localSheetId="6" hidden="1">#REF!</definedName>
    <definedName name="a" localSheetId="8" hidden="1">#REF!</definedName>
    <definedName name="a" localSheetId="1" hidden="1">#REF!</definedName>
    <definedName name="a" hidden="1">#REF!</definedName>
    <definedName name="_xlnm.Print_Area" localSheetId="2">A_基本情報入力シート!$A$1:$G$39</definedName>
    <definedName name="_xlnm.Print_Area" localSheetId="3">B_チェックリスト!$A$1:$P$37</definedName>
    <definedName name="_xlnm.Print_Area" localSheetId="4">C_様式１!$A$1:$I$41</definedName>
    <definedName name="_xlnm.Print_Area" localSheetId="5">'D_１－２'!$A$1:$G$27</definedName>
    <definedName name="_xlnm.Print_Area" localSheetId="6">'E_１－３'!$A$1:$S$58</definedName>
    <definedName name="_xlnm.Print_Area" localSheetId="7">'F_１－4'!$A$1:$AK$43</definedName>
    <definedName name="_xlnm.Print_Area" localSheetId="8">'G_（別紙様式１）導入計画書 '!$A$1:$E$30</definedName>
    <definedName name="_xlnm.Print_Area" localSheetId="9">H_業務改善計画書!$A$1:$F$68</definedName>
    <definedName name="_xlnm.Print_Area" localSheetId="11">'I_（別紙様式２）優先順位表'!$A$1:$F$16</definedName>
    <definedName name="_xlnm.Print_Area" localSheetId="12">'J_債権者登録申出書 '!$A$1:$U$34</definedName>
    <definedName name="計画" localSheetId="8" hidden="1">#REF!</definedName>
    <definedName name="計画" localSheetId="12" hidden="1">#REF!</definedName>
    <definedName name="計画" localSheetId="1" hidden="1">#REF!</definedName>
    <definedName name="計画" hidden="1">#REF!</definedName>
  </definedNames>
  <calcPr calcId="152511"/>
</workbook>
</file>

<file path=xl/calcChain.xml><?xml version="1.0" encoding="utf-8"?>
<calcChain xmlns="http://schemas.openxmlformats.org/spreadsheetml/2006/main">
  <c r="R25" i="21" l="1"/>
  <c r="E26" i="28" l="1"/>
  <c r="K24" i="28"/>
  <c r="E24" i="28"/>
  <c r="E29" i="15" l="1"/>
  <c r="H30" i="16" l="1"/>
  <c r="C10" i="30" l="1"/>
  <c r="C12" i="30" l="1"/>
  <c r="C9" i="30"/>
  <c r="U9" i="28" l="1"/>
  <c r="B4" i="28"/>
  <c r="L7" i="28"/>
  <c r="L6" i="28"/>
  <c r="L4" i="28"/>
  <c r="D9" i="21"/>
  <c r="F27" i="26" l="1"/>
  <c r="F28" i="26"/>
  <c r="F26" i="26"/>
  <c r="E14" i="9" l="1"/>
  <c r="F14" i="9" s="1"/>
  <c r="F12" i="9"/>
  <c r="G7" i="21" l="1"/>
  <c r="D6" i="21"/>
  <c r="C10" i="21" l="1"/>
  <c r="D7" i="26" l="1"/>
  <c r="D6" i="26"/>
  <c r="D5" i="26"/>
  <c r="H9" i="21" l="1"/>
  <c r="C23" i="21" s="1"/>
  <c r="R23" i="21" l="1"/>
  <c r="B29" i="26"/>
  <c r="F29" i="26" s="1"/>
  <c r="F30" i="26" s="1"/>
  <c r="E25" i="26" s="1"/>
  <c r="B25" i="21" l="1"/>
  <c r="E11" i="9" l="1"/>
  <c r="F11" i="9" s="1"/>
  <c r="G14" i="15" l="1"/>
  <c r="Y11" i="27" s="1"/>
  <c r="H8" i="21" l="1"/>
  <c r="D8" i="21"/>
  <c r="D7" i="21"/>
  <c r="I5" i="21"/>
  <c r="D5" i="21"/>
  <c r="C58" i="10" l="1"/>
  <c r="D3" i="18" l="1"/>
  <c r="F6" i="9"/>
  <c r="L7" i="10"/>
  <c r="L6" i="10"/>
  <c r="L5" i="10"/>
  <c r="B11" i="9" l="1"/>
  <c r="F5" i="9"/>
  <c r="F4" i="9"/>
  <c r="G6" i="15"/>
  <c r="AB3" i="27" s="1"/>
  <c r="G5" i="15" l="1"/>
  <c r="D11" i="9"/>
  <c r="G11" i="9" s="1"/>
  <c r="E28" i="15"/>
  <c r="G13" i="15"/>
  <c r="Y9" i="27" s="1"/>
  <c r="G12" i="15"/>
  <c r="Y7" i="27" s="1"/>
  <c r="E31" i="15" l="1"/>
</calcChain>
</file>

<file path=xl/sharedStrings.xml><?xml version="1.0" encoding="utf-8"?>
<sst xmlns="http://schemas.openxmlformats.org/spreadsheetml/2006/main" count="734" uniqueCount="646">
  <si>
    <t>円</t>
    <rPh sb="0" eb="1">
      <t>エン</t>
    </rPh>
    <phoneticPr fontId="16"/>
  </si>
  <si>
    <t>所在地</t>
    <rPh sb="0" eb="3">
      <t>ショザイチ</t>
    </rPh>
    <phoneticPr fontId="16"/>
  </si>
  <si>
    <t>名称</t>
    <rPh sb="0" eb="2">
      <t>メイショウ</t>
    </rPh>
    <phoneticPr fontId="16"/>
  </si>
  <si>
    <t>記</t>
    <rPh sb="0" eb="1">
      <t>キ</t>
    </rPh>
    <phoneticPr fontId="16"/>
  </si>
  <si>
    <t>様式１－３</t>
    <rPh sb="0" eb="2">
      <t>ヨウシキ</t>
    </rPh>
    <phoneticPr fontId="16"/>
  </si>
  <si>
    <t>人</t>
    <rPh sb="0" eb="1">
      <t>ニン</t>
    </rPh>
    <phoneticPr fontId="16"/>
  </si>
  <si>
    <t>導入事業所名：</t>
    <rPh sb="0" eb="2">
      <t>ドウニュウ</t>
    </rPh>
    <rPh sb="2" eb="5">
      <t>ジギョウショ</t>
    </rPh>
    <rPh sb="5" eb="6">
      <t>メイ</t>
    </rPh>
    <phoneticPr fontId="16"/>
  </si>
  <si>
    <t>サービス種別：</t>
    <rPh sb="4" eb="6">
      <t>シュベツ</t>
    </rPh>
    <phoneticPr fontId="16"/>
  </si>
  <si>
    <t>【ＩＣＴ導入支援事業】</t>
    <phoneticPr fontId="16"/>
  </si>
  <si>
    <t>対象経費内訳</t>
    <rPh sb="0" eb="2">
      <t>タイショウ</t>
    </rPh>
    <rPh sb="2" eb="4">
      <t>ケイヒ</t>
    </rPh>
    <rPh sb="4" eb="6">
      <t>ウチワケ</t>
    </rPh>
    <phoneticPr fontId="16"/>
  </si>
  <si>
    <t>円</t>
    <rPh sb="0" eb="1">
      <t>エン</t>
    </rPh>
    <phoneticPr fontId="16"/>
  </si>
  <si>
    <t>補助率</t>
    <rPh sb="0" eb="3">
      <t>ホジョリツ</t>
    </rPh>
    <phoneticPr fontId="16"/>
  </si>
  <si>
    <t>４分の３</t>
    <rPh sb="0" eb="1">
      <t>ブン</t>
    </rPh>
    <phoneticPr fontId="16"/>
  </si>
  <si>
    <t>基準額</t>
    <rPh sb="0" eb="2">
      <t>キジュン</t>
    </rPh>
    <rPh sb="2" eb="3">
      <t>ガク</t>
    </rPh>
    <phoneticPr fontId="16"/>
  </si>
  <si>
    <t>補助金申請額</t>
    <rPh sb="0" eb="3">
      <t>ホジョキン</t>
    </rPh>
    <rPh sb="3" eb="5">
      <t>シンセイ</t>
    </rPh>
    <rPh sb="5" eb="6">
      <t>ガク</t>
    </rPh>
    <phoneticPr fontId="16"/>
  </si>
  <si>
    <t>交付の事業内容（第３条）：</t>
    <rPh sb="0" eb="2">
      <t>コウフ</t>
    </rPh>
    <rPh sb="3" eb="5">
      <t>ジギョウ</t>
    </rPh>
    <rPh sb="5" eb="7">
      <t>ナイヨウ</t>
    </rPh>
    <rPh sb="8" eb="9">
      <t>ダイ</t>
    </rPh>
    <rPh sb="10" eb="11">
      <t>ジョウ</t>
    </rPh>
    <phoneticPr fontId="16"/>
  </si>
  <si>
    <t>区　　　　　　　分</t>
    <rPh sb="0" eb="1">
      <t>ク</t>
    </rPh>
    <rPh sb="8" eb="9">
      <t>ブン</t>
    </rPh>
    <phoneticPr fontId="16"/>
  </si>
  <si>
    <t>支　出　予　定　額</t>
    <rPh sb="0" eb="1">
      <t>ササ</t>
    </rPh>
    <rPh sb="2" eb="3">
      <t>デ</t>
    </rPh>
    <rPh sb="4" eb="5">
      <t>ヨ</t>
    </rPh>
    <rPh sb="6" eb="7">
      <t>サダム</t>
    </rPh>
    <rPh sb="8" eb="9">
      <t>ガク</t>
    </rPh>
    <phoneticPr fontId="16"/>
  </si>
  <si>
    <t>積　　　　　算　　　　　内　　　　　訳</t>
    <rPh sb="0" eb="1">
      <t>セキ</t>
    </rPh>
    <rPh sb="6" eb="7">
      <t>ザン</t>
    </rPh>
    <rPh sb="12" eb="13">
      <t>ナイ</t>
    </rPh>
    <rPh sb="18" eb="19">
      <t>ヤク</t>
    </rPh>
    <phoneticPr fontId="16"/>
  </si>
  <si>
    <t>合　　　　計</t>
    <rPh sb="0" eb="1">
      <t>ゴウ</t>
    </rPh>
    <rPh sb="5" eb="6">
      <t>ケイ</t>
    </rPh>
    <phoneticPr fontId="16"/>
  </si>
  <si>
    <t>事業計画書</t>
    <rPh sb="0" eb="2">
      <t>ジギョウ</t>
    </rPh>
    <rPh sb="2" eb="5">
      <t>ケイカクショ</t>
    </rPh>
    <phoneticPr fontId="16"/>
  </si>
  <si>
    <t>職員数</t>
    <rPh sb="0" eb="3">
      <t>ショクインスウ</t>
    </rPh>
    <phoneticPr fontId="16"/>
  </si>
  <si>
    <t>基準額</t>
    <rPh sb="0" eb="2">
      <t>キジュン</t>
    </rPh>
    <rPh sb="2" eb="3">
      <t>ガク</t>
    </rPh>
    <phoneticPr fontId="16"/>
  </si>
  <si>
    <t>１名以上10名以下</t>
    <rPh sb="1" eb="2">
      <t>メイ</t>
    </rPh>
    <rPh sb="2" eb="4">
      <t>イジョウ</t>
    </rPh>
    <rPh sb="6" eb="7">
      <t>メイ</t>
    </rPh>
    <rPh sb="7" eb="9">
      <t>イカ</t>
    </rPh>
    <phoneticPr fontId="15"/>
  </si>
  <si>
    <t>11名以上20名以下</t>
    <rPh sb="2" eb="3">
      <t>メイ</t>
    </rPh>
    <rPh sb="3" eb="5">
      <t>イジョウ</t>
    </rPh>
    <rPh sb="7" eb="8">
      <t>メイ</t>
    </rPh>
    <rPh sb="8" eb="10">
      <t>イカ</t>
    </rPh>
    <phoneticPr fontId="15"/>
  </si>
  <si>
    <t>21名以上30名以下</t>
    <rPh sb="2" eb="3">
      <t>メイ</t>
    </rPh>
    <rPh sb="3" eb="5">
      <t>イジョウ</t>
    </rPh>
    <rPh sb="7" eb="8">
      <t>メイ</t>
    </rPh>
    <rPh sb="8" eb="10">
      <t>イカ</t>
    </rPh>
    <phoneticPr fontId="15"/>
  </si>
  <si>
    <t>31名以上</t>
    <rPh sb="2" eb="3">
      <t>メイ</t>
    </rPh>
    <rPh sb="3" eb="5">
      <t>イジョウ</t>
    </rPh>
    <phoneticPr fontId="15"/>
  </si>
  <si>
    <t>事業所番号：</t>
    <rPh sb="0" eb="2">
      <t>ジギョウ</t>
    </rPh>
    <rPh sb="2" eb="3">
      <t>ショ</t>
    </rPh>
    <rPh sb="3" eb="5">
      <t>バンゴウ</t>
    </rPh>
    <phoneticPr fontId="16"/>
  </si>
  <si>
    <t>（Ａ）</t>
    <phoneticPr fontId="16"/>
  </si>
  <si>
    <t>（Ｂ）</t>
    <phoneticPr fontId="16"/>
  </si>
  <si>
    <t>（Ｃ）</t>
  </si>
  <si>
    <t>（Ｄ）</t>
  </si>
  <si>
    <t>（Ｅ）</t>
  </si>
  <si>
    <t>（Ｆ）</t>
    <phoneticPr fontId="16"/>
  </si>
  <si>
    <t>対象経費の
支出予定額</t>
    <rPh sb="0" eb="2">
      <t>タイショウ</t>
    </rPh>
    <rPh sb="2" eb="4">
      <t>ケイヒ</t>
    </rPh>
    <rPh sb="6" eb="8">
      <t>シシュツ</t>
    </rPh>
    <rPh sb="8" eb="10">
      <t>ヨテイ</t>
    </rPh>
    <rPh sb="10" eb="11">
      <t>ガク</t>
    </rPh>
    <phoneticPr fontId="16"/>
  </si>
  <si>
    <t>注１　（Ａ）欄については、内訳が記載されている業者見積等を必ず添付すること。</t>
    <rPh sb="0" eb="1">
      <t>チュウ</t>
    </rPh>
    <rPh sb="6" eb="7">
      <t>ラン</t>
    </rPh>
    <rPh sb="13" eb="15">
      <t>ウチワケ</t>
    </rPh>
    <rPh sb="16" eb="18">
      <t>キサイ</t>
    </rPh>
    <rPh sb="23" eb="25">
      <t>ギョウシャ</t>
    </rPh>
    <rPh sb="25" eb="27">
      <t>ミツモリ</t>
    </rPh>
    <rPh sb="27" eb="28">
      <t>トウ</t>
    </rPh>
    <rPh sb="29" eb="30">
      <t>カナラ</t>
    </rPh>
    <rPh sb="31" eb="33">
      <t>テンプ</t>
    </rPh>
    <phoneticPr fontId="16"/>
  </si>
  <si>
    <t>予定額×補助率
（Ａ×Ｂ）</t>
    <rPh sb="0" eb="2">
      <t>ヨテイ</t>
    </rPh>
    <rPh sb="2" eb="3">
      <t>ガク</t>
    </rPh>
    <rPh sb="4" eb="7">
      <t>ホジョリツ</t>
    </rPh>
    <phoneticPr fontId="16"/>
  </si>
  <si>
    <t>　３　（Ｅ）欄は、（Ｄ）欄の職員数に応じて、下表のとおり。</t>
    <rPh sb="6" eb="7">
      <t>ラン</t>
    </rPh>
    <rPh sb="12" eb="13">
      <t>ラン</t>
    </rPh>
    <rPh sb="14" eb="17">
      <t>ショクインスウ</t>
    </rPh>
    <rPh sb="18" eb="19">
      <t>オウ</t>
    </rPh>
    <rPh sb="22" eb="24">
      <t>カヒョウ</t>
    </rPh>
    <phoneticPr fontId="16"/>
  </si>
  <si>
    <t>　４　（Ｆ）欄は、（Ｃ）欄の額と（Ｅ）欄の額を比較して少ない方の額を記入すること。</t>
    <rPh sb="6" eb="7">
      <t>ラン</t>
    </rPh>
    <rPh sb="12" eb="13">
      <t>ラン</t>
    </rPh>
    <rPh sb="14" eb="15">
      <t>ガク</t>
    </rPh>
    <rPh sb="19" eb="20">
      <t>ラン</t>
    </rPh>
    <rPh sb="21" eb="22">
      <t>ガク</t>
    </rPh>
    <rPh sb="23" eb="25">
      <t>ヒカク</t>
    </rPh>
    <rPh sb="27" eb="28">
      <t>スク</t>
    </rPh>
    <rPh sb="30" eb="31">
      <t>ホウ</t>
    </rPh>
    <rPh sb="32" eb="33">
      <t>ガク</t>
    </rPh>
    <rPh sb="34" eb="36">
      <t>キニュウ</t>
    </rPh>
    <phoneticPr fontId="16"/>
  </si>
  <si>
    <t>　２　（Ｃ）欄は、千円未満切捨て。</t>
    <rPh sb="6" eb="7">
      <t>ラン</t>
    </rPh>
    <rPh sb="9" eb="11">
      <t>センエン</t>
    </rPh>
    <rPh sb="11" eb="13">
      <t>ミマン</t>
    </rPh>
    <rPh sb="13" eb="14">
      <t>キ</t>
    </rPh>
    <rPh sb="14" eb="15">
      <t>ス</t>
    </rPh>
    <phoneticPr fontId="16"/>
  </si>
  <si>
    <t>円</t>
    <rPh sb="0" eb="1">
      <t>エン</t>
    </rPh>
    <phoneticPr fontId="16"/>
  </si>
  <si>
    <t>導入事業所
職員数</t>
    <rPh sb="0" eb="2">
      <t>ドウニュウ</t>
    </rPh>
    <rPh sb="2" eb="5">
      <t>ジギョウショ</t>
    </rPh>
    <rPh sb="6" eb="8">
      <t>ショクイン</t>
    </rPh>
    <rPh sb="8" eb="9">
      <t>スウ</t>
    </rPh>
    <phoneticPr fontId="16"/>
  </si>
  <si>
    <t>（記名押印又は代表者による署名）</t>
    <rPh sb="1" eb="3">
      <t>キメイ</t>
    </rPh>
    <rPh sb="3" eb="5">
      <t>オウイン</t>
    </rPh>
    <rPh sb="5" eb="6">
      <t>マタ</t>
    </rPh>
    <rPh sb="7" eb="10">
      <t>ダイヒョウシャ</t>
    </rPh>
    <rPh sb="13" eb="15">
      <t>ショメイ</t>
    </rPh>
    <phoneticPr fontId="16"/>
  </si>
  <si>
    <t>経費所要額調書</t>
    <rPh sb="0" eb="2">
      <t>ケイヒ</t>
    </rPh>
    <rPh sb="2" eb="4">
      <t>ショヨウ</t>
    </rPh>
    <rPh sb="4" eb="5">
      <t>ガク</t>
    </rPh>
    <rPh sb="5" eb="7">
      <t>チョウショ</t>
    </rPh>
    <phoneticPr fontId="16"/>
  </si>
  <si>
    <t>様式１（第８条関係）</t>
    <rPh sb="0" eb="2">
      <t>ヨウシキ</t>
    </rPh>
    <rPh sb="4" eb="5">
      <t>ダイ</t>
    </rPh>
    <rPh sb="6" eb="7">
      <t>ジョウ</t>
    </rPh>
    <rPh sb="7" eb="9">
      <t>カンケイ</t>
    </rPh>
    <phoneticPr fontId="16"/>
  </si>
  <si>
    <t>福岡県知事　殿</t>
    <rPh sb="0" eb="2">
      <t>フクオカ</t>
    </rPh>
    <rPh sb="2" eb="5">
      <t>ケンチジ</t>
    </rPh>
    <rPh sb="6" eb="7">
      <t>ドノ</t>
    </rPh>
    <phoneticPr fontId="16"/>
  </si>
  <si>
    <t>事業者名</t>
    <rPh sb="0" eb="3">
      <t>ジギョウシャ</t>
    </rPh>
    <rPh sb="3" eb="4">
      <t>メイ</t>
    </rPh>
    <phoneticPr fontId="16"/>
  </si>
  <si>
    <t>代表者名</t>
    <rPh sb="0" eb="3">
      <t>ダイヒョウシャ</t>
    </rPh>
    <rPh sb="3" eb="4">
      <t>メイ</t>
    </rPh>
    <phoneticPr fontId="16"/>
  </si>
  <si>
    <t>　このことについて、福岡県ＩＣＴ導入支援事業費補助金交付要綱第８条の規定に基づき、下記により補助金を交付されるよう関係書類を添えて申請します。</t>
    <phoneticPr fontId="16"/>
  </si>
  <si>
    <t>導入事業所</t>
    <rPh sb="0" eb="2">
      <t>ドウニュウ</t>
    </rPh>
    <rPh sb="2" eb="5">
      <t>ジギョウショ</t>
    </rPh>
    <phoneticPr fontId="16"/>
  </si>
  <si>
    <t>交付申請額</t>
    <rPh sb="0" eb="2">
      <t>コウフ</t>
    </rPh>
    <rPh sb="2" eb="4">
      <t>シンセイ</t>
    </rPh>
    <rPh sb="4" eb="5">
      <t>ガク</t>
    </rPh>
    <phoneticPr fontId="16"/>
  </si>
  <si>
    <t>金</t>
    <rPh sb="0" eb="1">
      <t>キン</t>
    </rPh>
    <phoneticPr fontId="16"/>
  </si>
  <si>
    <t>経費所要額調書（様式１－２）</t>
    <rPh sb="0" eb="2">
      <t>ケイヒ</t>
    </rPh>
    <rPh sb="2" eb="4">
      <t>ショヨウ</t>
    </rPh>
    <rPh sb="4" eb="5">
      <t>ガク</t>
    </rPh>
    <rPh sb="5" eb="7">
      <t>チョウショ</t>
    </rPh>
    <rPh sb="8" eb="10">
      <t>ヨウシキ</t>
    </rPh>
    <phoneticPr fontId="16"/>
  </si>
  <si>
    <t>事業計画書（様式１－３）</t>
    <rPh sb="0" eb="5">
      <t>ジギョウケイカクショ</t>
    </rPh>
    <rPh sb="6" eb="8">
      <t>ヨウシキ</t>
    </rPh>
    <phoneticPr fontId="16"/>
  </si>
  <si>
    <t>見積書の写し</t>
    <rPh sb="0" eb="3">
      <t>ミツモリショ</t>
    </rPh>
    <rPh sb="4" eb="5">
      <t>ウツ</t>
    </rPh>
    <phoneticPr fontId="16"/>
  </si>
  <si>
    <t>その他添付書類</t>
    <rPh sb="2" eb="3">
      <t>タ</t>
    </rPh>
    <rPh sb="3" eb="7">
      <t>テンプショルイ</t>
    </rPh>
    <phoneticPr fontId="16"/>
  </si>
  <si>
    <t>事業所名：</t>
    <phoneticPr fontId="16"/>
  </si>
  <si>
    <t>所在地：</t>
    <phoneticPr fontId="16"/>
  </si>
  <si>
    <t>１</t>
    <phoneticPr fontId="16"/>
  </si>
  <si>
    <t>２</t>
    <phoneticPr fontId="16"/>
  </si>
  <si>
    <t>３</t>
    <phoneticPr fontId="16"/>
  </si>
  <si>
    <t>４</t>
    <phoneticPr fontId="16"/>
  </si>
  <si>
    <t>５</t>
    <phoneticPr fontId="16"/>
  </si>
  <si>
    <t>６</t>
    <phoneticPr fontId="16"/>
  </si>
  <si>
    <t>７</t>
    <phoneticPr fontId="16"/>
  </si>
  <si>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16"/>
  </si>
  <si>
    <t>法人名</t>
    <rPh sb="0" eb="2">
      <t>ホウジン</t>
    </rPh>
    <rPh sb="2" eb="3">
      <t>メイ</t>
    </rPh>
    <phoneticPr fontId="16"/>
  </si>
  <si>
    <t>法人住所</t>
    <rPh sb="0" eb="2">
      <t>ホウジン</t>
    </rPh>
    <rPh sb="2" eb="4">
      <t>ジュウショ</t>
    </rPh>
    <phoneticPr fontId="16"/>
  </si>
  <si>
    <t>住所１（番地・住居番号まで）</t>
    <rPh sb="0" eb="2">
      <t>ジュウショ</t>
    </rPh>
    <rPh sb="4" eb="6">
      <t>バンチ</t>
    </rPh>
    <rPh sb="7" eb="9">
      <t>ジュウキョ</t>
    </rPh>
    <rPh sb="9" eb="11">
      <t>バンゴウ</t>
    </rPh>
    <phoneticPr fontId="16"/>
  </si>
  <si>
    <t>住所２（建物名等）</t>
    <rPh sb="0" eb="2">
      <t>ジュウショ</t>
    </rPh>
    <rPh sb="4" eb="6">
      <t>タテモノ</t>
    </rPh>
    <rPh sb="6" eb="7">
      <t>メイ</t>
    </rPh>
    <rPh sb="7" eb="8">
      <t>トウ</t>
    </rPh>
    <phoneticPr fontId="16"/>
  </si>
  <si>
    <t>法人代表者</t>
    <rPh sb="0" eb="2">
      <t>ホウジン</t>
    </rPh>
    <rPh sb="2" eb="5">
      <t>ダイヒョウシャ</t>
    </rPh>
    <phoneticPr fontId="16"/>
  </si>
  <si>
    <t>職名</t>
    <rPh sb="0" eb="2">
      <t>ショクメイ</t>
    </rPh>
    <phoneticPr fontId="16"/>
  </si>
  <si>
    <t>氏名</t>
    <rPh sb="0" eb="2">
      <t>シメイ</t>
    </rPh>
    <phoneticPr fontId="16"/>
  </si>
  <si>
    <t>連絡先</t>
    <rPh sb="0" eb="3">
      <t>レンラクサキ</t>
    </rPh>
    <phoneticPr fontId="16"/>
  </si>
  <si>
    <t>電話番号</t>
    <rPh sb="0" eb="2">
      <t>デンワ</t>
    </rPh>
    <rPh sb="2" eb="4">
      <t>バンゴウ</t>
    </rPh>
    <phoneticPr fontId="16"/>
  </si>
  <si>
    <t>FAX番号</t>
    <rPh sb="3" eb="5">
      <t>バンゴウ</t>
    </rPh>
    <phoneticPr fontId="16"/>
  </si>
  <si>
    <t>e-mail</t>
    <phoneticPr fontId="16"/>
  </si>
  <si>
    <t>申請事業所住所</t>
    <rPh sb="0" eb="2">
      <t>シンセイ</t>
    </rPh>
    <rPh sb="2" eb="5">
      <t>ジギョウショ</t>
    </rPh>
    <rPh sb="5" eb="7">
      <t>ジュウショ</t>
    </rPh>
    <phoneticPr fontId="16"/>
  </si>
  <si>
    <t>申請事業所
事業所番号</t>
    <rPh sb="0" eb="2">
      <t>シンセイ</t>
    </rPh>
    <rPh sb="2" eb="5">
      <t>ジギョウショ</t>
    </rPh>
    <rPh sb="6" eb="9">
      <t>ジギョウショ</t>
    </rPh>
    <rPh sb="9" eb="11">
      <t>バンゴウ</t>
    </rPh>
    <phoneticPr fontId="16"/>
  </si>
  <si>
    <t>１　基本情報</t>
    <rPh sb="2" eb="4">
      <t>キホン</t>
    </rPh>
    <rPh sb="4" eb="6">
      <t>ジョウホウ</t>
    </rPh>
    <phoneticPr fontId="14"/>
  </si>
  <si>
    <t>郵便番号</t>
    <rPh sb="0" eb="2">
      <t>ユウビン</t>
    </rPh>
    <rPh sb="2" eb="4">
      <t>バンゴウ</t>
    </rPh>
    <phoneticPr fontId="16"/>
  </si>
  <si>
    <t>申請事業所名</t>
    <rPh sb="0" eb="2">
      <t>シンセイ</t>
    </rPh>
    <rPh sb="2" eb="5">
      <t>ジギョウショ</t>
    </rPh>
    <rPh sb="5" eb="6">
      <t>メイ</t>
    </rPh>
    <phoneticPr fontId="16"/>
  </si>
  <si>
    <t>事業所番号</t>
    <rPh sb="0" eb="3">
      <t>ジギョウショ</t>
    </rPh>
    <rPh sb="3" eb="5">
      <t>バンゴウ</t>
    </rPh>
    <phoneticPr fontId="16"/>
  </si>
  <si>
    <t>郵便番号</t>
    <rPh sb="0" eb="4">
      <t>ユウビンバンゴウ</t>
    </rPh>
    <phoneticPr fontId="16"/>
  </si>
  <si>
    <t>書類作成担当者</t>
    <rPh sb="0" eb="2">
      <t>ショルイ</t>
    </rPh>
    <rPh sb="2" eb="4">
      <t>サクセイ</t>
    </rPh>
    <rPh sb="4" eb="7">
      <t>タントウシャ</t>
    </rPh>
    <phoneticPr fontId="16"/>
  </si>
  <si>
    <t>県からの各種
通知文等郵送先</t>
    <rPh sb="7" eb="9">
      <t>ツウチ</t>
    </rPh>
    <rPh sb="9" eb="10">
      <t>ブン</t>
    </rPh>
    <rPh sb="10" eb="11">
      <t>トウ</t>
    </rPh>
    <rPh sb="11" eb="13">
      <t>ユウソウ</t>
    </rPh>
    <rPh sb="13" eb="14">
      <t>サキ</t>
    </rPh>
    <phoneticPr fontId="16"/>
  </si>
  <si>
    <t>申請事業所サービス種別</t>
    <rPh sb="0" eb="2">
      <t>シンセイ</t>
    </rPh>
    <rPh sb="2" eb="5">
      <t>ジギョウショ</t>
    </rPh>
    <rPh sb="9" eb="11">
      <t>シュベツ</t>
    </rPh>
    <phoneticPr fontId="16"/>
  </si>
  <si>
    <t>サービス種別</t>
    <rPh sb="4" eb="6">
      <t>シュベツ</t>
    </rPh>
    <phoneticPr fontId="16"/>
  </si>
  <si>
    <t>申請日</t>
    <rPh sb="0" eb="3">
      <t>シンセイビ</t>
    </rPh>
    <phoneticPr fontId="16"/>
  </si>
  <si>
    <t>日付</t>
    <rPh sb="0" eb="2">
      <t>ヒヅケ</t>
    </rPh>
    <phoneticPr fontId="16"/>
  </si>
  <si>
    <t>２　申請情報</t>
    <rPh sb="2" eb="4">
      <t>シンセイ</t>
    </rPh>
    <rPh sb="4" eb="6">
      <t>ジョウホウ</t>
    </rPh>
    <phoneticPr fontId="14"/>
  </si>
  <si>
    <t>文書番号</t>
    <rPh sb="0" eb="2">
      <t>ブンショ</t>
    </rPh>
    <rPh sb="2" eb="4">
      <t>バンゴウ</t>
    </rPh>
    <phoneticPr fontId="16"/>
  </si>
  <si>
    <t>事業所管理の文書番号</t>
    <rPh sb="0" eb="3">
      <t>ジギョウショ</t>
    </rPh>
    <rPh sb="3" eb="5">
      <t>カンリ</t>
    </rPh>
    <rPh sb="6" eb="8">
      <t>ブンショ</t>
    </rPh>
    <rPh sb="8" eb="10">
      <t>バンゴウ</t>
    </rPh>
    <phoneticPr fontId="16"/>
  </si>
  <si>
    <t>支出予定額</t>
    <rPh sb="0" eb="2">
      <t>シシュツ</t>
    </rPh>
    <rPh sb="2" eb="4">
      <t>ヨテイ</t>
    </rPh>
    <rPh sb="4" eb="5">
      <t>ガク</t>
    </rPh>
    <phoneticPr fontId="16"/>
  </si>
  <si>
    <t>フリガナ</t>
  </si>
  <si>
    <t>部署・役職等</t>
    <phoneticPr fontId="16"/>
  </si>
  <si>
    <t>別紙様式１（５　申請手続（１）関係）</t>
    <rPh sb="0" eb="2">
      <t>ベッシ</t>
    </rPh>
    <rPh sb="2" eb="4">
      <t>ヨウシキ</t>
    </rPh>
    <rPh sb="8" eb="10">
      <t>シンセイ</t>
    </rPh>
    <rPh sb="10" eb="12">
      <t>テツヅ</t>
    </rPh>
    <rPh sb="15" eb="17">
      <t>カンケイ</t>
    </rPh>
    <phoneticPr fontId="28"/>
  </si>
  <si>
    <t>ICT導入計画書</t>
    <rPh sb="3" eb="5">
      <t>ドウニュウ</t>
    </rPh>
    <rPh sb="5" eb="8">
      <t>ケイカクショ</t>
    </rPh>
    <phoneticPr fontId="28"/>
  </si>
  <si>
    <t>事業者名（法人名等）</t>
    <rPh sb="0" eb="3">
      <t>ジギョウシャ</t>
    </rPh>
    <rPh sb="3" eb="4">
      <t>メイ</t>
    </rPh>
    <rPh sb="5" eb="7">
      <t>ホウジン</t>
    </rPh>
    <rPh sb="7" eb="8">
      <t>メイ</t>
    </rPh>
    <rPh sb="8" eb="9">
      <t>トウ</t>
    </rPh>
    <phoneticPr fontId="28"/>
  </si>
  <si>
    <t>導入事業所名</t>
    <rPh sb="0" eb="2">
      <t>ドウニュウ</t>
    </rPh>
    <rPh sb="2" eb="5">
      <t>ジギョウショ</t>
    </rPh>
    <rPh sb="5" eb="6">
      <t>メイ</t>
    </rPh>
    <phoneticPr fontId="28"/>
  </si>
  <si>
    <t>記録業務、情報共有業務（事業所内外の情報連携含む。）、請求業務を一気通貫で行うことが可能となっている介護ソフト（公益社団法人国民健康保険中央会による介護伝送ソフトを除く。）が既に導入されているか</t>
    <rPh sb="87" eb="88">
      <t>スデ</t>
    </rPh>
    <phoneticPr fontId="28"/>
  </si>
  <si>
    <t>　（例１）転記等の作業が削減され、事務作業に係る時間が■時間短縮する。
　（例２）タブレットを用いて各担当が場所の制限なく記録を記入することができ、業務が効率化する。　　　　　　等</t>
    <rPh sb="2" eb="3">
      <t>レイ</t>
    </rPh>
    <rPh sb="5" eb="7">
      <t>テンキ</t>
    </rPh>
    <rPh sb="7" eb="8">
      <t>トウ</t>
    </rPh>
    <rPh sb="9" eb="11">
      <t>サギョウ</t>
    </rPh>
    <rPh sb="12" eb="14">
      <t>サクゲン</t>
    </rPh>
    <rPh sb="17" eb="19">
      <t>ジム</t>
    </rPh>
    <rPh sb="19" eb="21">
      <t>サギョウ</t>
    </rPh>
    <rPh sb="22" eb="23">
      <t>カカ</t>
    </rPh>
    <rPh sb="24" eb="26">
      <t>ジカン</t>
    </rPh>
    <rPh sb="28" eb="30">
      <t>ジカン</t>
    </rPh>
    <rPh sb="30" eb="32">
      <t>タンシュク</t>
    </rPh>
    <rPh sb="38" eb="39">
      <t>レイ</t>
    </rPh>
    <rPh sb="47" eb="48">
      <t>モチ</t>
    </rPh>
    <rPh sb="50" eb="53">
      <t>カクタントウ</t>
    </rPh>
    <rPh sb="54" eb="56">
      <t>バショ</t>
    </rPh>
    <rPh sb="57" eb="59">
      <t>セイゲン</t>
    </rPh>
    <rPh sb="61" eb="63">
      <t>キロク</t>
    </rPh>
    <rPh sb="64" eb="66">
      <t>キニュウ</t>
    </rPh>
    <rPh sb="74" eb="76">
      <t>ギョウム</t>
    </rPh>
    <rPh sb="77" eb="80">
      <t>コウリツカ</t>
    </rPh>
    <rPh sb="89" eb="90">
      <t>ナド</t>
    </rPh>
    <phoneticPr fontId="28"/>
  </si>
  <si>
    <t>別紙様式２（５　申請手続（１）関係）</t>
    <rPh sb="0" eb="2">
      <t>ベッシ</t>
    </rPh>
    <rPh sb="2" eb="4">
      <t>ヨウシキ</t>
    </rPh>
    <rPh sb="8" eb="10">
      <t>シンセイ</t>
    </rPh>
    <rPh sb="10" eb="12">
      <t>テツヅキ</t>
    </rPh>
    <rPh sb="15" eb="17">
      <t>カンケイ</t>
    </rPh>
    <phoneticPr fontId="36"/>
  </si>
  <si>
    <t>優先順位表</t>
    <phoneticPr fontId="16"/>
  </si>
  <si>
    <t>事業者名（法人名等）：</t>
    <rPh sb="0" eb="3">
      <t>ジギョウシャ</t>
    </rPh>
    <rPh sb="3" eb="4">
      <t>メイ</t>
    </rPh>
    <rPh sb="5" eb="7">
      <t>ホウジン</t>
    </rPh>
    <rPh sb="7" eb="8">
      <t>メイ</t>
    </rPh>
    <rPh sb="8" eb="9">
      <t>トウ</t>
    </rPh>
    <phoneticPr fontId="28"/>
  </si>
  <si>
    <t>優先順位</t>
    <rPh sb="0" eb="2">
      <t>ユウセン</t>
    </rPh>
    <rPh sb="2" eb="4">
      <t>ジュンイ</t>
    </rPh>
    <phoneticPr fontId="16"/>
  </si>
  <si>
    <t>事業所番号</t>
    <rPh sb="0" eb="3">
      <t>ジギョウショ</t>
    </rPh>
    <rPh sb="3" eb="5">
      <t>バンゴウ</t>
    </rPh>
    <phoneticPr fontId="28"/>
  </si>
  <si>
    <t>介護施設等名</t>
    <rPh sb="0" eb="2">
      <t>カイゴ</t>
    </rPh>
    <rPh sb="2" eb="4">
      <t>シセツ</t>
    </rPh>
    <rPh sb="4" eb="5">
      <t>トウ</t>
    </rPh>
    <rPh sb="5" eb="6">
      <t>メイ</t>
    </rPh>
    <phoneticPr fontId="28"/>
  </si>
  <si>
    <t>申請金額</t>
    <rPh sb="0" eb="2">
      <t>シンセイ</t>
    </rPh>
    <rPh sb="2" eb="4">
      <t>キンガク</t>
    </rPh>
    <phoneticPr fontId="28"/>
  </si>
  <si>
    <t>※必要に応じて行を追加すること。</t>
    <rPh sb="1" eb="3">
      <t>ヒツヨウ</t>
    </rPh>
    <rPh sb="4" eb="5">
      <t>オウ</t>
    </rPh>
    <rPh sb="7" eb="8">
      <t>ギョウ</t>
    </rPh>
    <rPh sb="9" eb="11">
      <t>ツイカ</t>
    </rPh>
    <phoneticPr fontId="28"/>
  </si>
  <si>
    <t>導入事業所職員数</t>
    <rPh sb="0" eb="2">
      <t>ドウニュウ</t>
    </rPh>
    <rPh sb="2" eb="5">
      <t>ジギョウショ</t>
    </rPh>
    <rPh sb="5" eb="8">
      <t>ショクインスウ</t>
    </rPh>
    <phoneticPr fontId="16"/>
  </si>
  <si>
    <t>過年度のICT補助金の交付について</t>
    <rPh sb="0" eb="3">
      <t>カネンド</t>
    </rPh>
    <rPh sb="7" eb="9">
      <t>ホジョ</t>
    </rPh>
    <rPh sb="9" eb="10">
      <t>キン</t>
    </rPh>
    <rPh sb="11" eb="13">
      <t>コウフ</t>
    </rPh>
    <phoneticPr fontId="16"/>
  </si>
  <si>
    <t>以前に本県のICT補助金の交付を受けたか否かをご回答ください。</t>
    <rPh sb="0" eb="2">
      <t>イゼン</t>
    </rPh>
    <rPh sb="3" eb="5">
      <t>ホンケン</t>
    </rPh>
    <rPh sb="9" eb="12">
      <t>ホジョキン</t>
    </rPh>
    <rPh sb="13" eb="15">
      <t>コウフ</t>
    </rPh>
    <rPh sb="16" eb="17">
      <t>ウ</t>
    </rPh>
    <rPh sb="20" eb="21">
      <t>イナ</t>
    </rPh>
    <rPh sb="24" eb="26">
      <t>カイトウ</t>
    </rPh>
    <phoneticPr fontId="16"/>
  </si>
  <si>
    <t>人数</t>
    <rPh sb="0" eb="2">
      <t>ニンズウ</t>
    </rPh>
    <phoneticPr fontId="16"/>
  </si>
  <si>
    <t>人数</t>
    <phoneticPr fontId="16"/>
  </si>
  <si>
    <t>金額</t>
    <rPh sb="0" eb="2">
      <t>キンガク</t>
    </rPh>
    <phoneticPr fontId="16"/>
  </si>
  <si>
    <t>申請する事業所の情報を入力してください。</t>
    <rPh sb="0" eb="2">
      <t>シンセイ</t>
    </rPh>
    <rPh sb="4" eb="7">
      <t>ジギョウショ</t>
    </rPh>
    <rPh sb="8" eb="10">
      <t>ジョウホウ</t>
    </rPh>
    <rPh sb="11" eb="13">
      <t>ニュウリョク</t>
    </rPh>
    <phoneticPr fontId="16"/>
  </si>
  <si>
    <t>申請する法人の情報を入力してください。</t>
    <rPh sb="0" eb="2">
      <t>シンセイ</t>
    </rPh>
    <rPh sb="4" eb="6">
      <t>ホウジン</t>
    </rPh>
    <rPh sb="7" eb="9">
      <t>ジョウホウ</t>
    </rPh>
    <rPh sb="10" eb="12">
      <t>ニュウリョク</t>
    </rPh>
    <phoneticPr fontId="16"/>
  </si>
  <si>
    <t>本申請に係る担当者の情報を入力してください。</t>
    <rPh sb="0" eb="1">
      <t>ホン</t>
    </rPh>
    <rPh sb="1" eb="3">
      <t>シンセイ</t>
    </rPh>
    <rPh sb="4" eb="5">
      <t>カカ</t>
    </rPh>
    <rPh sb="6" eb="9">
      <t>タントウシャ</t>
    </rPh>
    <rPh sb="10" eb="12">
      <t>ジョウホウ</t>
    </rPh>
    <rPh sb="13" eb="15">
      <t>ニュウリョク</t>
    </rPh>
    <phoneticPr fontId="16"/>
  </si>
  <si>
    <t>本補助金に係る連絡先の情報を入力してください。
※メールアドレスについては、担当者が変更になっても連絡のつくメールアドレス（代表のアドレス等）を入力してください。</t>
    <rPh sb="0" eb="4">
      <t>ホンホジョキン</t>
    </rPh>
    <rPh sb="5" eb="6">
      <t>カカ</t>
    </rPh>
    <rPh sb="7" eb="10">
      <t>レンラクサキ</t>
    </rPh>
    <rPh sb="11" eb="13">
      <t>ジョウホウ</t>
    </rPh>
    <rPh sb="14" eb="16">
      <t>ニュウリョク</t>
    </rPh>
    <rPh sb="38" eb="41">
      <t>タントウシャ</t>
    </rPh>
    <rPh sb="42" eb="44">
      <t>ヘンコウ</t>
    </rPh>
    <rPh sb="49" eb="51">
      <t>レンラク</t>
    </rPh>
    <rPh sb="62" eb="64">
      <t>ダイヒョウ</t>
    </rPh>
    <rPh sb="69" eb="70">
      <t>トウ</t>
    </rPh>
    <rPh sb="72" eb="74">
      <t>ニュウリョク</t>
    </rPh>
    <phoneticPr fontId="16"/>
  </si>
  <si>
    <t>本補助金の申請日を入力してください。</t>
    <rPh sb="0" eb="4">
      <t>ホンホジョキン</t>
    </rPh>
    <rPh sb="5" eb="8">
      <t>シンセイビ</t>
    </rPh>
    <rPh sb="9" eb="11">
      <t>ニュウリョク</t>
    </rPh>
    <phoneticPr fontId="16"/>
  </si>
  <si>
    <t>法人・事業所で外部に発出する文書に番号を付している場合は入力してください。
（なければ入力は不要です）</t>
    <rPh sb="0" eb="2">
      <t>ホウジン</t>
    </rPh>
    <rPh sb="3" eb="6">
      <t>ジギョウショ</t>
    </rPh>
    <rPh sb="7" eb="9">
      <t>ガイブ</t>
    </rPh>
    <rPh sb="10" eb="12">
      <t>ハッシュツ</t>
    </rPh>
    <rPh sb="14" eb="16">
      <t>ブンショ</t>
    </rPh>
    <rPh sb="17" eb="19">
      <t>バンゴウ</t>
    </rPh>
    <rPh sb="20" eb="21">
      <t>フ</t>
    </rPh>
    <rPh sb="25" eb="27">
      <t>バアイ</t>
    </rPh>
    <rPh sb="28" eb="30">
      <t>ニュウリョク</t>
    </rPh>
    <rPh sb="43" eb="45">
      <t>ニュウリョク</t>
    </rPh>
    <rPh sb="46" eb="48">
      <t>フヨウ</t>
    </rPh>
    <phoneticPr fontId="16"/>
  </si>
  <si>
    <t>本補助金を活用し、実施する事業費の総額を入力してください。
※様式１－３「事業計画書」の支出予定額の合計額となります。</t>
    <rPh sb="0" eb="1">
      <t>ホン</t>
    </rPh>
    <rPh sb="1" eb="4">
      <t>ホジョキン</t>
    </rPh>
    <rPh sb="5" eb="7">
      <t>カツヨウ</t>
    </rPh>
    <rPh sb="9" eb="11">
      <t>ジッシ</t>
    </rPh>
    <rPh sb="13" eb="15">
      <t>ジギョウ</t>
    </rPh>
    <rPh sb="15" eb="16">
      <t>ヒ</t>
    </rPh>
    <rPh sb="17" eb="19">
      <t>ソウガク</t>
    </rPh>
    <rPh sb="20" eb="22">
      <t>ニュウリョク</t>
    </rPh>
    <rPh sb="31" eb="33">
      <t>ヨウシキ</t>
    </rPh>
    <rPh sb="37" eb="39">
      <t>ジギョウ</t>
    </rPh>
    <rPh sb="39" eb="42">
      <t>ケイカクショ</t>
    </rPh>
    <rPh sb="44" eb="46">
      <t>シシュツ</t>
    </rPh>
    <rPh sb="46" eb="49">
      <t>ヨテイガク</t>
    </rPh>
    <rPh sb="50" eb="52">
      <t>ゴウケイ</t>
    </rPh>
    <rPh sb="52" eb="53">
      <t>ガク</t>
    </rPh>
    <phoneticPr fontId="16"/>
  </si>
  <si>
    <t>導入事業所職員数を入力してださい。
※職員数の考え方は「ICT導入支援事業費交付要綱別表」の注５を参照してください。</t>
    <rPh sb="0" eb="2">
      <t>ドウニュウ</t>
    </rPh>
    <rPh sb="2" eb="5">
      <t>ジギョウショ</t>
    </rPh>
    <rPh sb="5" eb="8">
      <t>ショクインスウ</t>
    </rPh>
    <rPh sb="9" eb="11">
      <t>ニュウリョク</t>
    </rPh>
    <rPh sb="19" eb="21">
      <t>ショクイン</t>
    </rPh>
    <rPh sb="21" eb="22">
      <t>スウ</t>
    </rPh>
    <rPh sb="23" eb="24">
      <t>カンガ</t>
    </rPh>
    <rPh sb="25" eb="26">
      <t>カタ</t>
    </rPh>
    <rPh sb="31" eb="33">
      <t>ドウニュウ</t>
    </rPh>
    <rPh sb="33" eb="35">
      <t>シエン</t>
    </rPh>
    <rPh sb="35" eb="38">
      <t>ジギョウヒ</t>
    </rPh>
    <rPh sb="38" eb="40">
      <t>コウフ</t>
    </rPh>
    <rPh sb="40" eb="42">
      <t>ヨウコウ</t>
    </rPh>
    <rPh sb="42" eb="44">
      <t>ベッピョウ</t>
    </rPh>
    <rPh sb="46" eb="47">
      <t>チュウ</t>
    </rPh>
    <rPh sb="49" eb="51">
      <t>サンショウ</t>
    </rPh>
    <phoneticPr fontId="16"/>
  </si>
  <si>
    <t>申出の理由</t>
    <rPh sb="0" eb="1">
      <t>モウ</t>
    </rPh>
    <rPh sb="1" eb="2">
      <t>デ</t>
    </rPh>
    <rPh sb="3" eb="5">
      <t>リユウ</t>
    </rPh>
    <phoneticPr fontId="16"/>
  </si>
  <si>
    <t>住　　　　　　所</t>
    <rPh sb="0" eb="1">
      <t>ジュウ</t>
    </rPh>
    <rPh sb="7" eb="8">
      <t>ショ</t>
    </rPh>
    <phoneticPr fontId="16"/>
  </si>
  <si>
    <t>申　出　者　名</t>
    <rPh sb="0" eb="1">
      <t>モウ</t>
    </rPh>
    <rPh sb="2" eb="3">
      <t>デ</t>
    </rPh>
    <rPh sb="4" eb="5">
      <t>シャ</t>
    </rPh>
    <rPh sb="6" eb="7">
      <t>メイ</t>
    </rPh>
    <phoneticPr fontId="16"/>
  </si>
  <si>
    <t>下記のとおり申出します。</t>
  </si>
  <si>
    <t>(フリガナ)</t>
  </si>
  <si>
    <t>住所</t>
    <rPh sb="0" eb="2">
      <t>ジュウショ</t>
    </rPh>
    <phoneticPr fontId="16"/>
  </si>
  <si>
    <t>電子メールアドレス</t>
    <rPh sb="0" eb="2">
      <t>デンシ</t>
    </rPh>
    <phoneticPr fontId="16"/>
  </si>
  <si>
    <t>金融機関名</t>
  </si>
  <si>
    <t>金融機関コード</t>
  </si>
  <si>
    <t>支店コード</t>
  </si>
  <si>
    <t>口座名義人
（カタカナで記入）</t>
    <rPh sb="12" eb="14">
      <t>キニュウ</t>
    </rPh>
    <phoneticPr fontId="16"/>
  </si>
  <si>
    <t>※支払い先として指定できる金融機関について</t>
  </si>
  <si>
    <t>県外送金の換金場所…</t>
    <rPh sb="1" eb="2">
      <t>ソト</t>
    </rPh>
    <phoneticPr fontId="16"/>
  </si>
  <si>
    <t>口座振替に同じ（ただし、ゆうちょ銀行は直営店（出張所を含む）のみ可能です。ゆうちょ銀行以外の金融機関の出張所・代理店等はできません。</t>
    <phoneticPr fontId="16"/>
  </si>
  <si>
    <t>補助金の支払い先情報</t>
    <rPh sb="0" eb="3">
      <t>ホジョキン</t>
    </rPh>
    <rPh sb="4" eb="6">
      <t>シハラ</t>
    </rPh>
    <rPh sb="7" eb="10">
      <t>サキジョウホウ</t>
    </rPh>
    <phoneticPr fontId="16"/>
  </si>
  <si>
    <t>県に口座登録をしたことがあるかの確認</t>
    <rPh sb="0" eb="1">
      <t>ケン</t>
    </rPh>
    <rPh sb="2" eb="4">
      <t>コウザ</t>
    </rPh>
    <rPh sb="4" eb="6">
      <t>トウロク</t>
    </rPh>
    <rPh sb="16" eb="18">
      <t>カクニン</t>
    </rPh>
    <phoneticPr fontId="16"/>
  </si>
  <si>
    <t>債権者登録番号</t>
    <rPh sb="0" eb="3">
      <t>サイケンシャ</t>
    </rPh>
    <rPh sb="3" eb="5">
      <t>トウロク</t>
    </rPh>
    <rPh sb="5" eb="7">
      <t>バンゴウ</t>
    </rPh>
    <phoneticPr fontId="16"/>
  </si>
  <si>
    <t>県に口座登録をしているか否かについて選択してください。</t>
    <rPh sb="0" eb="1">
      <t>ケン</t>
    </rPh>
    <rPh sb="2" eb="4">
      <t>コウザ</t>
    </rPh>
    <rPh sb="4" eb="6">
      <t>トウロク</t>
    </rPh>
    <rPh sb="12" eb="13">
      <t>イナ</t>
    </rPh>
    <rPh sb="18" eb="20">
      <t>センタク</t>
    </rPh>
    <phoneticPr fontId="16"/>
  </si>
  <si>
    <t>県に口座登録をしている場合は、債権者登録番号を入力してください。
※債権者登録番号が不明な場合は空欄のままで結構です。</t>
    <rPh sb="0" eb="1">
      <t>ケン</t>
    </rPh>
    <rPh sb="2" eb="4">
      <t>コウザ</t>
    </rPh>
    <rPh sb="4" eb="6">
      <t>トウロク</t>
    </rPh>
    <rPh sb="11" eb="13">
      <t>バアイ</t>
    </rPh>
    <rPh sb="15" eb="18">
      <t>サイケンシャ</t>
    </rPh>
    <rPh sb="18" eb="20">
      <t>トウロク</t>
    </rPh>
    <rPh sb="20" eb="22">
      <t>バンゴウ</t>
    </rPh>
    <rPh sb="23" eb="25">
      <t>ニュウリョク</t>
    </rPh>
    <rPh sb="34" eb="37">
      <t>サイケンシャ</t>
    </rPh>
    <rPh sb="37" eb="39">
      <t>トウロク</t>
    </rPh>
    <rPh sb="39" eb="41">
      <t>バンゴウ</t>
    </rPh>
    <rPh sb="42" eb="44">
      <t>フメイ</t>
    </rPh>
    <rPh sb="45" eb="47">
      <t>バアイ</t>
    </rPh>
    <rPh sb="48" eb="50">
      <t>クウラン</t>
    </rPh>
    <rPh sb="54" eb="56">
      <t>ケッコウ</t>
    </rPh>
    <phoneticPr fontId="16"/>
  </si>
  <si>
    <t>【交付申請書と一緒に提出してください】</t>
    <rPh sb="1" eb="3">
      <t>コウフ</t>
    </rPh>
    <rPh sb="3" eb="6">
      <t>シンセイショ</t>
    </rPh>
    <rPh sb="7" eb="9">
      <t>イッショ</t>
    </rPh>
    <rPh sb="10" eb="12">
      <t>テイシュツ</t>
    </rPh>
    <phoneticPr fontId="28"/>
  </si>
  <si>
    <t>ＩＣＴ導入支援事業費補助金交付申請に係る提出書類について</t>
    <rPh sb="3" eb="5">
      <t>ドウニュウ</t>
    </rPh>
    <rPh sb="5" eb="7">
      <t>シエン</t>
    </rPh>
    <rPh sb="7" eb="9">
      <t>ジギョウ</t>
    </rPh>
    <rPh sb="15" eb="17">
      <t>シンセイ</t>
    </rPh>
    <rPh sb="18" eb="19">
      <t>カカ</t>
    </rPh>
    <rPh sb="20" eb="22">
      <t>テイシュツ</t>
    </rPh>
    <rPh sb="22" eb="24">
      <t>ショルイ</t>
    </rPh>
    <phoneticPr fontId="28"/>
  </si>
  <si>
    <t>担当者</t>
    <rPh sb="0" eb="3">
      <t>タントウシャ</t>
    </rPh>
    <phoneticPr fontId="28"/>
  </si>
  <si>
    <t>氏名</t>
    <rPh sb="0" eb="2">
      <t>シメイ</t>
    </rPh>
    <phoneticPr fontId="28"/>
  </si>
  <si>
    <t>部署・役職等</t>
    <rPh sb="0" eb="2">
      <t>ブショ</t>
    </rPh>
    <rPh sb="3" eb="5">
      <t>ヤクショク</t>
    </rPh>
    <rPh sb="5" eb="6">
      <t>ナド</t>
    </rPh>
    <phoneticPr fontId="28"/>
  </si>
  <si>
    <t>郵送先</t>
    <rPh sb="0" eb="2">
      <t>ユウソウ</t>
    </rPh>
    <rPh sb="2" eb="3">
      <t>サキ</t>
    </rPh>
    <phoneticPr fontId="28"/>
  </si>
  <si>
    <t>郵便番号</t>
    <rPh sb="0" eb="4">
      <t>ユウビンバンゴウ</t>
    </rPh>
    <phoneticPr fontId="28"/>
  </si>
  <si>
    <t>住所</t>
    <rPh sb="0" eb="2">
      <t>ジュウショ</t>
    </rPh>
    <phoneticPr fontId="28"/>
  </si>
  <si>
    <t>連絡先</t>
    <rPh sb="0" eb="3">
      <t>レンラクサキ</t>
    </rPh>
    <phoneticPr fontId="28"/>
  </si>
  <si>
    <t>電話番号</t>
    <rPh sb="0" eb="2">
      <t>デンワ</t>
    </rPh>
    <rPh sb="2" eb="4">
      <t>バンゴウ</t>
    </rPh>
    <phoneticPr fontId="28"/>
  </si>
  <si>
    <t>メールアドレス</t>
    <phoneticPr fontId="28"/>
  </si>
  <si>
    <t>チェック欄</t>
    <rPh sb="4" eb="5">
      <t>ラン</t>
    </rPh>
    <phoneticPr fontId="28"/>
  </si>
  <si>
    <t>提出書類</t>
    <rPh sb="0" eb="2">
      <t>テイシュツ</t>
    </rPh>
    <rPh sb="2" eb="4">
      <t>ショルイ</t>
    </rPh>
    <phoneticPr fontId="28"/>
  </si>
  <si>
    <t>様式１　ＩＣＴ導入支援事業費補助金交付申請書</t>
    <rPh sb="0" eb="2">
      <t>ヨウシキ</t>
    </rPh>
    <rPh sb="7" eb="9">
      <t>ドウニュウ</t>
    </rPh>
    <rPh sb="9" eb="11">
      <t>シエン</t>
    </rPh>
    <rPh sb="11" eb="13">
      <t>ジギョウ</t>
    </rPh>
    <rPh sb="13" eb="14">
      <t>ヒ</t>
    </rPh>
    <rPh sb="14" eb="17">
      <t>ホジョキン</t>
    </rPh>
    <rPh sb="17" eb="19">
      <t>コウフ</t>
    </rPh>
    <rPh sb="19" eb="22">
      <t>シンセイショ</t>
    </rPh>
    <phoneticPr fontId="28"/>
  </si>
  <si>
    <t>様式１－２　経費所要額調書</t>
    <rPh sb="11" eb="13">
      <t>チョウショ</t>
    </rPh>
    <phoneticPr fontId="28"/>
  </si>
  <si>
    <t>様式１－３　事業計画書</t>
    <rPh sb="6" eb="8">
      <t>ジギョウ</t>
    </rPh>
    <rPh sb="8" eb="11">
      <t>ケイカクショ</t>
    </rPh>
    <phoneticPr fontId="28"/>
  </si>
  <si>
    <t>対象経費ごとの単価及び内訳が詳細に記載された、業者等による見積書【注１】</t>
    <rPh sb="0" eb="2">
      <t>タイショウ</t>
    </rPh>
    <rPh sb="2" eb="4">
      <t>ケイヒ</t>
    </rPh>
    <rPh sb="7" eb="9">
      <t>タンカ</t>
    </rPh>
    <rPh sb="9" eb="10">
      <t>オヨ</t>
    </rPh>
    <rPh sb="11" eb="13">
      <t>ウチワケ</t>
    </rPh>
    <rPh sb="14" eb="16">
      <t>ショウサイ</t>
    </rPh>
    <rPh sb="17" eb="19">
      <t>キサイ</t>
    </rPh>
    <rPh sb="23" eb="25">
      <t>ギョウシャ</t>
    </rPh>
    <rPh sb="25" eb="26">
      <t>トウ</t>
    </rPh>
    <rPh sb="29" eb="32">
      <t>ミツモリショ</t>
    </rPh>
    <rPh sb="33" eb="34">
      <t>チュウ</t>
    </rPh>
    <phoneticPr fontId="28"/>
  </si>
  <si>
    <t>介護ソフト等の仕様書やパンフレット等説明資料【注２】</t>
    <rPh sb="0" eb="2">
      <t>カイゴ</t>
    </rPh>
    <rPh sb="5" eb="6">
      <t>トウ</t>
    </rPh>
    <rPh sb="7" eb="10">
      <t>シヨウショ</t>
    </rPh>
    <rPh sb="17" eb="18">
      <t>トウ</t>
    </rPh>
    <rPh sb="18" eb="20">
      <t>セツメイ</t>
    </rPh>
    <rPh sb="20" eb="22">
      <t>シリョウ</t>
    </rPh>
    <rPh sb="23" eb="24">
      <t>チュウ</t>
    </rPh>
    <phoneticPr fontId="28"/>
  </si>
  <si>
    <t>別紙様式１　ＩＣＴ導入計画書</t>
    <rPh sb="0" eb="2">
      <t>ベッシ</t>
    </rPh>
    <rPh sb="2" eb="4">
      <t>ヨウシキ</t>
    </rPh>
    <rPh sb="9" eb="11">
      <t>ドウニュウ</t>
    </rPh>
    <rPh sb="11" eb="14">
      <t>ケイカクショ</t>
    </rPh>
    <phoneticPr fontId="28"/>
  </si>
  <si>
    <t>（同一法人内で複数事業所申請する場合のみ） 別紙様式２　優先順位表</t>
    <rPh sb="1" eb="3">
      <t>ドウイツ</t>
    </rPh>
    <rPh sb="3" eb="5">
      <t>ホウジン</t>
    </rPh>
    <rPh sb="5" eb="6">
      <t>ナイ</t>
    </rPh>
    <rPh sb="7" eb="9">
      <t>フクスウ</t>
    </rPh>
    <rPh sb="9" eb="12">
      <t>ジギョウショ</t>
    </rPh>
    <rPh sb="12" eb="14">
      <t>シンセイ</t>
    </rPh>
    <rPh sb="16" eb="18">
      <t>バアイ</t>
    </rPh>
    <rPh sb="22" eb="24">
      <t>ベッシ</t>
    </rPh>
    <rPh sb="24" eb="26">
      <t>ヨウシキ</t>
    </rPh>
    <rPh sb="28" eb="30">
      <t>ユウセン</t>
    </rPh>
    <rPh sb="30" eb="32">
      <t>ジュンイ</t>
    </rPh>
    <rPh sb="32" eb="33">
      <t>ヒョウ</t>
    </rPh>
    <phoneticPr fontId="28"/>
  </si>
  <si>
    <t>【注記】</t>
    <rPh sb="1" eb="3">
      <t>チュウキ</t>
    </rPh>
    <phoneticPr fontId="28"/>
  </si>
  <si>
    <t>注１</t>
    <rPh sb="0" eb="1">
      <t>チュウ</t>
    </rPh>
    <phoneticPr fontId="28"/>
  </si>
  <si>
    <t>介護ソフトに限らず、他の対象経費に係る見積書も提出してください。</t>
    <rPh sb="0" eb="2">
      <t>カイゴ</t>
    </rPh>
    <rPh sb="6" eb="7">
      <t>カギ</t>
    </rPh>
    <rPh sb="10" eb="11">
      <t>タ</t>
    </rPh>
    <rPh sb="12" eb="14">
      <t>タイショウ</t>
    </rPh>
    <rPh sb="14" eb="16">
      <t>ケイヒ</t>
    </rPh>
    <rPh sb="17" eb="18">
      <t>カカワ</t>
    </rPh>
    <rPh sb="19" eb="22">
      <t>ミツモリショ</t>
    </rPh>
    <rPh sb="23" eb="25">
      <t>テイシュツ</t>
    </rPh>
    <phoneticPr fontId="28"/>
  </si>
  <si>
    <t>注２</t>
    <rPh sb="0" eb="1">
      <t>チュウ</t>
    </rPh>
    <phoneticPr fontId="28"/>
  </si>
  <si>
    <t>対象となる介護ソフトが交付要綱に規定する要件等に合致していることが分かる資料（業者による仕様書やパンフレット等）を提出してください。</t>
    <rPh sb="0" eb="2">
      <t>タイショウ</t>
    </rPh>
    <rPh sb="5" eb="7">
      <t>カイゴ</t>
    </rPh>
    <rPh sb="11" eb="13">
      <t>コウフ</t>
    </rPh>
    <rPh sb="13" eb="15">
      <t>ヨウコウ</t>
    </rPh>
    <rPh sb="16" eb="18">
      <t>キテイ</t>
    </rPh>
    <rPh sb="20" eb="23">
      <t>ヨウケントウ</t>
    </rPh>
    <rPh sb="24" eb="26">
      <t>ガッチ</t>
    </rPh>
    <rPh sb="33" eb="34">
      <t>ワ</t>
    </rPh>
    <rPh sb="36" eb="38">
      <t>シリョウ</t>
    </rPh>
    <rPh sb="39" eb="41">
      <t>ギョウシャ</t>
    </rPh>
    <rPh sb="44" eb="47">
      <t>シヨウショ</t>
    </rPh>
    <rPh sb="54" eb="55">
      <t>トウ</t>
    </rPh>
    <rPh sb="57" eb="59">
      <t>テイシュツ</t>
    </rPh>
    <phoneticPr fontId="28"/>
  </si>
  <si>
    <t>○</t>
    <phoneticPr fontId="28"/>
  </si>
  <si>
    <r>
      <t>県から補助金の支払いを受けるためには、県に対して支払い先となる</t>
    </r>
    <r>
      <rPr>
        <b/>
        <u/>
        <sz val="11"/>
        <color theme="1"/>
        <rFont val="ＭＳ Ｐゴシック"/>
        <family val="3"/>
        <charset val="128"/>
        <scheme val="minor"/>
      </rPr>
      <t>金融機関の口座登録（債権者登録）が必要</t>
    </r>
    <r>
      <rPr>
        <sz val="11"/>
        <color theme="1"/>
        <rFont val="ＭＳ Ｐゴシック"/>
        <family val="3"/>
        <charset val="128"/>
        <scheme val="minor"/>
      </rPr>
      <t>となります。</t>
    </r>
    <rPh sb="0" eb="1">
      <t>ケン</t>
    </rPh>
    <rPh sb="3" eb="6">
      <t>ホジョキン</t>
    </rPh>
    <rPh sb="7" eb="9">
      <t>シハラ</t>
    </rPh>
    <rPh sb="11" eb="12">
      <t>ウ</t>
    </rPh>
    <rPh sb="19" eb="20">
      <t>ケン</t>
    </rPh>
    <rPh sb="21" eb="22">
      <t>タイ</t>
    </rPh>
    <rPh sb="24" eb="26">
      <t>シハラ</t>
    </rPh>
    <rPh sb="27" eb="28">
      <t>サキ</t>
    </rPh>
    <rPh sb="31" eb="33">
      <t>キンユウ</t>
    </rPh>
    <rPh sb="33" eb="35">
      <t>キカン</t>
    </rPh>
    <rPh sb="36" eb="38">
      <t>コウザ</t>
    </rPh>
    <rPh sb="38" eb="40">
      <t>トウロク</t>
    </rPh>
    <rPh sb="41" eb="44">
      <t>サイケンシャ</t>
    </rPh>
    <rPh sb="44" eb="46">
      <t>トウロク</t>
    </rPh>
    <rPh sb="48" eb="50">
      <t>ヒツヨウ</t>
    </rPh>
    <phoneticPr fontId="28"/>
  </si>
  <si>
    <t>○</t>
    <phoneticPr fontId="28"/>
  </si>
  <si>
    <r>
      <t>県に口座登録されたことがない場合は、</t>
    </r>
    <r>
      <rPr>
        <b/>
        <u/>
        <sz val="11"/>
        <color theme="1"/>
        <rFont val="ＭＳ Ｐゴシック"/>
        <family val="3"/>
        <charset val="128"/>
        <scheme val="minor"/>
      </rPr>
      <t>債権者登録申出書</t>
    </r>
    <r>
      <rPr>
        <sz val="11"/>
        <color theme="1"/>
        <rFont val="ＭＳ Ｐゴシック"/>
        <family val="3"/>
        <charset val="128"/>
        <scheme val="minor"/>
      </rPr>
      <t>及び</t>
    </r>
    <r>
      <rPr>
        <b/>
        <u/>
        <sz val="11"/>
        <color theme="1"/>
        <rFont val="ＭＳ Ｐゴシック"/>
        <family val="3"/>
        <charset val="128"/>
        <scheme val="minor"/>
      </rPr>
      <t>登録する口座の通帳表紙の表裏両面の写し（金融機関・支店名、普通・当座預金の別、口座番号、口座名義が分かる箇所）</t>
    </r>
    <r>
      <rPr>
        <sz val="11"/>
        <color theme="1"/>
        <rFont val="ＭＳ Ｐゴシック"/>
        <family val="3"/>
        <charset val="128"/>
        <scheme val="minor"/>
      </rPr>
      <t>を併せて提出してください。</t>
    </r>
    <rPh sb="0" eb="1">
      <t>ケン</t>
    </rPh>
    <rPh sb="2" eb="4">
      <t>コウザ</t>
    </rPh>
    <rPh sb="4" eb="6">
      <t>トウロク</t>
    </rPh>
    <rPh sb="14" eb="16">
      <t>バアイ</t>
    </rPh>
    <rPh sb="18" eb="21">
      <t>サイケンシャ</t>
    </rPh>
    <rPh sb="21" eb="23">
      <t>トウロク</t>
    </rPh>
    <rPh sb="23" eb="26">
      <t>モウシデショ</t>
    </rPh>
    <rPh sb="26" eb="27">
      <t>オヨ</t>
    </rPh>
    <rPh sb="28" eb="30">
      <t>トウロク</t>
    </rPh>
    <rPh sb="32" eb="34">
      <t>コウザ</t>
    </rPh>
    <rPh sb="35" eb="37">
      <t>ツウチョウ</t>
    </rPh>
    <rPh sb="37" eb="39">
      <t>ヒョウシ</t>
    </rPh>
    <rPh sb="40" eb="42">
      <t>ヒョウリ</t>
    </rPh>
    <rPh sb="42" eb="44">
      <t>リョウメン</t>
    </rPh>
    <rPh sb="45" eb="46">
      <t>ウツ</t>
    </rPh>
    <rPh sb="48" eb="50">
      <t>キンユウ</t>
    </rPh>
    <rPh sb="50" eb="52">
      <t>キカン</t>
    </rPh>
    <rPh sb="53" eb="55">
      <t>シテン</t>
    </rPh>
    <rPh sb="55" eb="56">
      <t>メイ</t>
    </rPh>
    <rPh sb="57" eb="59">
      <t>フツウ</t>
    </rPh>
    <rPh sb="60" eb="62">
      <t>トウザ</t>
    </rPh>
    <rPh sb="62" eb="64">
      <t>ヨキン</t>
    </rPh>
    <rPh sb="65" eb="66">
      <t>ベツ</t>
    </rPh>
    <rPh sb="67" eb="69">
      <t>コウザ</t>
    </rPh>
    <rPh sb="69" eb="71">
      <t>バンゴウ</t>
    </rPh>
    <rPh sb="72" eb="74">
      <t>コウザ</t>
    </rPh>
    <rPh sb="74" eb="76">
      <t>メイギ</t>
    </rPh>
    <rPh sb="77" eb="78">
      <t>ワ</t>
    </rPh>
    <rPh sb="80" eb="82">
      <t>カショ</t>
    </rPh>
    <rPh sb="84" eb="85">
      <t>アワ</t>
    </rPh>
    <rPh sb="87" eb="89">
      <t>テイシュツ</t>
    </rPh>
    <phoneticPr fontId="28"/>
  </si>
  <si>
    <r>
      <t>既に、県に口座登録されている（県から補助金等の金銭支払いを受けたことがある）場合も、支払い先確認のため、お手数ですが</t>
    </r>
    <r>
      <rPr>
        <b/>
        <u/>
        <sz val="11"/>
        <color theme="1"/>
        <rFont val="ＭＳ Ｐゴシック"/>
        <family val="3"/>
        <charset val="128"/>
        <scheme val="minor"/>
      </rPr>
      <t>登録されている口座の通帳表紙の表裏両面の写し（金融機関・支店名、普通・当座預金の別、口座番号、口座名義が分かる箇所）</t>
    </r>
    <r>
      <rPr>
        <sz val="11"/>
        <color theme="1"/>
        <rFont val="ＭＳ Ｐゴシック"/>
        <family val="3"/>
        <charset val="128"/>
        <scheme val="minor"/>
      </rPr>
      <t>を提出願います。</t>
    </r>
    <rPh sb="0" eb="1">
      <t>スデ</t>
    </rPh>
    <rPh sb="3" eb="4">
      <t>ケン</t>
    </rPh>
    <rPh sb="5" eb="7">
      <t>コウザ</t>
    </rPh>
    <rPh sb="7" eb="9">
      <t>トウロク</t>
    </rPh>
    <rPh sb="38" eb="40">
      <t>バアイ</t>
    </rPh>
    <rPh sb="42" eb="44">
      <t>シハラ</t>
    </rPh>
    <rPh sb="45" eb="46">
      <t>サキ</t>
    </rPh>
    <rPh sb="46" eb="48">
      <t>カクニン</t>
    </rPh>
    <rPh sb="53" eb="55">
      <t>テスウ</t>
    </rPh>
    <rPh sb="58" eb="60">
      <t>トウロク</t>
    </rPh>
    <rPh sb="65" eb="67">
      <t>コウザ</t>
    </rPh>
    <rPh sb="68" eb="70">
      <t>ツウチョウ</t>
    </rPh>
    <rPh sb="70" eb="72">
      <t>ヒョウシ</t>
    </rPh>
    <rPh sb="73" eb="75">
      <t>ヒョウリ</t>
    </rPh>
    <rPh sb="75" eb="77">
      <t>リョウメン</t>
    </rPh>
    <rPh sb="78" eb="79">
      <t>ウツ</t>
    </rPh>
    <rPh sb="81" eb="83">
      <t>キンユウ</t>
    </rPh>
    <rPh sb="83" eb="85">
      <t>キカン</t>
    </rPh>
    <rPh sb="86" eb="88">
      <t>シテン</t>
    </rPh>
    <rPh sb="88" eb="89">
      <t>メイ</t>
    </rPh>
    <rPh sb="90" eb="92">
      <t>フツウ</t>
    </rPh>
    <rPh sb="93" eb="95">
      <t>トウザ</t>
    </rPh>
    <rPh sb="95" eb="97">
      <t>ヨキン</t>
    </rPh>
    <rPh sb="98" eb="99">
      <t>ベツ</t>
    </rPh>
    <rPh sb="100" eb="102">
      <t>コウザ</t>
    </rPh>
    <rPh sb="102" eb="104">
      <t>バンゴウ</t>
    </rPh>
    <rPh sb="105" eb="107">
      <t>コウザ</t>
    </rPh>
    <rPh sb="107" eb="109">
      <t>メイギ</t>
    </rPh>
    <rPh sb="110" eb="111">
      <t>ワ</t>
    </rPh>
    <rPh sb="113" eb="115">
      <t>カショ</t>
    </rPh>
    <rPh sb="117" eb="119">
      <t>テイシュツ</t>
    </rPh>
    <rPh sb="119" eb="120">
      <t>ネガ</t>
    </rPh>
    <phoneticPr fontId="28"/>
  </si>
  <si>
    <r>
      <t>なお、</t>
    </r>
    <r>
      <rPr>
        <b/>
        <u/>
        <sz val="11"/>
        <color theme="1"/>
        <rFont val="ＭＳ Ｐゴシック"/>
        <family val="3"/>
        <charset val="128"/>
        <scheme val="minor"/>
      </rPr>
      <t>支払いは原則として精算払い（実績報告提出後）</t>
    </r>
    <r>
      <rPr>
        <sz val="11"/>
        <color theme="1"/>
        <rFont val="ＭＳ Ｐゴシック"/>
        <family val="3"/>
        <charset val="128"/>
        <scheme val="minor"/>
      </rPr>
      <t>となりますので、予め御了承願います。</t>
    </r>
    <rPh sb="3" eb="5">
      <t>シハラ</t>
    </rPh>
    <rPh sb="7" eb="9">
      <t>ゲンソク</t>
    </rPh>
    <rPh sb="12" eb="14">
      <t>セイサン</t>
    </rPh>
    <rPh sb="14" eb="15">
      <t>バラ</t>
    </rPh>
    <rPh sb="17" eb="19">
      <t>ジッセキ</t>
    </rPh>
    <rPh sb="19" eb="21">
      <t>ホウコク</t>
    </rPh>
    <rPh sb="21" eb="23">
      <t>テイシュツ</t>
    </rPh>
    <rPh sb="23" eb="24">
      <t>ゴ</t>
    </rPh>
    <rPh sb="33" eb="34">
      <t>アラカジ</t>
    </rPh>
    <rPh sb="35" eb="38">
      <t>ゴリョウショウ</t>
    </rPh>
    <rPh sb="38" eb="39">
      <t>ネガ</t>
    </rPh>
    <phoneticPr fontId="28"/>
  </si>
  <si>
    <t>ワークシート名（左からの順）</t>
    <rPh sb="6" eb="7">
      <t>メイ</t>
    </rPh>
    <rPh sb="8" eb="9">
      <t>ヒダリ</t>
    </rPh>
    <rPh sb="12" eb="13">
      <t>ジュン</t>
    </rPh>
    <phoneticPr fontId="28"/>
  </si>
  <si>
    <t>ワークシートの入力の順番（推奨）</t>
    <rPh sb="7" eb="9">
      <t>ニュウリョク</t>
    </rPh>
    <rPh sb="10" eb="12">
      <t>ジュンバン</t>
    </rPh>
    <rPh sb="13" eb="15">
      <t>スイショウ</t>
    </rPh>
    <phoneticPr fontId="16"/>
  </si>
  <si>
    <t>説明</t>
    <rPh sb="0" eb="2">
      <t>セツメイ</t>
    </rPh>
    <phoneticPr fontId="28"/>
  </si>
  <si>
    <t>提出の要否</t>
    <rPh sb="0" eb="2">
      <t>テイシュツ</t>
    </rPh>
    <rPh sb="3" eb="5">
      <t>ヨウヒ</t>
    </rPh>
    <phoneticPr fontId="28"/>
  </si>
  <si>
    <t>はじめに</t>
    <phoneticPr fontId="28"/>
  </si>
  <si>
    <t>-</t>
    <phoneticPr fontId="16"/>
  </si>
  <si>
    <t>・本様式の内容と使い方を説明しています。</t>
    <rPh sb="1" eb="4">
      <t>ホンヨウシキ</t>
    </rPh>
    <rPh sb="5" eb="7">
      <t>ナイヨウ</t>
    </rPh>
    <rPh sb="8" eb="9">
      <t>ツカ</t>
    </rPh>
    <rPh sb="10" eb="11">
      <t>カタ</t>
    </rPh>
    <rPh sb="12" eb="14">
      <t>セツメイ</t>
    </rPh>
    <phoneticPr fontId="16"/>
  </si>
  <si>
    <t>①</t>
    <phoneticPr fontId="16"/>
  </si>
  <si>
    <t>②</t>
    <phoneticPr fontId="16"/>
  </si>
  <si>
    <t>・事業所毎の介護保険事業所番号や所在地等の基本情報が、各様式に転記されます。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8">
      <t>カク</t>
    </rPh>
    <rPh sb="28" eb="30">
      <t>ヨウシキ</t>
    </rPh>
    <rPh sb="31" eb="33">
      <t>テンキ</t>
    </rPh>
    <phoneticPr fontId="28"/>
  </si>
  <si>
    <t>-</t>
    <phoneticPr fontId="16"/>
  </si>
  <si>
    <t>・他シートより転記されるため、入力は不要です。</t>
    <rPh sb="1" eb="2">
      <t>ホカ</t>
    </rPh>
    <rPh sb="7" eb="9">
      <t>テンキ</t>
    </rPh>
    <rPh sb="15" eb="17">
      <t>ニュウリョク</t>
    </rPh>
    <rPh sb="18" eb="20">
      <t>フヨウ</t>
    </rPh>
    <phoneticPr fontId="16"/>
  </si>
  <si>
    <t>・対象経費内訳欄を入力してください。</t>
    <rPh sb="1" eb="5">
      <t>タイショウケイヒ</t>
    </rPh>
    <rPh sb="5" eb="7">
      <t>ウチワケ</t>
    </rPh>
    <rPh sb="7" eb="8">
      <t>ラン</t>
    </rPh>
    <rPh sb="9" eb="11">
      <t>ニュウリョク</t>
    </rPh>
    <phoneticPr fontId="16"/>
  </si>
  <si>
    <t>・事業計画内容について、入力してください。</t>
    <rPh sb="1" eb="3">
      <t>ジギョウ</t>
    </rPh>
    <rPh sb="3" eb="5">
      <t>ケイカク</t>
    </rPh>
    <rPh sb="5" eb="7">
      <t>ナイヨウ</t>
    </rPh>
    <rPh sb="12" eb="14">
      <t>ニュウリョク</t>
    </rPh>
    <phoneticPr fontId="16"/>
  </si>
  <si>
    <t>③</t>
    <phoneticPr fontId="16"/>
  </si>
  <si>
    <t>・導入計画書を作成してください。</t>
    <rPh sb="1" eb="3">
      <t>ドウニュウ</t>
    </rPh>
    <rPh sb="3" eb="6">
      <t>ケイカクショ</t>
    </rPh>
    <rPh sb="7" eb="9">
      <t>サクセイ</t>
    </rPh>
    <phoneticPr fontId="16"/>
  </si>
  <si>
    <t>印刷して提出</t>
    <phoneticPr fontId="28"/>
  </si>
  <si>
    <t>・優先順位表を作成してください。</t>
    <rPh sb="1" eb="3">
      <t>ユウセン</t>
    </rPh>
    <rPh sb="3" eb="5">
      <t>ジュンイ</t>
    </rPh>
    <rPh sb="5" eb="6">
      <t>ヒョウ</t>
    </rPh>
    <rPh sb="7" eb="9">
      <t>サクセイ</t>
    </rPh>
    <phoneticPr fontId="16"/>
  </si>
  <si>
    <t>・申請書提出前に不備等がないか確認のうえ、提出書類にチェックしてください。</t>
    <rPh sb="1" eb="4">
      <t>シンセイショ</t>
    </rPh>
    <rPh sb="4" eb="6">
      <t>テイシュツ</t>
    </rPh>
    <rPh sb="6" eb="7">
      <t>マエ</t>
    </rPh>
    <rPh sb="8" eb="10">
      <t>フビ</t>
    </rPh>
    <rPh sb="10" eb="11">
      <t>トウ</t>
    </rPh>
    <rPh sb="15" eb="17">
      <t>カクニン</t>
    </rPh>
    <rPh sb="21" eb="23">
      <t>テイシュツ</t>
    </rPh>
    <rPh sb="23" eb="25">
      <t>ショルイ</t>
    </rPh>
    <phoneticPr fontId="16"/>
  </si>
  <si>
    <t>補助要件の適合確認</t>
    <phoneticPr fontId="16"/>
  </si>
  <si>
    <t>・必要事項をすべて入力してください。</t>
    <rPh sb="1" eb="3">
      <t>ヒツヨウ</t>
    </rPh>
    <rPh sb="3" eb="5">
      <t>ジコウ</t>
    </rPh>
    <rPh sb="9" eb="11">
      <t>ニュウリョク</t>
    </rPh>
    <phoneticPr fontId="16"/>
  </si>
  <si>
    <t>債権者登録番号</t>
    <rPh sb="0" eb="3">
      <t>サイケンシャ</t>
    </rPh>
    <rPh sb="3" eb="5">
      <t>トウロク</t>
    </rPh>
    <rPh sb="5" eb="7">
      <t>バンゴウ</t>
    </rPh>
    <phoneticPr fontId="16"/>
  </si>
  <si>
    <t>訪問介護</t>
    <rPh sb="0" eb="4">
      <t>ホウモンカイゴ</t>
    </rPh>
    <phoneticPr fontId="28"/>
  </si>
  <si>
    <t>訪問入浴介護</t>
    <rPh sb="0" eb="6">
      <t>ホウモンニュウヨクカイゴ</t>
    </rPh>
    <phoneticPr fontId="28"/>
  </si>
  <si>
    <t>訪問看護（※定期巡回連携型を含む）</t>
    <rPh sb="0" eb="4">
      <t>ホウモンカンゴ</t>
    </rPh>
    <rPh sb="6" eb="13">
      <t>テイキジュンカイレンケイガタ</t>
    </rPh>
    <rPh sb="14" eb="15">
      <t>フク</t>
    </rPh>
    <phoneticPr fontId="28"/>
  </si>
  <si>
    <t>訪問リハビリテーション</t>
    <rPh sb="0" eb="2">
      <t>ホウモン</t>
    </rPh>
    <phoneticPr fontId="28"/>
  </si>
  <si>
    <t>通所介護</t>
    <rPh sb="0" eb="4">
      <t>ツウショカイゴ</t>
    </rPh>
    <phoneticPr fontId="28"/>
  </si>
  <si>
    <t>通所リハビリテーション</t>
    <rPh sb="0" eb="2">
      <t>ツウショ</t>
    </rPh>
    <phoneticPr fontId="28"/>
  </si>
  <si>
    <t>福祉用具貸与</t>
    <rPh sb="0" eb="6">
      <t>フクシヨウグタイヨ</t>
    </rPh>
    <phoneticPr fontId="28"/>
  </si>
  <si>
    <t>短期入所生活介護</t>
    <rPh sb="0" eb="2">
      <t>タンキ</t>
    </rPh>
    <rPh sb="2" eb="4">
      <t>ニュウショ</t>
    </rPh>
    <rPh sb="4" eb="6">
      <t>セイカツ</t>
    </rPh>
    <rPh sb="6" eb="8">
      <t>カイゴ</t>
    </rPh>
    <phoneticPr fontId="28"/>
  </si>
  <si>
    <t>居宅療養管理指導</t>
    <rPh sb="0" eb="8">
      <t>キョタクリョウヨウカンリシドウ</t>
    </rPh>
    <phoneticPr fontId="28"/>
  </si>
  <si>
    <t>夜間対応型訪問介護</t>
    <rPh sb="0" eb="4">
      <t>ヤカンタイオウ</t>
    </rPh>
    <rPh sb="4" eb="5">
      <t>ガタ</t>
    </rPh>
    <rPh sb="5" eb="9">
      <t>ホウモンカイゴ</t>
    </rPh>
    <phoneticPr fontId="28"/>
  </si>
  <si>
    <t>定期巡回・随時対応型訪問介護看護</t>
    <rPh sb="0" eb="4">
      <t>テイキジュンカイ</t>
    </rPh>
    <rPh sb="5" eb="7">
      <t>ズイジ</t>
    </rPh>
    <rPh sb="7" eb="10">
      <t>タイオウガタ</t>
    </rPh>
    <rPh sb="10" eb="16">
      <t>ホウモンカイゴカンゴ</t>
    </rPh>
    <phoneticPr fontId="28"/>
  </si>
  <si>
    <t>認知症対応型通所介護</t>
    <rPh sb="0" eb="3">
      <t>ニンチショウ</t>
    </rPh>
    <rPh sb="3" eb="6">
      <t>タイオウガタ</t>
    </rPh>
    <rPh sb="6" eb="10">
      <t>ツウショカイゴ</t>
    </rPh>
    <phoneticPr fontId="28"/>
  </si>
  <si>
    <t>地域密着型通所介護</t>
    <rPh sb="0" eb="5">
      <t>チイキミッチャクガタ</t>
    </rPh>
    <rPh sb="5" eb="9">
      <t>ツウショカイゴ</t>
    </rPh>
    <phoneticPr fontId="28"/>
  </si>
  <si>
    <t>看護小規模多機能型居宅介護</t>
    <rPh sb="0" eb="5">
      <t>カンゴショウキボ</t>
    </rPh>
    <rPh sb="5" eb="9">
      <t>タキノウガタ</t>
    </rPh>
    <rPh sb="9" eb="13">
      <t>キョタクカイゴ</t>
    </rPh>
    <phoneticPr fontId="28"/>
  </si>
  <si>
    <t>特定施設入居者生活介護（短期利用）</t>
    <rPh sb="0" eb="7">
      <t>トクテイシセツニュウキョシャ</t>
    </rPh>
    <rPh sb="7" eb="11">
      <t>セイカツカイゴ</t>
    </rPh>
    <rPh sb="12" eb="16">
      <t>タンキリヨウ</t>
    </rPh>
    <phoneticPr fontId="28"/>
  </si>
  <si>
    <t>地域密着型特定施設入居者生活介護（短期利用）</t>
    <rPh sb="0" eb="5">
      <t>チイキミッチャクガタ</t>
    </rPh>
    <rPh sb="5" eb="9">
      <t>トクテイシセツ</t>
    </rPh>
    <rPh sb="9" eb="16">
      <t>ニュウキョシャセイカツカイゴ</t>
    </rPh>
    <rPh sb="17" eb="21">
      <t>タンキリヨウ</t>
    </rPh>
    <phoneticPr fontId="28"/>
  </si>
  <si>
    <t>認知症対応型共同生活介護（短期利用）</t>
    <rPh sb="0" eb="3">
      <t>ニンチショウ</t>
    </rPh>
    <rPh sb="3" eb="6">
      <t>タイオウガタ</t>
    </rPh>
    <rPh sb="6" eb="12">
      <t>キョウドウセイカツカイゴ</t>
    </rPh>
    <rPh sb="13" eb="17">
      <t>タンキリヨウ</t>
    </rPh>
    <phoneticPr fontId="28"/>
  </si>
  <si>
    <t>短期入所療養介護</t>
    <rPh sb="0" eb="8">
      <t>タンキニュウショリョウヨウカイゴ</t>
    </rPh>
    <phoneticPr fontId="28"/>
  </si>
  <si>
    <t>小規模多機能型居宅介護</t>
    <rPh sb="0" eb="7">
      <t>ショウキボタキノウガタ</t>
    </rPh>
    <rPh sb="7" eb="11">
      <t>キョタクカイゴ</t>
    </rPh>
    <phoneticPr fontId="28"/>
  </si>
  <si>
    <t>特定施設入居者生活介護</t>
    <rPh sb="0" eb="7">
      <t>トクテイシセツニュウキョシャ</t>
    </rPh>
    <rPh sb="7" eb="11">
      <t>セイカツカイゴ</t>
    </rPh>
    <phoneticPr fontId="28"/>
  </si>
  <si>
    <t>地域密着型特定施設入居者生活介護</t>
    <rPh sb="0" eb="5">
      <t>チイキミッチャクガタ</t>
    </rPh>
    <rPh sb="5" eb="9">
      <t>トクテイシセツ</t>
    </rPh>
    <rPh sb="9" eb="16">
      <t>ニュウキョシャセイカツカイゴ</t>
    </rPh>
    <phoneticPr fontId="28"/>
  </si>
  <si>
    <t>認知症対応型共同生活介護（短期利用以外）</t>
    <rPh sb="0" eb="3">
      <t>ニンチショウ</t>
    </rPh>
    <rPh sb="3" eb="6">
      <t>タイオウガタ</t>
    </rPh>
    <rPh sb="6" eb="12">
      <t>キョウドウセイカツカイゴ</t>
    </rPh>
    <rPh sb="13" eb="17">
      <t>タンキリヨウ</t>
    </rPh>
    <rPh sb="17" eb="19">
      <t>イガイ</t>
    </rPh>
    <phoneticPr fontId="28"/>
  </si>
  <si>
    <t>地域密着型介護老人福祉施設入所者生活介護</t>
    <rPh sb="0" eb="5">
      <t>チイキミッチャクガタ</t>
    </rPh>
    <rPh sb="5" eb="13">
      <t>カイゴロウジンフクシシセツ</t>
    </rPh>
    <rPh sb="13" eb="20">
      <t>ニュウショシャセイカツカイゴ</t>
    </rPh>
    <phoneticPr fontId="28"/>
  </si>
  <si>
    <t>居宅介護支援</t>
    <rPh sb="0" eb="2">
      <t>キョタク</t>
    </rPh>
    <rPh sb="2" eb="6">
      <t>カイゴシエン</t>
    </rPh>
    <phoneticPr fontId="28"/>
  </si>
  <si>
    <t>介護老人福祉施設</t>
    <rPh sb="0" eb="8">
      <t>カイゴロウジンフクシシセツ</t>
    </rPh>
    <phoneticPr fontId="28"/>
  </si>
  <si>
    <t>介護老人保健施設</t>
    <rPh sb="0" eb="8">
      <t>カイゴロウジンホケンシセツ</t>
    </rPh>
    <phoneticPr fontId="28"/>
  </si>
  <si>
    <t>注３</t>
    <rPh sb="0" eb="1">
      <t>チュウ</t>
    </rPh>
    <phoneticPr fontId="16"/>
  </si>
  <si>
    <t>別紙様式３　LIFEのCSV取込機能への対応状況確認書【注３】</t>
    <rPh sb="0" eb="4">
      <t>ベッシヨウシキ</t>
    </rPh>
    <rPh sb="14" eb="18">
      <t>トリコミキノウ</t>
    </rPh>
    <rPh sb="20" eb="27">
      <t>タイオウジョウキョウカクニンショ</t>
    </rPh>
    <rPh sb="28" eb="29">
      <t>チュウ</t>
    </rPh>
    <phoneticPr fontId="16"/>
  </si>
  <si>
    <t>業者等に作成を依頼し、提出してください。</t>
    <phoneticPr fontId="16"/>
  </si>
  <si>
    <t>サービス種別</t>
    <rPh sb="4" eb="6">
      <t>シュベツ</t>
    </rPh>
    <phoneticPr fontId="28"/>
  </si>
  <si>
    <t>※１</t>
    <phoneticPr fontId="28"/>
  </si>
  <si>
    <t>※２</t>
    <phoneticPr fontId="28"/>
  </si>
  <si>
    <t>※「ケアプラン標準仕様」の対象とならないサービス事業所については満たす必要なし。</t>
    <rPh sb="7" eb="11">
      <t>ヒョウジュンシヨウ</t>
    </rPh>
    <rPh sb="13" eb="15">
      <t>タイショウ</t>
    </rPh>
    <rPh sb="24" eb="27">
      <t>ジギョウショ</t>
    </rPh>
    <rPh sb="32" eb="33">
      <t>ミ</t>
    </rPh>
    <rPh sb="35" eb="37">
      <t>ヒツヨウ</t>
    </rPh>
    <phoneticPr fontId="28"/>
  </si>
  <si>
    <t>「導入あり」の場合、当該（改修後）介護ソフトが交付要綱に規定する要件等に合致していることが分かる資料（業者等による仕様書やパンフレット等の説明資料及び（別紙様式4）最新版のケアプラン標準仕様への対応状況確認書）を必ず添付すること。</t>
    <rPh sb="1" eb="3">
      <t>ドウニュウ</t>
    </rPh>
    <rPh sb="7" eb="9">
      <t>バアイ</t>
    </rPh>
    <rPh sb="10" eb="12">
      <t>トウガイ</t>
    </rPh>
    <rPh sb="13" eb="15">
      <t>カイシュウ</t>
    </rPh>
    <rPh sb="15" eb="16">
      <t>ゴ</t>
    </rPh>
    <rPh sb="73" eb="74">
      <t>オヨ</t>
    </rPh>
    <rPh sb="76" eb="80">
      <t>ベッシヨウシキ</t>
    </rPh>
    <rPh sb="82" eb="85">
      <t>サイシンバン</t>
    </rPh>
    <rPh sb="91" eb="95">
      <t>ヒョウジュンシヨウ</t>
    </rPh>
    <rPh sb="97" eb="104">
      <t>タイオウジョウキョウカクニンショ</t>
    </rPh>
    <rPh sb="106" eb="107">
      <t>カナラ</t>
    </rPh>
    <rPh sb="108" eb="110">
      <t>テンプ</t>
    </rPh>
    <phoneticPr fontId="28"/>
  </si>
  <si>
    <t>「一部導入あり」とは、一気通貫となっておらず、記録のみなど、一部機能を有するソフトを導入している場合や、最新版のケアプラン標準仕様に対応していないソフトを導入している場合を指す。この場合、当該ソフトに一部機能を加える等により一気通貫とするための改修や、最新版のケアプラン標準仕様に対応させるための改修については当該改修等の経費が補助対象となるが、この際、当該改修後のソフトが交付要綱に規定する要件等に合致していることが分かる資料（業者等による仕様書やパンフレット等の説明資料及び（別紙様式4）最新版のケアプラン標準仕様への対応状況確認書）を必ず添付すること。</t>
    <rPh sb="1" eb="3">
      <t>イチブ</t>
    </rPh>
    <rPh sb="3" eb="5">
      <t>ドウニュウ</t>
    </rPh>
    <rPh sb="42" eb="44">
      <t>ドウニュウ</t>
    </rPh>
    <rPh sb="48" eb="50">
      <t>バアイ</t>
    </rPh>
    <rPh sb="52" eb="55">
      <t>サイシンバン</t>
    </rPh>
    <rPh sb="61" eb="65">
      <t>ヒョウジュンシヨウ</t>
    </rPh>
    <rPh sb="66" eb="68">
      <t>タイオウ</t>
    </rPh>
    <rPh sb="77" eb="79">
      <t>ドウニュウ</t>
    </rPh>
    <rPh sb="83" eb="85">
      <t>バアイ</t>
    </rPh>
    <rPh sb="86" eb="87">
      <t>サ</t>
    </rPh>
    <rPh sb="91" eb="93">
      <t>バアイ</t>
    </rPh>
    <rPh sb="94" eb="96">
      <t>トウガイ</t>
    </rPh>
    <rPh sb="100" eb="102">
      <t>イチブ</t>
    </rPh>
    <rPh sb="102" eb="104">
      <t>キノウ</t>
    </rPh>
    <rPh sb="105" eb="106">
      <t>クワ</t>
    </rPh>
    <rPh sb="108" eb="109">
      <t>トウ</t>
    </rPh>
    <rPh sb="112" eb="116">
      <t>イッキツウカン</t>
    </rPh>
    <rPh sb="122" eb="124">
      <t>カイシュウ</t>
    </rPh>
    <rPh sb="126" eb="129">
      <t>サイシンバン</t>
    </rPh>
    <rPh sb="135" eb="139">
      <t>ヒョウジュンシヨウ</t>
    </rPh>
    <rPh sb="140" eb="142">
      <t>タイオウ</t>
    </rPh>
    <rPh sb="148" eb="150">
      <t>カイシュウ</t>
    </rPh>
    <rPh sb="155" eb="157">
      <t>トウガイ</t>
    </rPh>
    <rPh sb="157" eb="159">
      <t>カイシュウ</t>
    </rPh>
    <rPh sb="159" eb="160">
      <t>トウ</t>
    </rPh>
    <rPh sb="161" eb="163">
      <t>ケイヒ</t>
    </rPh>
    <rPh sb="166" eb="168">
      <t>タイショウ</t>
    </rPh>
    <rPh sb="175" eb="176">
      <t>サイ</t>
    </rPh>
    <rPh sb="177" eb="179">
      <t>トウガイ</t>
    </rPh>
    <rPh sb="179" eb="181">
      <t>カイシュウ</t>
    </rPh>
    <rPh sb="181" eb="182">
      <t>ゴ</t>
    </rPh>
    <rPh sb="246" eb="249">
      <t>サイシンバン</t>
    </rPh>
    <rPh sb="255" eb="259">
      <t>ヒョウジュンシヨウ</t>
    </rPh>
    <rPh sb="270" eb="271">
      <t>カナラ</t>
    </rPh>
    <rPh sb="272" eb="274">
      <t>テンプ</t>
    </rPh>
    <phoneticPr fontId="28"/>
  </si>
  <si>
    <t>　（例１）職員数の増加（新規採用■人）に伴い、介護ソフト運用タブレットを■台追加する。
　（例２）一気通貫となっている介護ソフトを導入しているが、最新版のケアプラン標準仕様に対応しておらず、対応のための改修を行う。
　（例３）記録のみの機能を有するソフトを導入しているが、一気通貫となる別の介護ソフトを新規に導入する。　　　　　　等</t>
    <rPh sb="2" eb="3">
      <t>レイ</t>
    </rPh>
    <rPh sb="5" eb="8">
      <t>ショクインスウ</t>
    </rPh>
    <rPh sb="9" eb="11">
      <t>ゾウカ</t>
    </rPh>
    <rPh sb="12" eb="14">
      <t>シンキ</t>
    </rPh>
    <rPh sb="14" eb="16">
      <t>サイヨウ</t>
    </rPh>
    <rPh sb="17" eb="18">
      <t>ヒト</t>
    </rPh>
    <rPh sb="20" eb="21">
      <t>トモナ</t>
    </rPh>
    <rPh sb="23" eb="25">
      <t>カイゴ</t>
    </rPh>
    <rPh sb="28" eb="30">
      <t>ウンヨウ</t>
    </rPh>
    <rPh sb="37" eb="38">
      <t>ダイ</t>
    </rPh>
    <rPh sb="38" eb="40">
      <t>ツイカ</t>
    </rPh>
    <rPh sb="46" eb="47">
      <t>レイ</t>
    </rPh>
    <rPh sb="49" eb="53">
      <t>イッキツウカン</t>
    </rPh>
    <rPh sb="59" eb="61">
      <t>カイゴ</t>
    </rPh>
    <rPh sb="65" eb="67">
      <t>ドウニュウ</t>
    </rPh>
    <rPh sb="73" eb="76">
      <t>サイシンバン</t>
    </rPh>
    <rPh sb="82" eb="84">
      <t>ヒョウジュン</t>
    </rPh>
    <rPh sb="84" eb="86">
      <t>シヨウ</t>
    </rPh>
    <rPh sb="87" eb="89">
      <t>タイオウ</t>
    </rPh>
    <rPh sb="95" eb="97">
      <t>タイオウ</t>
    </rPh>
    <rPh sb="101" eb="103">
      <t>カイシュウ</t>
    </rPh>
    <rPh sb="104" eb="105">
      <t>オコナ</t>
    </rPh>
    <rPh sb="110" eb="111">
      <t>レイ</t>
    </rPh>
    <rPh sb="113" eb="115">
      <t>キロク</t>
    </rPh>
    <rPh sb="118" eb="120">
      <t>キノウ</t>
    </rPh>
    <rPh sb="121" eb="122">
      <t>ユウ</t>
    </rPh>
    <rPh sb="128" eb="130">
      <t>ドウニュウ</t>
    </rPh>
    <rPh sb="136" eb="140">
      <t>イッキツウカン</t>
    </rPh>
    <rPh sb="143" eb="144">
      <t>ベツ</t>
    </rPh>
    <rPh sb="145" eb="147">
      <t>カイゴ</t>
    </rPh>
    <rPh sb="151" eb="153">
      <t>シンキ</t>
    </rPh>
    <rPh sb="154" eb="156">
      <t>ドウニュウ</t>
    </rPh>
    <rPh sb="165" eb="166">
      <t>ナド</t>
    </rPh>
    <phoneticPr fontId="28"/>
  </si>
  <si>
    <t>※ケアプラン標準仕様　対象外サービス</t>
    <rPh sb="6" eb="10">
      <t>ヒョウジュンシヨウ</t>
    </rPh>
    <rPh sb="11" eb="14">
      <t>タイショウガイ</t>
    </rPh>
    <phoneticPr fontId="16"/>
  </si>
  <si>
    <t>（別紙様式３）LIFEへのCSV取込機能への対応状況確認書</t>
    <rPh sb="1" eb="5">
      <t>ベッシヨウシキ</t>
    </rPh>
    <rPh sb="16" eb="20">
      <t>トリコミキノウ</t>
    </rPh>
    <rPh sb="22" eb="29">
      <t>タイオウジョウキョウカクニンショ</t>
    </rPh>
    <phoneticPr fontId="28"/>
  </si>
  <si>
    <t>（別紙様式４）最新版のケアプラン標準仕様への対応状況確認書</t>
    <rPh sb="1" eb="5">
      <t>ベッシヨウシキ</t>
    </rPh>
    <rPh sb="7" eb="10">
      <t>サイシンバン</t>
    </rPh>
    <rPh sb="16" eb="20">
      <t>ヒョウジュンシヨウ</t>
    </rPh>
    <rPh sb="22" eb="24">
      <t>タイオウ</t>
    </rPh>
    <rPh sb="24" eb="29">
      <t>ジョウキョウカクニンショ</t>
    </rPh>
    <phoneticPr fontId="28"/>
  </si>
  <si>
    <t>・業者に作成を依頼してください。</t>
    <rPh sb="1" eb="3">
      <t>ギョウシャ</t>
    </rPh>
    <rPh sb="4" eb="6">
      <t>サクセイ</t>
    </rPh>
    <rPh sb="7" eb="9">
      <t>イライ</t>
    </rPh>
    <phoneticPr fontId="28"/>
  </si>
  <si>
    <r>
      <t xml:space="preserve">印刷して提出
</t>
    </r>
    <r>
      <rPr>
        <b/>
        <sz val="14"/>
        <color rgb="FFFF0000"/>
        <rFont val="ＭＳ Ｐゴシック"/>
        <family val="3"/>
        <charset val="128"/>
      </rPr>
      <t>※ケアプラン標準仕様の対象となるサービス事業所の場合のみ
提出が必要です。</t>
    </r>
    <rPh sb="13" eb="15">
      <t>ヒョウジュン</t>
    </rPh>
    <rPh sb="15" eb="17">
      <t>シヨウ</t>
    </rPh>
    <rPh sb="18" eb="20">
      <t>タイショウ</t>
    </rPh>
    <rPh sb="27" eb="30">
      <t>ジギョウショ</t>
    </rPh>
    <rPh sb="31" eb="33">
      <t>バアイ</t>
    </rPh>
    <rPh sb="36" eb="38">
      <t>テイシュツ</t>
    </rPh>
    <rPh sb="39" eb="41">
      <t>ヒツヨウ</t>
    </rPh>
    <phoneticPr fontId="28"/>
  </si>
  <si>
    <t>補助実績</t>
    <rPh sb="0" eb="2">
      <t>ホジョ</t>
    </rPh>
    <rPh sb="2" eb="4">
      <t>ジッセキ</t>
    </rPh>
    <phoneticPr fontId="28"/>
  </si>
  <si>
    <t>役員一覧（様式１－４）</t>
    <rPh sb="0" eb="4">
      <t>ヤクインイチラン</t>
    </rPh>
    <rPh sb="5" eb="7">
      <t>ヨウシキ</t>
    </rPh>
    <phoneticPr fontId="16"/>
  </si>
  <si>
    <t>別添エクセルファイル</t>
    <rPh sb="0" eb="2">
      <t>ベッテン</t>
    </rPh>
    <phoneticPr fontId="28"/>
  </si>
  <si>
    <t>注４</t>
    <rPh sb="0" eb="1">
      <t>チュウ</t>
    </rPh>
    <phoneticPr fontId="16"/>
  </si>
  <si>
    <t>補助金の支払い先について</t>
    <rPh sb="0" eb="3">
      <t>ホジョキン</t>
    </rPh>
    <rPh sb="4" eb="6">
      <t>シハラ</t>
    </rPh>
    <rPh sb="7" eb="8">
      <t>サキ</t>
    </rPh>
    <phoneticPr fontId="16"/>
  </si>
  <si>
    <t>通帳の写し（県に口座登録されたことがない場合は債権者登録申出書も必要）【注４】</t>
    <rPh sb="0" eb="2">
      <t>ツウチョウ</t>
    </rPh>
    <rPh sb="3" eb="4">
      <t>ウツ</t>
    </rPh>
    <rPh sb="6" eb="7">
      <t>ケン</t>
    </rPh>
    <rPh sb="8" eb="12">
      <t>コウザトウロク</t>
    </rPh>
    <rPh sb="20" eb="22">
      <t>バアイ</t>
    </rPh>
    <rPh sb="23" eb="28">
      <t>サイケンシャトウロク</t>
    </rPh>
    <rPh sb="28" eb="31">
      <t>モウシデショ</t>
    </rPh>
    <rPh sb="32" eb="34">
      <t>ヒツヨウ</t>
    </rPh>
    <rPh sb="36" eb="37">
      <t>チュウ</t>
    </rPh>
    <phoneticPr fontId="28"/>
  </si>
  <si>
    <t>宛名</t>
    <rPh sb="0" eb="2">
      <t>アテナ</t>
    </rPh>
    <phoneticPr fontId="16"/>
  </si>
  <si>
    <t>宛名</t>
    <rPh sb="0" eb="2">
      <t>アテナ</t>
    </rPh>
    <phoneticPr fontId="28"/>
  </si>
  <si>
    <t>令和６年度ICT導入支援事業費補助金交付申請書　作成にあたっての説明</t>
    <rPh sb="0" eb="2">
      <t>レイワ</t>
    </rPh>
    <rPh sb="3" eb="5">
      <t>ネンド</t>
    </rPh>
    <rPh sb="8" eb="10">
      <t>ドウニュウ</t>
    </rPh>
    <rPh sb="10" eb="12">
      <t>シエン</t>
    </rPh>
    <rPh sb="12" eb="15">
      <t>ジギョウヒ</t>
    </rPh>
    <rPh sb="15" eb="18">
      <t>ホジョキン</t>
    </rPh>
    <rPh sb="18" eb="20">
      <t>コウフ</t>
    </rPh>
    <rPh sb="20" eb="22">
      <t>シンセイ</t>
    </rPh>
    <rPh sb="22" eb="23">
      <t>ショ</t>
    </rPh>
    <rPh sb="24" eb="26">
      <t>サクセイ</t>
    </rPh>
    <rPh sb="32" eb="34">
      <t>セツメイ</t>
    </rPh>
    <phoneticPr fontId="28"/>
  </si>
  <si>
    <t>令和６年度ICT導入支援事業費補助金交付申請書の作成方法です</t>
    <rPh sb="0" eb="2">
      <t>レイワ</t>
    </rPh>
    <rPh sb="3" eb="5">
      <t>ネンド</t>
    </rPh>
    <rPh sb="8" eb="10">
      <t>ドウニュウ</t>
    </rPh>
    <rPh sb="10" eb="12">
      <t>シエン</t>
    </rPh>
    <rPh sb="12" eb="15">
      <t>ジギョウヒ</t>
    </rPh>
    <rPh sb="15" eb="18">
      <t>ホジョキン</t>
    </rPh>
    <rPh sb="18" eb="20">
      <t>コウフ</t>
    </rPh>
    <rPh sb="20" eb="23">
      <t>シンセイショ</t>
    </rPh>
    <rPh sb="24" eb="26">
      <t>サクセイ</t>
    </rPh>
    <rPh sb="26" eb="28">
      <t>ホウホウ</t>
    </rPh>
    <phoneticPr fontId="28"/>
  </si>
  <si>
    <t>令和６年度福岡県ＩＣＴ導入支援事業費補助金交付申請書</t>
    <rPh sb="0" eb="2">
      <t>レイワ</t>
    </rPh>
    <rPh sb="3" eb="5">
      <t>ネンド</t>
    </rPh>
    <rPh sb="5" eb="8">
      <t>フクオカケン</t>
    </rPh>
    <rPh sb="11" eb="13">
      <t>ドウニュウ</t>
    </rPh>
    <rPh sb="13" eb="15">
      <t>シエン</t>
    </rPh>
    <rPh sb="15" eb="18">
      <t>ジギョウヒ</t>
    </rPh>
    <rPh sb="18" eb="21">
      <t>ホジョキン</t>
    </rPh>
    <rPh sb="21" eb="23">
      <t>コウフ</t>
    </rPh>
    <rPh sb="23" eb="26">
      <t>シンセイショ</t>
    </rPh>
    <phoneticPr fontId="28"/>
  </si>
  <si>
    <t>様式１－４</t>
    <rPh sb="0" eb="2">
      <t>ヨウシキ</t>
    </rPh>
    <phoneticPr fontId="16"/>
  </si>
  <si>
    <t>役　員　一　覧</t>
    <rPh sb="0" eb="1">
      <t>ヤク</t>
    </rPh>
    <rPh sb="2" eb="3">
      <t>イン</t>
    </rPh>
    <rPh sb="4" eb="5">
      <t>イチ</t>
    </rPh>
    <rPh sb="6" eb="7">
      <t>ラン</t>
    </rPh>
    <phoneticPr fontId="16"/>
  </si>
  <si>
    <t>福岡県知事　殿</t>
    <rPh sb="0" eb="3">
      <t>フクオカケン</t>
    </rPh>
    <rPh sb="3" eb="5">
      <t>チジ</t>
    </rPh>
    <rPh sb="6" eb="7">
      <t>ドノ</t>
    </rPh>
    <phoneticPr fontId="16"/>
  </si>
  <si>
    <t>（法人情報）</t>
    <rPh sb="1" eb="5">
      <t>ホウジンジョウホウ</t>
    </rPh>
    <phoneticPr fontId="28"/>
  </si>
  <si>
    <t>所在地</t>
    <rPh sb="0" eb="3">
      <t>ショザイチ</t>
    </rPh>
    <phoneticPr fontId="28"/>
  </si>
  <si>
    <t>名称</t>
    <rPh sb="0" eb="2">
      <t>メイショウ</t>
    </rPh>
    <phoneticPr fontId="28"/>
  </si>
  <si>
    <t>代表者氏名</t>
    <rPh sb="0" eb="3">
      <t>ダイヒョウシャ</t>
    </rPh>
    <rPh sb="3" eb="5">
      <t>シメイ</t>
    </rPh>
    <phoneticPr fontId="28"/>
  </si>
  <si>
    <t>役職名</t>
    <rPh sb="0" eb="3">
      <t>ヤクショクメイ</t>
    </rPh>
    <phoneticPr fontId="16"/>
  </si>
  <si>
    <t>姓</t>
    <rPh sb="0" eb="1">
      <t>セイ</t>
    </rPh>
    <phoneticPr fontId="16"/>
  </si>
  <si>
    <t>名</t>
    <rPh sb="0" eb="1">
      <t>メイ</t>
    </rPh>
    <phoneticPr fontId="16"/>
  </si>
  <si>
    <t>生年月日</t>
    <rPh sb="0" eb="4">
      <t>セイネンガッピ</t>
    </rPh>
    <phoneticPr fontId="16"/>
  </si>
  <si>
    <t>性別
男性:M
女性:F</t>
    <rPh sb="0" eb="2">
      <t>セイベツ</t>
    </rPh>
    <rPh sb="3" eb="5">
      <t>ダンセイ</t>
    </rPh>
    <rPh sb="8" eb="10">
      <t>ジョセイ</t>
    </rPh>
    <phoneticPr fontId="16"/>
  </si>
  <si>
    <t>元号
大正:T
昭和:S
平成:H
令和:R</t>
    <rPh sb="0" eb="2">
      <t>ゲンゴウ</t>
    </rPh>
    <rPh sb="3" eb="5">
      <t>タイショウ</t>
    </rPh>
    <rPh sb="8" eb="10">
      <t>ショウワ</t>
    </rPh>
    <rPh sb="13" eb="15">
      <t>ヘイセイ</t>
    </rPh>
    <rPh sb="18" eb="20">
      <t>レイワ</t>
    </rPh>
    <phoneticPr fontId="16"/>
  </si>
  <si>
    <t>年</t>
    <rPh sb="0" eb="1">
      <t>ネン</t>
    </rPh>
    <phoneticPr fontId="16"/>
  </si>
  <si>
    <t>月</t>
    <rPh sb="0" eb="1">
      <t>ゲツ</t>
    </rPh>
    <phoneticPr fontId="16"/>
  </si>
  <si>
    <t>日</t>
    <rPh sb="0" eb="1">
      <t>ヒ</t>
    </rPh>
    <phoneticPr fontId="16"/>
  </si>
  <si>
    <r>
      <t xml:space="preserve">姓ｶﾅ
</t>
    </r>
    <r>
      <rPr>
        <sz val="9"/>
        <rFont val="ＭＳ 明朝"/>
        <family val="1"/>
        <charset val="128"/>
      </rPr>
      <t>（半角ｶﾅ）</t>
    </r>
    <rPh sb="0" eb="1">
      <t>セイ</t>
    </rPh>
    <rPh sb="5" eb="7">
      <t>ハンカク</t>
    </rPh>
    <phoneticPr fontId="16"/>
  </si>
  <si>
    <r>
      <t xml:space="preserve">名ｶﾅ
</t>
    </r>
    <r>
      <rPr>
        <sz val="9"/>
        <rFont val="ＭＳ 明朝"/>
        <family val="1"/>
        <charset val="128"/>
      </rPr>
      <t>（半角ｶﾅ）</t>
    </r>
    <rPh sb="0" eb="1">
      <t>メイ</t>
    </rPh>
    <rPh sb="5" eb="7">
      <t>ハンカク</t>
    </rPh>
    <phoneticPr fontId="16"/>
  </si>
  <si>
    <t>　※ 役員全員を記載すること。
  ※ 入力欄が不足する場合は、適宜行を追加して入力してください。</t>
    <rPh sb="3" eb="5">
      <t>ヤクイン</t>
    </rPh>
    <rPh sb="5" eb="7">
      <t>ゼンイン</t>
    </rPh>
    <rPh sb="8" eb="10">
      <t>キサイ</t>
    </rPh>
    <rPh sb="20" eb="23">
      <t>ニュウリョクラン</t>
    </rPh>
    <rPh sb="24" eb="26">
      <t>フソク</t>
    </rPh>
    <rPh sb="28" eb="30">
      <t>バアイ</t>
    </rPh>
    <rPh sb="32" eb="34">
      <t>テキギ</t>
    </rPh>
    <rPh sb="34" eb="35">
      <t>ギョウ</t>
    </rPh>
    <rPh sb="36" eb="38">
      <t>ツイカ</t>
    </rPh>
    <rPh sb="40" eb="42">
      <t>ニュウリョク</t>
    </rPh>
    <phoneticPr fontId="16"/>
  </si>
  <si>
    <t>※２回目の補助を受けようとする場合のみ
過去の交付額→</t>
    <rPh sb="2" eb="4">
      <t>カイメ</t>
    </rPh>
    <rPh sb="5" eb="7">
      <t>ホジョ</t>
    </rPh>
    <rPh sb="8" eb="9">
      <t>ウ</t>
    </rPh>
    <rPh sb="15" eb="17">
      <t>バアイ</t>
    </rPh>
    <rPh sb="20" eb="22">
      <t>カコ</t>
    </rPh>
    <rPh sb="23" eb="25">
      <t>コウフ</t>
    </rPh>
    <rPh sb="25" eb="26">
      <t>ガク</t>
    </rPh>
    <phoneticPr fontId="16"/>
  </si>
  <si>
    <t>※２回目の補助を受けようとする場合のみ
過去の導入事業所職員数（D'）及び基準額（E'）→</t>
    <rPh sb="2" eb="4">
      <t>カイメ</t>
    </rPh>
    <rPh sb="5" eb="7">
      <t>ホジョ</t>
    </rPh>
    <rPh sb="8" eb="9">
      <t>ウ</t>
    </rPh>
    <rPh sb="15" eb="17">
      <t>バアイ</t>
    </rPh>
    <rPh sb="20" eb="22">
      <t>カコ</t>
    </rPh>
    <rPh sb="23" eb="25">
      <t>ドウニュウ</t>
    </rPh>
    <rPh sb="25" eb="28">
      <t>ジギョウショ</t>
    </rPh>
    <rPh sb="28" eb="31">
      <t>ショクインスウ</t>
    </rPh>
    <rPh sb="35" eb="36">
      <t>オヨ</t>
    </rPh>
    <rPh sb="37" eb="40">
      <t>キジュンガク</t>
    </rPh>
    <phoneticPr fontId="16"/>
  </si>
  <si>
    <t>（Ｄ´）</t>
    <phoneticPr fontId="16"/>
  </si>
  <si>
    <t>（Ｅ´）</t>
    <phoneticPr fontId="16"/>
  </si>
  <si>
    <t>　　　但し、２回目の補助を受けようとする場合にあっては、（Ｅ´）欄に、（Ｄ´）欄の職員数に応じた基準額を記入することとし、</t>
    <rPh sb="3" eb="4">
      <t>タダ</t>
    </rPh>
    <rPh sb="7" eb="9">
      <t>カイメ</t>
    </rPh>
    <rPh sb="10" eb="12">
      <t>ホジョ</t>
    </rPh>
    <rPh sb="13" eb="14">
      <t>ウ</t>
    </rPh>
    <rPh sb="20" eb="22">
      <t>バアイ</t>
    </rPh>
    <rPh sb="32" eb="33">
      <t>ラン</t>
    </rPh>
    <rPh sb="45" eb="46">
      <t>オウ</t>
    </rPh>
    <rPh sb="48" eb="51">
      <t>キジュンガク</t>
    </rPh>
    <rPh sb="52" eb="54">
      <t>キニュウ</t>
    </rPh>
    <phoneticPr fontId="16"/>
  </si>
  <si>
    <t>　　　（Ｅ）欄は、（Ｅ´）欄の額と過去の交付額との差額を記入すること。</t>
    <rPh sb="6" eb="7">
      <t>ラン</t>
    </rPh>
    <rPh sb="15" eb="16">
      <t>ガク</t>
    </rPh>
    <rPh sb="17" eb="19">
      <t>カコ</t>
    </rPh>
    <rPh sb="20" eb="23">
      <t>コウフガク</t>
    </rPh>
    <rPh sb="25" eb="27">
      <t>サガク</t>
    </rPh>
    <rPh sb="28" eb="30">
      <t>キニュウ</t>
    </rPh>
    <phoneticPr fontId="16"/>
  </si>
  <si>
    <t>令和５年度以前に本県のICT補助金を受けたかどうか入力してください。
（プルダウンより選択してください）</t>
    <rPh sb="0" eb="2">
      <t>レイワ</t>
    </rPh>
    <rPh sb="3" eb="5">
      <t>ネンド</t>
    </rPh>
    <rPh sb="5" eb="7">
      <t>イゼン</t>
    </rPh>
    <rPh sb="8" eb="10">
      <t>ホンケン</t>
    </rPh>
    <rPh sb="14" eb="16">
      <t>ホジョ</t>
    </rPh>
    <rPh sb="16" eb="17">
      <t>キン</t>
    </rPh>
    <rPh sb="18" eb="19">
      <t>ウ</t>
    </rPh>
    <rPh sb="25" eb="27">
      <t>ニュウリョク</t>
    </rPh>
    <rPh sb="43" eb="45">
      <t>センタク</t>
    </rPh>
    <phoneticPr fontId="16"/>
  </si>
  <si>
    <t>過去に補助を受けたことがある場合に、過去の申請時の導入職員数を入力してください。</t>
    <rPh sb="0" eb="2">
      <t>カコ</t>
    </rPh>
    <rPh sb="3" eb="5">
      <t>ホジョ</t>
    </rPh>
    <rPh sb="6" eb="7">
      <t>ウ</t>
    </rPh>
    <rPh sb="14" eb="16">
      <t>バアイ</t>
    </rPh>
    <rPh sb="18" eb="20">
      <t>カコ</t>
    </rPh>
    <rPh sb="21" eb="23">
      <t>シンセイ</t>
    </rPh>
    <rPh sb="23" eb="24">
      <t>ジ</t>
    </rPh>
    <rPh sb="25" eb="27">
      <t>ドウニュウ</t>
    </rPh>
    <rPh sb="27" eb="29">
      <t>ショクイン</t>
    </rPh>
    <rPh sb="29" eb="30">
      <t>スウ</t>
    </rPh>
    <rPh sb="31" eb="33">
      <t>ニュウリョク</t>
    </rPh>
    <phoneticPr fontId="16"/>
  </si>
  <si>
    <t>令和２年度～令和５年度に補助を受けた場合に、補助を受けた金額を入力してください。</t>
    <rPh sb="0" eb="2">
      <t>レイワ</t>
    </rPh>
    <rPh sb="3" eb="5">
      <t>ネンド</t>
    </rPh>
    <rPh sb="6" eb="8">
      <t>レイワ</t>
    </rPh>
    <rPh sb="9" eb="11">
      <t>ネンド</t>
    </rPh>
    <rPh sb="12" eb="14">
      <t>ホジョ</t>
    </rPh>
    <rPh sb="15" eb="16">
      <t>ウ</t>
    </rPh>
    <rPh sb="18" eb="20">
      <t>バアイ</t>
    </rPh>
    <rPh sb="22" eb="24">
      <t>ホジョ</t>
    </rPh>
    <rPh sb="25" eb="26">
      <t>ウ</t>
    </rPh>
    <rPh sb="28" eb="30">
      <t>キンガク</t>
    </rPh>
    <rPh sb="31" eb="33">
      <t>ニュウリョク</t>
    </rPh>
    <phoneticPr fontId="16"/>
  </si>
  <si>
    <t>過去の補助金額の合計
（令和２年度～令和５年度に補助を受けた場合のみ回答してください）</t>
    <rPh sb="0" eb="2">
      <t>カコ</t>
    </rPh>
    <rPh sb="3" eb="6">
      <t>ホジョキン</t>
    </rPh>
    <rPh sb="6" eb="7">
      <t>ガク</t>
    </rPh>
    <rPh sb="8" eb="10">
      <t>ゴウケイ</t>
    </rPh>
    <rPh sb="12" eb="14">
      <t>レイワ</t>
    </rPh>
    <rPh sb="15" eb="17">
      <t>ネンド</t>
    </rPh>
    <rPh sb="18" eb="20">
      <t>レイワ</t>
    </rPh>
    <rPh sb="21" eb="23">
      <t>ネンド</t>
    </rPh>
    <rPh sb="24" eb="26">
      <t>ホジョ</t>
    </rPh>
    <rPh sb="27" eb="28">
      <t>ウ</t>
    </rPh>
    <rPh sb="30" eb="32">
      <t>バアイ</t>
    </rPh>
    <rPh sb="34" eb="36">
      <t>カイトウ</t>
    </rPh>
    <phoneticPr fontId="16"/>
  </si>
  <si>
    <t>過去の補助金申請時点の導入事業所職員数
（過去に補助を受けた場合のみ回答してください。）</t>
    <rPh sb="0" eb="2">
      <t>カコ</t>
    </rPh>
    <rPh sb="3" eb="6">
      <t>ホジョキン</t>
    </rPh>
    <rPh sb="6" eb="8">
      <t>シンセイ</t>
    </rPh>
    <rPh sb="8" eb="10">
      <t>ジテン</t>
    </rPh>
    <rPh sb="11" eb="13">
      <t>ドウニュウ</t>
    </rPh>
    <rPh sb="13" eb="16">
      <t>ジギョウショ</t>
    </rPh>
    <rPh sb="16" eb="19">
      <t>ショクインスウ</t>
    </rPh>
    <rPh sb="21" eb="23">
      <t>カコ</t>
    </rPh>
    <rPh sb="24" eb="26">
      <t>ホジョ</t>
    </rPh>
    <rPh sb="27" eb="28">
      <t>ウ</t>
    </rPh>
    <rPh sb="30" eb="32">
      <t>バアイ</t>
    </rPh>
    <rPh sb="34" eb="36">
      <t>カイトウ</t>
    </rPh>
    <phoneticPr fontId="16"/>
  </si>
  <si>
    <t>訪問型サービス（総合事業）</t>
    <rPh sb="0" eb="3">
      <t>ホウモンガタ</t>
    </rPh>
    <rPh sb="8" eb="12">
      <t>ソウゴウジギョウ</t>
    </rPh>
    <phoneticPr fontId="28"/>
  </si>
  <si>
    <t>通所型サービス（総合事業）</t>
    <rPh sb="0" eb="3">
      <t>ツウショガタ</t>
    </rPh>
    <rPh sb="8" eb="12">
      <t>ソウゴウジギョウ</t>
    </rPh>
    <phoneticPr fontId="28"/>
  </si>
  <si>
    <t>２　申請の目的</t>
    <rPh sb="2" eb="4">
      <t>シンセイ</t>
    </rPh>
    <rPh sb="5" eb="7">
      <t>モクテキ</t>
    </rPh>
    <phoneticPr fontId="28"/>
  </si>
  <si>
    <t>３　導入により期待される効果&lt;文書量削減以外の導入効果&gt;</t>
    <rPh sb="2" eb="4">
      <t>ドウニュウ</t>
    </rPh>
    <rPh sb="7" eb="9">
      <t>キタイ</t>
    </rPh>
    <rPh sb="12" eb="14">
      <t>コウカ</t>
    </rPh>
    <rPh sb="15" eb="22">
      <t>ブンショリョウサクゲンイガイ</t>
    </rPh>
    <phoneticPr fontId="28"/>
  </si>
  <si>
    <t>様式１－４　役員一覧</t>
    <rPh sb="0" eb="2">
      <t>ヨウシキ</t>
    </rPh>
    <rPh sb="6" eb="10">
      <t>ヤクインイチラン</t>
    </rPh>
    <phoneticPr fontId="16"/>
  </si>
  <si>
    <t>・法人の役員情報を入力してください。</t>
    <rPh sb="1" eb="3">
      <t>ホウジン</t>
    </rPh>
    <rPh sb="4" eb="6">
      <t>ヤクイン</t>
    </rPh>
    <rPh sb="6" eb="8">
      <t>ジョウホウ</t>
    </rPh>
    <rPh sb="9" eb="11">
      <t>ニュウリョク</t>
    </rPh>
    <phoneticPr fontId="16"/>
  </si>
  <si>
    <t>④</t>
    <phoneticPr fontId="16"/>
  </si>
  <si>
    <t>⑤</t>
    <phoneticPr fontId="16"/>
  </si>
  <si>
    <t>１　補助金交付申請に係るICT導入状況（申請時の状況を選択）</t>
    <rPh sb="2" eb="5">
      <t>ホジョキン</t>
    </rPh>
    <rPh sb="5" eb="7">
      <t>コウフ</t>
    </rPh>
    <rPh sb="7" eb="9">
      <t>シンセイ</t>
    </rPh>
    <rPh sb="10" eb="11">
      <t>カカ</t>
    </rPh>
    <rPh sb="15" eb="17">
      <t>ドウニュウ</t>
    </rPh>
    <rPh sb="17" eb="19">
      <t>ジョウキョウ</t>
    </rPh>
    <rPh sb="20" eb="22">
      <t>シンセイ</t>
    </rPh>
    <rPh sb="22" eb="23">
      <t>ジ</t>
    </rPh>
    <rPh sb="24" eb="26">
      <t>ジョウキョウ</t>
    </rPh>
    <rPh sb="27" eb="29">
      <t>センタク</t>
    </rPh>
    <phoneticPr fontId="28"/>
  </si>
  <si>
    <t>1.導入する又既に導入している介護ソフトはLIFEに対応しているか。
※介護ソフトがLIFEに対応していることが確認できるカタログ・仕様書等及び（別紙様式3）LIFEのCSV取込機能への対応状況確認書を添付すること。</t>
    <rPh sb="70" eb="71">
      <t>オヨ</t>
    </rPh>
    <rPh sb="73" eb="77">
      <t>ベッシヨウシキ</t>
    </rPh>
    <rPh sb="87" eb="91">
      <t>トリコミキノウ</t>
    </rPh>
    <rPh sb="93" eb="100">
      <t>タイオウジョウキョウカクニンショ</t>
    </rPh>
    <phoneticPr fontId="28"/>
  </si>
  <si>
    <t>2.導入する又は既に導入している介護ソフトは日中のサポート体制を常設しているか。</t>
    <rPh sb="2" eb="4">
      <t>ドウニュウ</t>
    </rPh>
    <rPh sb="6" eb="7">
      <t>マタ</t>
    </rPh>
    <rPh sb="8" eb="9">
      <t>スデ</t>
    </rPh>
    <rPh sb="10" eb="12">
      <t>ドウニュウ</t>
    </rPh>
    <rPh sb="16" eb="18">
      <t>カイゴ</t>
    </rPh>
    <rPh sb="22" eb="24">
      <t>ニッチュウ</t>
    </rPh>
    <rPh sb="29" eb="31">
      <t>タイセイ</t>
    </rPh>
    <rPh sb="32" eb="34">
      <t>ジョウセツ</t>
    </rPh>
    <phoneticPr fontId="28"/>
  </si>
  <si>
    <t>3.導入する又は既に導入している介護ソフトが記録業務、情報共有業務（事業所内外の情報連携を含む。）、請求業務を一気通貫で行うことが可能であるか(転記等の業務が発生しないこと)。（既に導入済みである介護ソフトに新たに業務機能を追加すること等により一気通貫となる（転記等の業務が発生しなくなる）場合も含む。）
※介護ソフトが一気通貫となっていることが確認できるカタログ・仕様書等を添付すること。</t>
    <phoneticPr fontId="28"/>
  </si>
  <si>
    <t>４　補助要件適合確認（必須項目について全て〇であること）</t>
    <rPh sb="2" eb="4">
      <t>ホジョ</t>
    </rPh>
    <rPh sb="4" eb="6">
      <t>ヨウケン</t>
    </rPh>
    <rPh sb="6" eb="8">
      <t>テキゴウ</t>
    </rPh>
    <rPh sb="8" eb="10">
      <t>カクニン</t>
    </rPh>
    <rPh sb="11" eb="15">
      <t>ヒッスコウモク</t>
    </rPh>
    <rPh sb="19" eb="20">
      <t>スベ</t>
    </rPh>
    <phoneticPr fontId="28"/>
  </si>
  <si>
    <t>金融機関名</t>
    <rPh sb="0" eb="5">
      <t>キンユウキカンメイ</t>
    </rPh>
    <phoneticPr fontId="16"/>
  </si>
  <si>
    <t>支店名</t>
    <rPh sb="0" eb="3">
      <t>シテンメイ</t>
    </rPh>
    <phoneticPr fontId="16"/>
  </si>
  <si>
    <t>預金種別</t>
    <rPh sb="0" eb="4">
      <t>ヨキンシュベツ</t>
    </rPh>
    <phoneticPr fontId="16"/>
  </si>
  <si>
    <t>口座番号</t>
    <rPh sb="0" eb="4">
      <t>コウザバンゴウ</t>
    </rPh>
    <phoneticPr fontId="16"/>
  </si>
  <si>
    <t>（口座登録をされたことがない、したかわからない場合のみ）債権者登録申出書</t>
    <rPh sb="1" eb="5">
      <t>コウザトウロク</t>
    </rPh>
    <rPh sb="23" eb="25">
      <t>バアイ</t>
    </rPh>
    <rPh sb="28" eb="36">
      <t>サイケンシャトウロクモウシデショ</t>
    </rPh>
    <phoneticPr fontId="28"/>
  </si>
  <si>
    <t>債権者登録申出書</t>
    <phoneticPr fontId="16"/>
  </si>
  <si>
    <t>新規</t>
  </si>
  <si>
    <r>
      <t xml:space="preserve"> </t>
    </r>
    <r>
      <rPr>
        <b/>
        <sz val="9"/>
        <rFont val="ＭＳ 明朝"/>
        <family val="1"/>
        <charset val="128"/>
      </rPr>
      <t>　</t>
    </r>
    <r>
      <rPr>
        <b/>
        <sz val="11"/>
        <rFont val="ＭＳ 明朝"/>
        <family val="1"/>
        <charset val="128"/>
      </rPr>
      <t>（</t>
    </r>
    <r>
      <rPr>
        <b/>
        <sz val="11"/>
        <rFont val="ＭＳ Ｐゴシック"/>
        <family val="3"/>
        <charset val="128"/>
      </rPr>
      <t>変更 ・ 取消を行う債権者番号</t>
    </r>
    <r>
      <rPr>
        <b/>
        <sz val="11"/>
        <rFont val="ＭＳ 明朝"/>
        <family val="1"/>
        <charset val="128"/>
      </rPr>
      <t>）</t>
    </r>
  </si>
  <si>
    <t>新規取引</t>
  </si>
  <si>
    <r>
      <t>※変更・取消の場合は必ず記入してください。</t>
    </r>
    <r>
      <rPr>
        <sz val="12"/>
        <rFont val="Times New Roman"/>
        <family val="1"/>
      </rPr>
      <t xml:space="preserve"> </t>
    </r>
    <phoneticPr fontId="16"/>
  </si>
  <si>
    <t>※工事関係の場合…該当するものに〇
(精算払用 ・ 前金払用 ・ 精算前金両用）</t>
    <phoneticPr fontId="16"/>
  </si>
  <si>
    <r>
      <t xml:space="preserve"> </t>
    </r>
    <r>
      <rPr>
        <sz val="9"/>
        <rFont val="ＭＳ 明朝"/>
        <family val="1"/>
        <charset val="128"/>
      </rPr>
      <t>福岡県　殿</t>
    </r>
    <phoneticPr fontId="16"/>
  </si>
  <si>
    <t>（法人にあっては法人の名称と代表者肩書・氏名を必ず記入してください。）
※新規及び変更の場合は、1～5すべての項目を記入してください。３の電子メールアドレスについては、お持ちの方は記入してください。
※取消の場合は、１～3までの項目を記入してください。</t>
    <phoneticPr fontId="16"/>
  </si>
  <si>
    <r>
      <t xml:space="preserve"> </t>
    </r>
    <r>
      <rPr>
        <sz val="9"/>
        <rFont val="ＭＳ 明朝"/>
        <family val="1"/>
        <charset val="128"/>
      </rPr>
      <t>名</t>
    </r>
    <r>
      <rPr>
        <sz val="9"/>
        <rFont val="Times New Roman"/>
        <family val="1"/>
      </rPr>
      <t xml:space="preserve">  </t>
    </r>
    <r>
      <rPr>
        <sz val="9"/>
        <rFont val="ＭＳ 明朝"/>
        <family val="1"/>
        <charset val="128"/>
      </rPr>
      <t>　称</t>
    </r>
  </si>
  <si>
    <t>県</t>
  </si>
  <si>
    <t>市</t>
  </si>
  <si>
    <r>
      <t xml:space="preserve"> </t>
    </r>
    <r>
      <rPr>
        <sz val="9"/>
        <rFont val="ＭＳ 明朝"/>
        <family val="1"/>
        <charset val="128"/>
      </rPr>
      <t>支払方法</t>
    </r>
  </si>
  <si>
    <t>〔口座振替の場合〕
振替先の指定は県内、県外を問わずできますが、外国銀行および漁業協同組合の一部はできません。
〔隔地払の場合〕………金融機関名のみ記入</t>
    <phoneticPr fontId="16"/>
  </si>
  <si>
    <t>県内送金の換金場所…</t>
    <phoneticPr fontId="16"/>
  </si>
  <si>
    <t>福岡銀行・西日本シティ銀行・筑邦銀行・福岡中央銀行の本・支店および福岡県信用農業協同組合連合会・福岡県内各農業協同組合の本所・支店のみ  （ただし出張所、代理店等はできません）</t>
    <phoneticPr fontId="16"/>
  </si>
  <si>
    <t>介護医療院</t>
    <rPh sb="0" eb="5">
      <t>カイゴイリョウイン</t>
    </rPh>
    <phoneticPr fontId="28"/>
  </si>
  <si>
    <t>補助金の支払先情報を入力してください。</t>
    <rPh sb="0" eb="3">
      <t>ホジョキン</t>
    </rPh>
    <rPh sb="4" eb="9">
      <t>シハライサキジョウホウ</t>
    </rPh>
    <rPh sb="10" eb="12">
      <t>ニュウリョク</t>
    </rPh>
    <phoneticPr fontId="16"/>
  </si>
  <si>
    <t>⇒該当する選択肢の横に○印をつけてください</t>
    <rPh sb="1" eb="3">
      <t>ガイトウ</t>
    </rPh>
    <rPh sb="5" eb="8">
      <t>センタクシ</t>
    </rPh>
    <rPh sb="9" eb="10">
      <t>ヨコ</t>
    </rPh>
    <rPh sb="12" eb="13">
      <t>シルシ</t>
    </rPh>
    <phoneticPr fontId="16"/>
  </si>
  <si>
    <t>⇒プルダウンメニューから該当する選択肢を1つ選んでください</t>
    <rPh sb="12" eb="14">
      <t>ガイトウ</t>
    </rPh>
    <rPh sb="16" eb="19">
      <t>センタクシ</t>
    </rPh>
    <rPh sb="22" eb="23">
      <t>エラ</t>
    </rPh>
    <phoneticPr fontId="16"/>
  </si>
  <si>
    <t>⇒文字等を直接入力してください</t>
    <rPh sb="1" eb="3">
      <t>モジ</t>
    </rPh>
    <rPh sb="3" eb="4">
      <t>トウ</t>
    </rPh>
    <rPh sb="5" eb="7">
      <t>チョクセツ</t>
    </rPh>
    <rPh sb="7" eb="9">
      <t>ニュウリョク</t>
    </rPh>
    <phoneticPr fontId="16"/>
  </si>
  <si>
    <t>※どちらかに○を付けてください。</t>
    <phoneticPr fontId="28"/>
  </si>
  <si>
    <t>介護テクノロジー導入支援事業</t>
    <rPh sb="0" eb="2">
      <t>カイゴ</t>
    </rPh>
    <rPh sb="8" eb="10">
      <t>ドウニュウ</t>
    </rPh>
    <rPh sb="10" eb="12">
      <t>シエン</t>
    </rPh>
    <rPh sb="12" eb="14">
      <t>ジギョウ</t>
    </rPh>
    <phoneticPr fontId="28"/>
  </si>
  <si>
    <t>　業務改善計画様式</t>
    <rPh sb="1" eb="3">
      <t>ギョウム</t>
    </rPh>
    <rPh sb="3" eb="5">
      <t>カイゼン</t>
    </rPh>
    <rPh sb="5" eb="7">
      <t>ケイカク</t>
    </rPh>
    <phoneticPr fontId="28"/>
  </si>
  <si>
    <t>介護テクノロジー定着支援事業　</t>
    <rPh sb="0" eb="2">
      <t>カイゴ</t>
    </rPh>
    <rPh sb="8" eb="10">
      <t>テイチャク</t>
    </rPh>
    <rPh sb="10" eb="12">
      <t>シエン</t>
    </rPh>
    <rPh sb="12" eb="14">
      <t>ジギョウ</t>
    </rPh>
    <phoneticPr fontId="28"/>
  </si>
  <si>
    <t>（ア）事業所の基本情報</t>
    <rPh sb="3" eb="6">
      <t>ジギョウショ</t>
    </rPh>
    <rPh sb="7" eb="9">
      <t>キホン</t>
    </rPh>
    <rPh sb="9" eb="11">
      <t>ジョウホウ</t>
    </rPh>
    <phoneticPr fontId="28"/>
  </si>
  <si>
    <t>(1)</t>
    <phoneticPr fontId="28"/>
  </si>
  <si>
    <t>(2)</t>
  </si>
  <si>
    <t>事業所名</t>
    <rPh sb="0" eb="4">
      <t>ジギョウショメイ</t>
    </rPh>
    <phoneticPr fontId="28"/>
  </si>
  <si>
    <t>(3)</t>
  </si>
  <si>
    <t>事業所所在都道府県</t>
    <rPh sb="0" eb="3">
      <t>ジギョウショ</t>
    </rPh>
    <rPh sb="3" eb="9">
      <t>ショザイトドウフケン</t>
    </rPh>
    <phoneticPr fontId="28"/>
  </si>
  <si>
    <t>(4)</t>
  </si>
  <si>
    <t>事業所所在住所</t>
    <rPh sb="0" eb="3">
      <t>ジギョウショ</t>
    </rPh>
    <rPh sb="3" eb="5">
      <t>ショザイ</t>
    </rPh>
    <rPh sb="5" eb="7">
      <t>ジュウショ</t>
    </rPh>
    <phoneticPr fontId="28"/>
  </si>
  <si>
    <t>(5)</t>
  </si>
  <si>
    <t>(6)</t>
  </si>
  <si>
    <t>利用者数（申請時点）</t>
    <rPh sb="0" eb="4">
      <t>リヨウシャスウ</t>
    </rPh>
    <rPh sb="5" eb="7">
      <t>シンセイ</t>
    </rPh>
    <rPh sb="7" eb="9">
      <t>ジテン</t>
    </rPh>
    <phoneticPr fontId="28"/>
  </si>
  <si>
    <t>(7)</t>
  </si>
  <si>
    <t>職員数（申請時点）</t>
    <rPh sb="0" eb="2">
      <t>ショクイン</t>
    </rPh>
    <rPh sb="2" eb="3">
      <t>スウ</t>
    </rPh>
    <phoneticPr fontId="28"/>
  </si>
  <si>
    <t>（イ）事業計画</t>
    <rPh sb="3" eb="7">
      <t>ジギョウケイカク</t>
    </rPh>
    <phoneticPr fontId="28"/>
  </si>
  <si>
    <t>①-1　事業所の課題</t>
    <rPh sb="4" eb="7">
      <t>ジギョウショ</t>
    </rPh>
    <rPh sb="8" eb="10">
      <t>カダイ</t>
    </rPh>
    <phoneticPr fontId="28"/>
  </si>
  <si>
    <t>複数選択可</t>
    <rPh sb="0" eb="2">
      <t>フクスウ</t>
    </rPh>
    <rPh sb="2" eb="4">
      <t>センタク</t>
    </rPh>
    <rPh sb="4" eb="5">
      <t>カ</t>
    </rPh>
    <phoneticPr fontId="28"/>
  </si>
  <si>
    <t>記録業務に要する時間が長い</t>
    <rPh sb="0" eb="2">
      <t>キロク</t>
    </rPh>
    <rPh sb="2" eb="4">
      <t>ギョウム</t>
    </rPh>
    <rPh sb="5" eb="6">
      <t>ヨウ</t>
    </rPh>
    <rPh sb="8" eb="10">
      <t>ジカン</t>
    </rPh>
    <rPh sb="11" eb="12">
      <t>ナガ</t>
    </rPh>
    <phoneticPr fontId="28"/>
  </si>
  <si>
    <t>文書の量が多い</t>
    <rPh sb="0" eb="2">
      <t>ブンショ</t>
    </rPh>
    <rPh sb="3" eb="4">
      <t>リョウ</t>
    </rPh>
    <rPh sb="5" eb="6">
      <t>オオ</t>
    </rPh>
    <phoneticPr fontId="28"/>
  </si>
  <si>
    <t>事業所内の情報共有が非効率</t>
    <rPh sb="0" eb="3">
      <t>ジギョウショ</t>
    </rPh>
    <rPh sb="3" eb="4">
      <t>ナイ</t>
    </rPh>
    <rPh sb="5" eb="7">
      <t>ジョウホウ</t>
    </rPh>
    <rPh sb="7" eb="9">
      <t>キョウユウ</t>
    </rPh>
    <rPh sb="10" eb="13">
      <t>ヒコウリツ</t>
    </rPh>
    <phoneticPr fontId="28"/>
  </si>
  <si>
    <t>他事業所との情報共有が非効率</t>
    <rPh sb="0" eb="1">
      <t>タ</t>
    </rPh>
    <rPh sb="1" eb="4">
      <t>ジギョウショ</t>
    </rPh>
    <rPh sb="6" eb="8">
      <t>ジョウホウ</t>
    </rPh>
    <rPh sb="8" eb="10">
      <t>キョウユウ</t>
    </rPh>
    <rPh sb="11" eb="14">
      <t>ヒコウリツ</t>
    </rPh>
    <phoneticPr fontId="28"/>
  </si>
  <si>
    <t>職員の心理的負担が大きい</t>
    <rPh sb="0" eb="2">
      <t>ショクイン</t>
    </rPh>
    <rPh sb="3" eb="6">
      <t>シンリテキ</t>
    </rPh>
    <rPh sb="6" eb="8">
      <t>フタン</t>
    </rPh>
    <rPh sb="9" eb="10">
      <t>オオ</t>
    </rPh>
    <phoneticPr fontId="28"/>
  </si>
  <si>
    <t>超過勤務が多い</t>
    <rPh sb="0" eb="2">
      <t>チョウカ</t>
    </rPh>
    <rPh sb="2" eb="4">
      <t>キンム</t>
    </rPh>
    <rPh sb="5" eb="6">
      <t>オオ</t>
    </rPh>
    <phoneticPr fontId="28"/>
  </si>
  <si>
    <t>記録が不正確・不十分</t>
    <rPh sb="0" eb="2">
      <t>キロク</t>
    </rPh>
    <rPh sb="3" eb="6">
      <t>フセイカク</t>
    </rPh>
    <rPh sb="7" eb="10">
      <t>フジュウブン</t>
    </rPh>
    <phoneticPr fontId="28"/>
  </si>
  <si>
    <t>その他</t>
    <rPh sb="2" eb="3">
      <t>タ</t>
    </rPh>
    <phoneticPr fontId="28"/>
  </si>
  <si>
    <t>（自由記述）</t>
    <rPh sb="1" eb="3">
      <t>ジユウ</t>
    </rPh>
    <rPh sb="3" eb="5">
      <t>キジュツ</t>
    </rPh>
    <phoneticPr fontId="28"/>
  </si>
  <si>
    <t>①-2　導入する機器等</t>
    <rPh sb="4" eb="6">
      <t>ドウニュウ</t>
    </rPh>
    <rPh sb="8" eb="10">
      <t>キキ</t>
    </rPh>
    <rPh sb="10" eb="11">
      <t>トウ</t>
    </rPh>
    <phoneticPr fontId="28"/>
  </si>
  <si>
    <t>介護ソフト等</t>
    <rPh sb="0" eb="2">
      <t>カイゴ</t>
    </rPh>
    <rPh sb="5" eb="6">
      <t>トウ</t>
    </rPh>
    <phoneticPr fontId="28"/>
  </si>
  <si>
    <t>モバイルPC</t>
    <phoneticPr fontId="28"/>
  </si>
  <si>
    <t>※導入済み機器は「●」を、
　 今年度導入予定機器は「○」を入力ください</t>
    <rPh sb="16" eb="19">
      <t>コンネンド</t>
    </rPh>
    <phoneticPr fontId="28"/>
  </si>
  <si>
    <t>タブレット情報端末</t>
    <rPh sb="5" eb="7">
      <t>ジョウホウ</t>
    </rPh>
    <rPh sb="7" eb="9">
      <t>タンマツ</t>
    </rPh>
    <phoneticPr fontId="28"/>
  </si>
  <si>
    <t>スマートフォン</t>
    <phoneticPr fontId="28"/>
  </si>
  <si>
    <t>通信環境機器等</t>
    <rPh sb="0" eb="2">
      <t>ツウシン</t>
    </rPh>
    <rPh sb="2" eb="4">
      <t>カンキョウ</t>
    </rPh>
    <rPh sb="4" eb="6">
      <t>キキ</t>
    </rPh>
    <rPh sb="6" eb="7">
      <t>トウ</t>
    </rPh>
    <phoneticPr fontId="87"/>
  </si>
  <si>
    <t>インカム</t>
    <phoneticPr fontId="28"/>
  </si>
  <si>
    <t>介護ロボット（見守りセンサー以外）</t>
    <rPh sb="0" eb="2">
      <t>カイゴ</t>
    </rPh>
    <rPh sb="7" eb="9">
      <t>ミマモ</t>
    </rPh>
    <rPh sb="14" eb="16">
      <t>イガイ</t>
    </rPh>
    <phoneticPr fontId="28"/>
  </si>
  <si>
    <t>見守りセンサー</t>
    <rPh sb="0" eb="2">
      <t>ミマモ</t>
    </rPh>
    <phoneticPr fontId="28"/>
  </si>
  <si>
    <t>②　参考にした資料等</t>
    <rPh sb="2" eb="4">
      <t>サンコウ</t>
    </rPh>
    <rPh sb="7" eb="9">
      <t>シリョウ</t>
    </rPh>
    <rPh sb="9" eb="10">
      <t>ナド</t>
    </rPh>
    <phoneticPr fontId="28"/>
  </si>
  <si>
    <t>介護サービス事業における生産性向上に資するガイドライン</t>
    <rPh sb="0" eb="2">
      <t>カイゴ</t>
    </rPh>
    <rPh sb="6" eb="8">
      <t>ジギョウ</t>
    </rPh>
    <rPh sb="12" eb="15">
      <t>セイサンセイ</t>
    </rPh>
    <rPh sb="15" eb="17">
      <t>コウジョウ</t>
    </rPh>
    <rPh sb="18" eb="19">
      <t>シ</t>
    </rPh>
    <phoneticPr fontId="28"/>
  </si>
  <si>
    <t>介護サービス事業所におけるICT 機器・ソフトウェア導入に関する手引き</t>
    <phoneticPr fontId="28"/>
  </si>
  <si>
    <t>介護ソフトを選定・導入する際のポイント集</t>
    <phoneticPr fontId="28"/>
  </si>
  <si>
    <t>介護ロボットのパッケージ導入モデル</t>
    <phoneticPr fontId="28"/>
  </si>
  <si>
    <t>介護現場で活用されるテクノロジー便覧</t>
    <phoneticPr fontId="28"/>
  </si>
  <si>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28"/>
  </si>
  <si>
    <t>③　研修等への参加状況</t>
    <rPh sb="2" eb="4">
      <t>ケンシュウ</t>
    </rPh>
    <rPh sb="4" eb="5">
      <t>ナド</t>
    </rPh>
    <rPh sb="7" eb="9">
      <t>サンカ</t>
    </rPh>
    <rPh sb="9" eb="11">
      <t>ジョウキョウ</t>
    </rPh>
    <phoneticPr fontId="28"/>
  </si>
  <si>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28"/>
  </si>
  <si>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28"/>
  </si>
  <si>
    <t>日本介護福祉士会主催　デジタル・テクノロジー基本研修</t>
    <rPh sb="0" eb="2">
      <t>ニホン</t>
    </rPh>
    <rPh sb="2" eb="4">
      <t>カイゴ</t>
    </rPh>
    <rPh sb="4" eb="7">
      <t>フクシシ</t>
    </rPh>
    <rPh sb="7" eb="8">
      <t>カイ</t>
    </rPh>
    <rPh sb="8" eb="10">
      <t>シュサイ</t>
    </rPh>
    <phoneticPr fontId="28"/>
  </si>
  <si>
    <t>④　機器等の導入と併せて実施する取組</t>
    <rPh sb="2" eb="4">
      <t>キキ</t>
    </rPh>
    <rPh sb="4" eb="5">
      <t>トウ</t>
    </rPh>
    <rPh sb="6" eb="8">
      <t>ドウニュウ</t>
    </rPh>
    <rPh sb="9" eb="10">
      <t>アワ</t>
    </rPh>
    <rPh sb="12" eb="14">
      <t>ジッシ</t>
    </rPh>
    <rPh sb="16" eb="18">
      <t>トリクミ</t>
    </rPh>
    <phoneticPr fontId="28"/>
  </si>
  <si>
    <t>職場の環境整備の見直し（整理整頓等）</t>
    <phoneticPr fontId="28"/>
  </si>
  <si>
    <t>業務の明確化と役割分担の見直し（業務全体の流れの再構築、テクノロジーの活用等）</t>
    <phoneticPr fontId="28"/>
  </si>
  <si>
    <t>業務手順書・マニュアルの作成（申し送り等の標準化等）</t>
    <phoneticPr fontId="28"/>
  </si>
  <si>
    <t>記録・報告様式の見直し</t>
    <phoneticPr fontId="28"/>
  </si>
  <si>
    <t>情報共有の方法の見直し</t>
    <phoneticPr fontId="28"/>
  </si>
  <si>
    <t>ＯＪＴの仕組みづくり（研修の実施等）</t>
    <phoneticPr fontId="28"/>
  </si>
  <si>
    <t>理念・行動指針の徹底</t>
    <phoneticPr fontId="28"/>
  </si>
  <si>
    <t>⑤-1　文書量を半減させる予定の文書の書類</t>
    <rPh sb="4" eb="7">
      <t>ブンショリョウ</t>
    </rPh>
    <rPh sb="8" eb="10">
      <t>ハンゲン</t>
    </rPh>
    <rPh sb="13" eb="15">
      <t>ヨテイ</t>
    </rPh>
    <rPh sb="16" eb="18">
      <t>ブンショ</t>
    </rPh>
    <rPh sb="19" eb="21">
      <t>ショルイ</t>
    </rPh>
    <phoneticPr fontId="28"/>
  </si>
  <si>
    <t>利用者ごとの計画作成や記録に係る書類　（例：アセスメントシート、サービス担当者会議録）</t>
    <rPh sb="20" eb="21">
      <t>レイ</t>
    </rPh>
    <rPh sb="36" eb="39">
      <t>タントウシャ</t>
    </rPh>
    <rPh sb="39" eb="42">
      <t>カイギロク</t>
    </rPh>
    <phoneticPr fontId="28"/>
  </si>
  <si>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28"/>
  </si>
  <si>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28"/>
  </si>
  <si>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28"/>
  </si>
  <si>
    <t>⑤-2　文書の具体的な枚数</t>
    <rPh sb="4" eb="6">
      <t>ブンショ</t>
    </rPh>
    <rPh sb="7" eb="10">
      <t>グタイテキ</t>
    </rPh>
    <rPh sb="11" eb="13">
      <t>マイスウ</t>
    </rPh>
    <phoneticPr fontId="28"/>
  </si>
  <si>
    <t>⑥　　ケアプランデータ連携システム等の利用</t>
    <rPh sb="11" eb="13">
      <t>レンケイ</t>
    </rPh>
    <rPh sb="17" eb="18">
      <t>トウ</t>
    </rPh>
    <rPh sb="19" eb="21">
      <t>リヨウ</t>
    </rPh>
    <phoneticPr fontId="28"/>
  </si>
  <si>
    <t>データの連携方法</t>
    <rPh sb="4" eb="6">
      <t>レンケイ</t>
    </rPh>
    <rPh sb="6" eb="8">
      <t>ホウホウ</t>
    </rPh>
    <phoneticPr fontId="28"/>
  </si>
  <si>
    <t>データ連携の内容</t>
    <rPh sb="3" eb="5">
      <t>レンケイ</t>
    </rPh>
    <rPh sb="6" eb="8">
      <t>ナイヨウ</t>
    </rPh>
    <phoneticPr fontId="28"/>
  </si>
  <si>
    <t>主なデータ連携先</t>
    <rPh sb="0" eb="1">
      <t>オモ</t>
    </rPh>
    <rPh sb="5" eb="7">
      <t>レンケイ</t>
    </rPh>
    <rPh sb="7" eb="8">
      <t>サキ</t>
    </rPh>
    <phoneticPr fontId="28"/>
  </si>
  <si>
    <t>⑦-1　LIFEの利用</t>
    <rPh sb="9" eb="11">
      <t>リヨウ</t>
    </rPh>
    <phoneticPr fontId="28"/>
  </si>
  <si>
    <t>択一</t>
    <rPh sb="0" eb="2">
      <t>タクイツ</t>
    </rPh>
    <phoneticPr fontId="28"/>
  </si>
  <si>
    <t>⑦-2　データ登録している方法</t>
    <rPh sb="7" eb="9">
      <t>トウロク</t>
    </rPh>
    <rPh sb="13" eb="15">
      <t>ホウホウ</t>
    </rPh>
    <phoneticPr fontId="28"/>
  </si>
  <si>
    <t>LIFE上での直接入力</t>
    <rPh sb="4" eb="5">
      <t>ウエ</t>
    </rPh>
    <rPh sb="7" eb="9">
      <t>チョクセツ</t>
    </rPh>
    <rPh sb="9" eb="11">
      <t>ニュウリョク</t>
    </rPh>
    <phoneticPr fontId="28"/>
  </si>
  <si>
    <t>⑧　セキュリティ対策</t>
    <rPh sb="8" eb="10">
      <t>タイサク</t>
    </rPh>
    <phoneticPr fontId="28"/>
  </si>
  <si>
    <t>「ＳＥＣＹＲＩＴＹ　ＡＣＴＩＯＮ」宣言　　　択一</t>
    <rPh sb="17" eb="19">
      <t>センゲン</t>
    </rPh>
    <rPh sb="22" eb="24">
      <t>タクイツ</t>
    </rPh>
    <phoneticPr fontId="28"/>
  </si>
  <si>
    <t>個人情報保護のセキュリティ対策　　　択一</t>
    <rPh sb="0" eb="2">
      <t>コジン</t>
    </rPh>
    <rPh sb="2" eb="4">
      <t>ジョウホウ</t>
    </rPh>
    <rPh sb="4" eb="6">
      <t>ホゴ</t>
    </rPh>
    <rPh sb="13" eb="15">
      <t>タイサク</t>
    </rPh>
    <rPh sb="18" eb="20">
      <t>タクイツ</t>
    </rPh>
    <phoneticPr fontId="28"/>
  </si>
  <si>
    <t>都道府県</t>
    <rPh sb="0" eb="4">
      <t>トドウフケン</t>
    </rPh>
    <phoneticPr fontId="28"/>
  </si>
  <si>
    <t>取組</t>
    <rPh sb="0" eb="2">
      <t>トリクミ</t>
    </rPh>
    <phoneticPr fontId="28"/>
  </si>
  <si>
    <t>職員数</t>
    <rPh sb="0" eb="2">
      <t>ショクイン</t>
    </rPh>
    <rPh sb="2" eb="3">
      <t>スウ</t>
    </rPh>
    <phoneticPr fontId="28"/>
  </si>
  <si>
    <t>利用者数</t>
    <rPh sb="0" eb="3">
      <t>リヨウシャ</t>
    </rPh>
    <rPh sb="3" eb="4">
      <t>スウ</t>
    </rPh>
    <phoneticPr fontId="28"/>
  </si>
  <si>
    <t>ケアプー</t>
    <phoneticPr fontId="28"/>
  </si>
  <si>
    <t>セキュリティアクション</t>
    <phoneticPr fontId="28"/>
  </si>
  <si>
    <t>01北海道</t>
  </si>
  <si>
    <t>110_訪問介護</t>
  </si>
  <si>
    <t>1～10名</t>
  </si>
  <si>
    <t>ケアプランデータ連携システム</t>
    <rPh sb="8" eb="10">
      <t>レンケイ</t>
    </rPh>
    <phoneticPr fontId="28"/>
  </si>
  <si>
    <t>「★一つ星」又は「★★二つ星」のいずれかを宣言している</t>
  </si>
  <si>
    <t>利用申請を行っている</t>
    <rPh sb="0" eb="2">
      <t>リヨウ</t>
    </rPh>
    <rPh sb="2" eb="4">
      <t>シンセイ</t>
    </rPh>
    <rPh sb="5" eb="6">
      <t>オコナ</t>
    </rPh>
    <phoneticPr fontId="28"/>
  </si>
  <si>
    <t>02青森県</t>
  </si>
  <si>
    <t>-</t>
    <phoneticPr fontId="28"/>
  </si>
  <si>
    <t>120_訪問入浴介護</t>
  </si>
  <si>
    <t>11～20名</t>
  </si>
  <si>
    <t>その他厚労省が認めたシステム</t>
    <rPh sb="2" eb="3">
      <t>タ</t>
    </rPh>
    <rPh sb="3" eb="6">
      <t>コウロウショウ</t>
    </rPh>
    <rPh sb="7" eb="8">
      <t>ミト</t>
    </rPh>
    <phoneticPr fontId="28"/>
  </si>
  <si>
    <t>宣言していない</t>
    <rPh sb="0" eb="2">
      <t>センゲン</t>
    </rPh>
    <phoneticPr fontId="28"/>
  </si>
  <si>
    <t>利用申請を行っていない</t>
    <rPh sb="0" eb="2">
      <t>リヨウ</t>
    </rPh>
    <rPh sb="2" eb="4">
      <t>シンセイ</t>
    </rPh>
    <rPh sb="5" eb="6">
      <t>オコナ</t>
    </rPh>
    <phoneticPr fontId="28"/>
  </si>
  <si>
    <t>03岩手県</t>
  </si>
  <si>
    <t>130_訪問看護</t>
  </si>
  <si>
    <t>21～30名</t>
  </si>
  <si>
    <t>利用していない</t>
    <rPh sb="0" eb="2">
      <t>リヨウ</t>
    </rPh>
    <phoneticPr fontId="28"/>
  </si>
  <si>
    <t>講じている</t>
    <rPh sb="0" eb="1">
      <t>コウ</t>
    </rPh>
    <phoneticPr fontId="28"/>
  </si>
  <si>
    <t>04宮城県</t>
  </si>
  <si>
    <t>●</t>
    <phoneticPr fontId="28"/>
  </si>
  <si>
    <t>140_訪問リハビリテーション</t>
  </si>
  <si>
    <t>31名～</t>
    <phoneticPr fontId="28"/>
  </si>
  <si>
    <t>31～40名</t>
  </si>
  <si>
    <t>05秋田県</t>
  </si>
  <si>
    <t>○</t>
    <phoneticPr fontId="28"/>
  </si>
  <si>
    <t>150_通所介護</t>
  </si>
  <si>
    <t>41～50名</t>
    <rPh sb="5" eb="6">
      <t>メイ</t>
    </rPh>
    <phoneticPr fontId="28"/>
  </si>
  <si>
    <t>周知している</t>
    <rPh sb="0" eb="2">
      <t>シュウチ</t>
    </rPh>
    <phoneticPr fontId="28"/>
  </si>
  <si>
    <t>１～５０</t>
    <phoneticPr fontId="28"/>
  </si>
  <si>
    <t>06山形県</t>
  </si>
  <si>
    <t>ｰ</t>
    <phoneticPr fontId="28"/>
  </si>
  <si>
    <t>155_通所介護（療養通所介護）</t>
  </si>
  <si>
    <t>51～60名</t>
  </si>
  <si>
    <t>周知していない</t>
    <rPh sb="0" eb="2">
      <t>シュウチ</t>
    </rPh>
    <phoneticPr fontId="28"/>
  </si>
  <si>
    <t>５１～１００</t>
    <phoneticPr fontId="28"/>
  </si>
  <si>
    <t>07福島県</t>
  </si>
  <si>
    <t>160_通所リハビリテーション</t>
  </si>
  <si>
    <t>61名～70名</t>
  </si>
  <si>
    <t>１０１～１５０</t>
    <phoneticPr fontId="28"/>
  </si>
  <si>
    <t>08茨城県</t>
  </si>
  <si>
    <t>170_福祉用具貸与</t>
  </si>
  <si>
    <t>71名～80名</t>
  </si>
  <si>
    <t>居宅サービス計画書</t>
    <rPh sb="0" eb="2">
      <t>キョタク</t>
    </rPh>
    <rPh sb="6" eb="9">
      <t>ケイカクショ</t>
    </rPh>
    <phoneticPr fontId="28"/>
  </si>
  <si>
    <t>１５１～２００</t>
    <phoneticPr fontId="28"/>
  </si>
  <si>
    <t>09栃木県</t>
  </si>
  <si>
    <t>210_短期入所生活介護</t>
  </si>
  <si>
    <t>81名～90名</t>
  </si>
  <si>
    <t>サービス利用票</t>
    <rPh sb="4" eb="6">
      <t>リヨウ</t>
    </rPh>
    <rPh sb="6" eb="7">
      <t>ヒョウ</t>
    </rPh>
    <phoneticPr fontId="28"/>
  </si>
  <si>
    <t>２０１～２５０</t>
    <phoneticPr fontId="28"/>
  </si>
  <si>
    <t>10群馬県</t>
  </si>
  <si>
    <t>220_短期入所療養介護（介護老人保健施設）</t>
  </si>
  <si>
    <t>91名～100名</t>
  </si>
  <si>
    <t>居宅サービス計画書とサービス利用票のどちらも</t>
    <rPh sb="0" eb="2">
      <t>キョタク</t>
    </rPh>
    <rPh sb="6" eb="9">
      <t>ケイカクショ</t>
    </rPh>
    <rPh sb="14" eb="16">
      <t>リヨウ</t>
    </rPh>
    <rPh sb="16" eb="17">
      <t>ヒョウ</t>
    </rPh>
    <phoneticPr fontId="28"/>
  </si>
  <si>
    <t>２５１～３００</t>
    <phoneticPr fontId="28"/>
  </si>
  <si>
    <t>11埼玉県</t>
  </si>
  <si>
    <t>230_短期入所療養介護（介護療養型医療施設）</t>
  </si>
  <si>
    <t>101名～</t>
  </si>
  <si>
    <t>３０１～３５０</t>
    <phoneticPr fontId="28"/>
  </si>
  <si>
    <t>12千葉県</t>
  </si>
  <si>
    <t>551_短期入所療養介護（介護医療院）</t>
  </si>
  <si>
    <t>３５１～４００</t>
    <phoneticPr fontId="28"/>
  </si>
  <si>
    <t>13東京都</t>
  </si>
  <si>
    <t>320_認知症対応型共同生活介護</t>
  </si>
  <si>
    <t>４０１～４５０</t>
    <phoneticPr fontId="28"/>
  </si>
  <si>
    <t>14神奈川県</t>
  </si>
  <si>
    <t>331_特定施設入居者生活介護（有料老人ホーム）</t>
  </si>
  <si>
    <t>４５１～５００</t>
    <phoneticPr fontId="28"/>
  </si>
  <si>
    <t>15新潟県</t>
  </si>
  <si>
    <t>332_特定施設入居者生活介護（軽費老人ホーム）</t>
  </si>
  <si>
    <t>５０１～</t>
    <phoneticPr fontId="28"/>
  </si>
  <si>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</si>
  <si>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</si>
  <si>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</si>
  <si>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</si>
  <si>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</si>
  <si>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</si>
  <si>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</si>
  <si>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337_特定施設入居者生活介護（サービス付き高齢者向け住宅・外部サービス利用型）</t>
  </si>
  <si>
    <t>20長野県</t>
  </si>
  <si>
    <t>361_地域密着型特定施設入居者生活介護（有料老人ホーム）</t>
  </si>
  <si>
    <t>21岐阜県</t>
  </si>
  <si>
    <t>362_地域密着型特定施設入居者生活介護（軽費老人ホーム</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</si>
  <si>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</si>
  <si>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</si>
  <si>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</si>
  <si>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</si>
  <si>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</si>
  <si>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</si>
  <si>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</si>
  <si>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</si>
  <si>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</si>
  <si>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</si>
  <si>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</si>
  <si>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</si>
  <si>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</si>
  <si>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</si>
  <si>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</si>
  <si>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</si>
  <si>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</si>
  <si>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</si>
  <si>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</si>
  <si>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</si>
  <si>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</si>
  <si>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</si>
  <si>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</si>
  <si>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</si>
  <si>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</si>
  <si>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</si>
  <si>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</si>
  <si>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</si>
  <si>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</si>
  <si>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</si>
  <si>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</si>
  <si>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</si>
  <si>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</si>
  <si>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</si>
  <si>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</si>
  <si>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</si>
  <si>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</si>
  <si>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</si>
  <si>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</si>
  <si>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</si>
  <si>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t>
  </si>
  <si>
    <t>入力項目の説明</t>
    <rPh sb="0" eb="2">
      <t>ニュウリョク</t>
    </rPh>
    <rPh sb="2" eb="4">
      <t>コウモク</t>
    </rPh>
    <rPh sb="5" eb="7">
      <t>セツメイ</t>
    </rPh>
    <phoneticPr fontId="16"/>
  </si>
  <si>
    <t>-</t>
  </si>
  <si>
    <r>
      <t>A</t>
    </r>
    <r>
      <rPr>
        <sz val="11"/>
        <rFont val="ＭＳ Ｐゴシック"/>
        <family val="3"/>
        <charset val="128"/>
      </rPr>
      <t>_</t>
    </r>
    <r>
      <rPr>
        <sz val="11"/>
        <rFont val="ＭＳ Ｐゴシック"/>
        <family val="3"/>
        <charset val="128"/>
      </rPr>
      <t>基本情報入力シート</t>
    </r>
    <rPh sb="2" eb="6">
      <t>キホンジョウホウ</t>
    </rPh>
    <rPh sb="6" eb="8">
      <t>ニュウリョク</t>
    </rPh>
    <phoneticPr fontId="28"/>
  </si>
  <si>
    <t>B_チェックリスト</t>
    <phoneticPr fontId="28"/>
  </si>
  <si>
    <t>C_様式１</t>
    <rPh sb="2" eb="4">
      <t>ヨウシキ</t>
    </rPh>
    <phoneticPr fontId="28"/>
  </si>
  <si>
    <t>D_様式１－２</t>
    <phoneticPr fontId="16"/>
  </si>
  <si>
    <t>E_様式１－３</t>
    <phoneticPr fontId="16"/>
  </si>
  <si>
    <t>F_様式１－４</t>
    <rPh sb="2" eb="4">
      <t>ヨウシキ</t>
    </rPh>
    <phoneticPr fontId="16"/>
  </si>
  <si>
    <t>G_（別紙様式１）導入計画書</t>
    <rPh sb="3" eb="5">
      <t>ベッシ</t>
    </rPh>
    <rPh sb="5" eb="7">
      <t>ヨウシキ</t>
    </rPh>
    <rPh sb="9" eb="11">
      <t>ドウニュウ</t>
    </rPh>
    <rPh sb="11" eb="13">
      <t>ケイカク</t>
    </rPh>
    <rPh sb="13" eb="14">
      <t>ショ</t>
    </rPh>
    <phoneticPr fontId="16"/>
  </si>
  <si>
    <t>H_業務改善計画書</t>
    <rPh sb="2" eb="4">
      <t>ギョウム</t>
    </rPh>
    <rPh sb="4" eb="6">
      <t>カイゼン</t>
    </rPh>
    <rPh sb="6" eb="9">
      <t>ケイカクショ</t>
    </rPh>
    <phoneticPr fontId="16"/>
  </si>
  <si>
    <t>I_（別紙様式２）優先順位表</t>
    <rPh sb="3" eb="5">
      <t>ベッシ</t>
    </rPh>
    <rPh sb="5" eb="7">
      <t>ヨウシキ</t>
    </rPh>
    <rPh sb="9" eb="11">
      <t>ユウセン</t>
    </rPh>
    <rPh sb="11" eb="14">
      <t>ジュンイヒョウ</t>
    </rPh>
    <phoneticPr fontId="16"/>
  </si>
  <si>
    <t>J_債権者登録申出書</t>
    <rPh sb="7" eb="10">
      <t>モウシデショ</t>
    </rPh>
    <phoneticPr fontId="16"/>
  </si>
  <si>
    <t>提出は不要です。</t>
    <rPh sb="0" eb="2">
      <t>テイシュツ</t>
    </rPh>
    <rPh sb="3" eb="5">
      <t>フヨウ</t>
    </rPh>
    <phoneticPr fontId="22"/>
  </si>
  <si>
    <t>提出前に必要書類が揃っているかチェックリストにてご確認ください。</t>
    <rPh sb="0" eb="2">
      <t>テイシュツ</t>
    </rPh>
    <rPh sb="2" eb="3">
      <t>マエ</t>
    </rPh>
    <rPh sb="4" eb="6">
      <t>ヒツヨウ</t>
    </rPh>
    <rPh sb="6" eb="8">
      <t>ショルイ</t>
    </rPh>
    <rPh sb="9" eb="10">
      <t>ソロ</t>
    </rPh>
    <rPh sb="25" eb="27">
      <t>カクニン</t>
    </rPh>
    <phoneticPr fontId="22"/>
  </si>
  <si>
    <t>郵送での提出分には、記名押印又は代表者による署名が必要です。</t>
    <rPh sb="0" eb="2">
      <t>ユウソウ</t>
    </rPh>
    <rPh sb="4" eb="6">
      <t>テイシュツ</t>
    </rPh>
    <rPh sb="6" eb="7">
      <t>ブン</t>
    </rPh>
    <rPh sb="25" eb="27">
      <t>ヒツヨウ</t>
    </rPh>
    <phoneticPr fontId="22"/>
  </si>
  <si>
    <t>同一法人から複数施設申請を行う場合のみ提出が必要です。</t>
    <rPh sb="0" eb="2">
      <t>ドウイツ</t>
    </rPh>
    <rPh sb="2" eb="4">
      <t>ホウジン</t>
    </rPh>
    <rPh sb="6" eb="8">
      <t>フクスウ</t>
    </rPh>
    <rPh sb="8" eb="10">
      <t>シセツ</t>
    </rPh>
    <rPh sb="10" eb="12">
      <t>シンセイ</t>
    </rPh>
    <rPh sb="13" eb="14">
      <t>オコナ</t>
    </rPh>
    <rPh sb="15" eb="17">
      <t>バアイ</t>
    </rPh>
    <rPh sb="19" eb="21">
      <t>テイシュツ</t>
    </rPh>
    <rPh sb="22" eb="24">
      <t>ヒツヨウ</t>
    </rPh>
    <phoneticPr fontId="22"/>
  </si>
  <si>
    <t>県に口座登録をされたことがない場合のみ提出が必要です。
口座登録をしたかどうか分からない場合についても、提出してください。</t>
    <rPh sb="0" eb="1">
      <t>ケン</t>
    </rPh>
    <rPh sb="2" eb="4">
      <t>コウザ</t>
    </rPh>
    <rPh sb="4" eb="6">
      <t>トウロク</t>
    </rPh>
    <rPh sb="15" eb="17">
      <t>バアイ</t>
    </rPh>
    <rPh sb="19" eb="21">
      <t>テイシュツ</t>
    </rPh>
    <rPh sb="22" eb="24">
      <t>ヒツヨウ</t>
    </rPh>
    <rPh sb="28" eb="30">
      <t>コウザ</t>
    </rPh>
    <rPh sb="30" eb="32">
      <t>トウロク</t>
    </rPh>
    <rPh sb="39" eb="40">
      <t>ワ</t>
    </rPh>
    <rPh sb="44" eb="46">
      <t>バアイ</t>
    </rPh>
    <rPh sb="52" eb="54">
      <t>テイシュツ</t>
    </rPh>
    <phoneticPr fontId="22"/>
  </si>
  <si>
    <t>⑥</t>
    <phoneticPr fontId="16"/>
  </si>
  <si>
    <t>⑦</t>
    <phoneticPr fontId="16"/>
  </si>
  <si>
    <t>⑧</t>
    <phoneticPr fontId="16"/>
  </si>
  <si>
    <t>⑨</t>
    <phoneticPr fontId="16"/>
  </si>
  <si>
    <t>・業務改善計画書を作成してください。</t>
    <phoneticPr fontId="16"/>
  </si>
  <si>
    <t>電算要綱様式第１０６号</t>
    <phoneticPr fontId="16"/>
  </si>
  <si>
    <t>社会福祉法人　福岡県庁</t>
    <rPh sb="0" eb="2">
      <t>シャカイ</t>
    </rPh>
    <rPh sb="2" eb="4">
      <t>フクシ</t>
    </rPh>
    <rPh sb="4" eb="6">
      <t>ホウジン</t>
    </rPh>
    <rPh sb="7" eb="11">
      <t>フクオカケンチョウ</t>
    </rPh>
    <phoneticPr fontId="16"/>
  </si>
  <si>
    <t>812-8577</t>
  </si>
  <si>
    <t>福岡県福岡市博多区東公園7番7号</t>
    <rPh sb="0" eb="2">
      <t>フクオカ</t>
    </rPh>
    <rPh sb="2" eb="3">
      <t>ケン</t>
    </rPh>
    <rPh sb="3" eb="5">
      <t>フクオカ</t>
    </rPh>
    <rPh sb="5" eb="6">
      <t>シ</t>
    </rPh>
    <rPh sb="6" eb="8">
      <t>ハカタ</t>
    </rPh>
    <rPh sb="8" eb="9">
      <t>ク</t>
    </rPh>
    <rPh sb="9" eb="10">
      <t>ヒガシ</t>
    </rPh>
    <rPh sb="10" eb="12">
      <t>コウエン</t>
    </rPh>
    <rPh sb="13" eb="14">
      <t>バン</t>
    </rPh>
    <rPh sb="15" eb="16">
      <t>ゴウ</t>
    </rPh>
    <phoneticPr fontId="33"/>
  </si>
  <si>
    <t>理事長</t>
    <rPh sb="0" eb="3">
      <t>リジチョウ</t>
    </rPh>
    <phoneticPr fontId="33"/>
  </si>
  <si>
    <t>福岡　太郎</t>
    <rPh sb="0" eb="2">
      <t>フクオカ</t>
    </rPh>
    <rPh sb="3" eb="5">
      <t>タロウ</t>
    </rPh>
    <phoneticPr fontId="33"/>
  </si>
  <si>
    <t>ヘルパーステーション福岡県庁</t>
    <rPh sb="10" eb="14">
      <t>フクオカケンチョウ</t>
    </rPh>
    <phoneticPr fontId="16"/>
  </si>
  <si>
    <t>北棟2階</t>
    <rPh sb="0" eb="2">
      <t>キタトウ</t>
    </rPh>
    <rPh sb="3" eb="4">
      <t>カイ</t>
    </rPh>
    <phoneticPr fontId="16"/>
  </si>
  <si>
    <t>介護人材確保対策室　事務</t>
    <rPh sb="0" eb="2">
      <t>カイゴ</t>
    </rPh>
    <rPh sb="2" eb="4">
      <t>ジンザイ</t>
    </rPh>
    <rPh sb="4" eb="6">
      <t>カクホ</t>
    </rPh>
    <rPh sb="6" eb="9">
      <t>タイサクシツ</t>
    </rPh>
    <rPh sb="10" eb="12">
      <t>ジム</t>
    </rPh>
    <phoneticPr fontId="16"/>
  </si>
  <si>
    <t>フクオカ　タロウ</t>
  </si>
  <si>
    <t>092-643-3327</t>
  </si>
  <si>
    <t>092-643-3253</t>
  </si>
  <si>
    <t>k-kaigojinzai@pref.fukuoka.lg.jp</t>
  </si>
  <si>
    <t>特別養護老人ホーム福岡県庁　介護人材確保対策室</t>
    <rPh sb="0" eb="2">
      <t>トクベツ</t>
    </rPh>
    <rPh sb="2" eb="4">
      <t>ヨウゴ</t>
    </rPh>
    <rPh sb="4" eb="6">
      <t>ロウジン</t>
    </rPh>
    <rPh sb="9" eb="13">
      <t>フクオカケンチョウ</t>
    </rPh>
    <phoneticPr fontId="16"/>
  </si>
  <si>
    <t>県に口座登録をしていない</t>
  </si>
  <si>
    <t>〇〇銀行</t>
    <rPh sb="2" eb="4">
      <t>ギンコウ</t>
    </rPh>
    <phoneticPr fontId="16"/>
  </si>
  <si>
    <t>△△支店</t>
    <rPh sb="2" eb="4">
      <t>シテン</t>
    </rPh>
    <phoneticPr fontId="16"/>
  </si>
  <si>
    <t>普通預金</t>
  </si>
  <si>
    <t>0123456</t>
  </si>
  <si>
    <t>福岡発番〇〇〇号</t>
    <rPh sb="0" eb="2">
      <t>フクオカ</t>
    </rPh>
    <rPh sb="2" eb="3">
      <t>ハツ</t>
    </rPh>
    <rPh sb="3" eb="4">
      <t>バン</t>
    </rPh>
    <rPh sb="7" eb="8">
      <t>ゴウ</t>
    </rPh>
    <phoneticPr fontId="16"/>
  </si>
  <si>
    <t>補助を受けたことがある（過去1回）</t>
  </si>
  <si>
    <t>介護ソフト
タブレット
Wi-Fi環境整備</t>
    <rPh sb="0" eb="2">
      <t>カイゴ</t>
    </rPh>
    <rPh sb="17" eb="21">
      <t>カンキョウセイビ</t>
    </rPh>
    <phoneticPr fontId="16"/>
  </si>
  <si>
    <t>タブレット購入費用（ケース含む）
介護ソフト改修費用
（LIFE対応のため
通信環境整備費用</t>
    <rPh sb="43" eb="51">
      <t>ツウシンカンキョウセイビヒヨウ</t>
    </rPh>
    <phoneticPr fontId="16"/>
  </si>
  <si>
    <t>629,200円
495,000円
440,000円</t>
    <rPh sb="32" eb="33">
      <t>エン</t>
    </rPh>
    <phoneticPr fontId="16"/>
  </si>
  <si>
    <t>○×タブレット　10台　単価54,000円
計540,000円　税込594,000円
△△社タブレットケース　10式　単価3,200円
計32,000円　税込35,200円
○○介護ソフトLIFE対応改修費用　450,000円
税込495,000円
アクセスポイント　10台　単価40,000円
計400,000円　税込440,000円</t>
    <rPh sb="139" eb="140">
      <t>ダイ</t>
    </rPh>
    <rPh sb="141" eb="143">
      <t>タンカ</t>
    </rPh>
    <rPh sb="149" eb="150">
      <t>エン</t>
    </rPh>
    <rPh sb="151" eb="152">
      <t>ケイ</t>
    </rPh>
    <rPh sb="159" eb="160">
      <t>エン</t>
    </rPh>
    <rPh sb="161" eb="163">
      <t>ゼイコミ</t>
    </rPh>
    <rPh sb="170" eb="171">
      <t>エン</t>
    </rPh>
    <phoneticPr fontId="16"/>
  </si>
  <si>
    <t>理事長</t>
    <rPh sb="0" eb="3">
      <t>リジチョウ</t>
    </rPh>
    <phoneticPr fontId="16"/>
  </si>
  <si>
    <t>ﾌｸｵｶ</t>
    <phoneticPr fontId="16"/>
  </si>
  <si>
    <t>ﾌｸｵｶ</t>
    <phoneticPr fontId="16"/>
  </si>
  <si>
    <t>ﾀﾛｳ</t>
    <phoneticPr fontId="16"/>
  </si>
  <si>
    <t>福岡</t>
    <rPh sb="0" eb="2">
      <t>フクオカ</t>
    </rPh>
    <phoneticPr fontId="16"/>
  </si>
  <si>
    <t>太郎</t>
    <rPh sb="0" eb="2">
      <t>タロウ</t>
    </rPh>
    <phoneticPr fontId="16"/>
  </si>
  <si>
    <t>S</t>
    <phoneticPr fontId="16"/>
  </si>
  <si>
    <t>M</t>
  </si>
  <si>
    <t>理事</t>
    <rPh sb="0" eb="2">
      <t>リジ</t>
    </rPh>
    <phoneticPr fontId="28"/>
  </si>
  <si>
    <t>ﾌｸｵｶ</t>
    <phoneticPr fontId="28"/>
  </si>
  <si>
    <t>ｼﾞﾛｳ</t>
    <phoneticPr fontId="28"/>
  </si>
  <si>
    <t>福岡</t>
    <rPh sb="0" eb="2">
      <t>フクオカ</t>
    </rPh>
    <phoneticPr fontId="28"/>
  </si>
  <si>
    <t>次郎</t>
    <rPh sb="0" eb="2">
      <t>ジロウ</t>
    </rPh>
    <phoneticPr fontId="28"/>
  </si>
  <si>
    <t>S</t>
    <phoneticPr fontId="28"/>
  </si>
  <si>
    <t>M</t>
    <phoneticPr fontId="28"/>
  </si>
  <si>
    <t>ｹﾝﾁｮｳ</t>
    <phoneticPr fontId="28"/>
  </si>
  <si>
    <t>ｸﾛｳ</t>
    <phoneticPr fontId="28"/>
  </si>
  <si>
    <t>県庁</t>
    <rPh sb="0" eb="2">
      <t>ケンチョウ</t>
    </rPh>
    <phoneticPr fontId="28"/>
  </si>
  <si>
    <t>九朗</t>
    <rPh sb="0" eb="2">
      <t>クロウ</t>
    </rPh>
    <phoneticPr fontId="28"/>
  </si>
  <si>
    <t>S</t>
    <phoneticPr fontId="28"/>
  </si>
  <si>
    <t>M</t>
    <phoneticPr fontId="28"/>
  </si>
  <si>
    <t>ｼﾞﾝｻﾞｲ</t>
    <phoneticPr fontId="28"/>
  </si>
  <si>
    <t>ﾖｼｺ</t>
    <phoneticPr fontId="28"/>
  </si>
  <si>
    <t>人材</t>
    <rPh sb="0" eb="2">
      <t>ジンザイ</t>
    </rPh>
    <phoneticPr fontId="28"/>
  </si>
  <si>
    <t>芳子</t>
    <rPh sb="0" eb="2">
      <t>ヨシコ</t>
    </rPh>
    <phoneticPr fontId="28"/>
  </si>
  <si>
    <t>S</t>
    <phoneticPr fontId="28"/>
  </si>
  <si>
    <t>F</t>
    <phoneticPr fontId="28"/>
  </si>
  <si>
    <t>ﾌｸｵｶ</t>
    <phoneticPr fontId="28"/>
  </si>
  <si>
    <t>ｼｮｳﾀ</t>
    <phoneticPr fontId="28"/>
  </si>
  <si>
    <t>翔太</t>
    <rPh sb="0" eb="2">
      <t>ショウタ</t>
    </rPh>
    <phoneticPr fontId="28"/>
  </si>
  <si>
    <t>H</t>
    <phoneticPr fontId="28"/>
  </si>
  <si>
    <t>M</t>
    <phoneticPr fontId="28"/>
  </si>
  <si>
    <t>監事</t>
    <rPh sb="0" eb="2">
      <t>カンジ</t>
    </rPh>
    <phoneticPr fontId="28"/>
  </si>
  <si>
    <t>ｶｲｺﾞ</t>
    <phoneticPr fontId="28"/>
  </si>
  <si>
    <t>ｼﾞｭﾝｺ</t>
    <phoneticPr fontId="28"/>
  </si>
  <si>
    <t>介護</t>
    <rPh sb="0" eb="2">
      <t>カイゴ</t>
    </rPh>
    <phoneticPr fontId="28"/>
  </si>
  <si>
    <t>潤子</t>
    <rPh sb="0" eb="2">
      <t>ジュンコ</t>
    </rPh>
    <phoneticPr fontId="28"/>
  </si>
  <si>
    <t>S</t>
    <phoneticPr fontId="28"/>
  </si>
  <si>
    <t>F</t>
    <phoneticPr fontId="28"/>
  </si>
  <si>
    <t>ｺｳﾚｲ</t>
    <phoneticPr fontId="28"/>
  </si>
  <si>
    <t>ﾁｴｺ</t>
    <phoneticPr fontId="28"/>
  </si>
  <si>
    <t>高齢</t>
    <rPh sb="0" eb="2">
      <t>コウレイ</t>
    </rPh>
    <phoneticPr fontId="28"/>
  </si>
  <si>
    <t>千枝子</t>
    <rPh sb="0" eb="3">
      <t>チエコ</t>
    </rPh>
    <phoneticPr fontId="28"/>
  </si>
  <si>
    <t>S</t>
    <phoneticPr fontId="28"/>
  </si>
  <si>
    <t>F</t>
    <phoneticPr fontId="28"/>
  </si>
  <si>
    <t>一部導入あり（※2）</t>
  </si>
  <si>
    <t>　現在、一気通貫となる介護ソフトを導入しているが、LIFEに対応していないため、LIFEに対応するための改修を行う。
　また、通信環境を整備し、タブレットを10台導入して介護ソフトを活用することで、介護現場からケアプランの確認や記録の入力業務が可能となり、その情報を事業所内で共有することにより、効率的に業務を行うことが可能となる。</t>
    <rPh sb="17" eb="19">
      <t>ドウニュウ</t>
    </rPh>
    <rPh sb="30" eb="32">
      <t>タイオウ</t>
    </rPh>
    <rPh sb="45" eb="47">
      <t>タイオウ</t>
    </rPh>
    <rPh sb="52" eb="54">
      <t>カイシュウ</t>
    </rPh>
    <rPh sb="55" eb="56">
      <t>オコナ</t>
    </rPh>
    <phoneticPr fontId="28"/>
  </si>
  <si>
    <t>転記等の作業が削減され、事務作業に係る時間が月３時間程度短縮する。
　また、各担当がタブレットを活用することで、業務の効率化が図れるとともに、負担が軽減する。</t>
    <phoneticPr fontId="28"/>
  </si>
  <si>
    <t>〇</t>
  </si>
  <si>
    <t>１５１～２００</t>
    <phoneticPr fontId="16"/>
  </si>
  <si>
    <r>
      <t>（自由記述）</t>
    </r>
    <r>
      <rPr>
        <sz val="12"/>
        <color rgb="FFFF0000"/>
        <rFont val="ＭＳ Ｐゴシック"/>
        <family val="3"/>
        <charset val="128"/>
      </rPr>
      <t>●●●事業所</t>
    </r>
    <rPh sb="9" eb="12">
      <t>ジギョウショ</t>
    </rPh>
    <phoneticPr fontId="28"/>
  </si>
  <si>
    <t>インポート（ＣＳＶ取込）機能の活用</t>
    <phoneticPr fontId="28"/>
  </si>
  <si>
    <t>デイサービス福岡県庁</t>
    <rPh sb="6" eb="10">
      <t>フクオカケンチョウ</t>
    </rPh>
    <phoneticPr fontId="16"/>
  </si>
  <si>
    <t>福岡県福岡市博多区東公園7-7</t>
    <rPh sb="0" eb="6">
      <t>フクオカケンフクオカシ</t>
    </rPh>
    <rPh sb="6" eb="9">
      <t>ハカタク</t>
    </rPh>
    <rPh sb="9" eb="12">
      <t>ヒガシコウエン</t>
    </rPh>
    <phoneticPr fontId="16"/>
  </si>
  <si>
    <t>社会福祉法人　福岡県庁　　理事長　福岡　太郎</t>
    <rPh sb="0" eb="6">
      <t>シャカイフクシホウジン</t>
    </rPh>
    <rPh sb="7" eb="11">
      <t>フクオカケンチョウ</t>
    </rPh>
    <rPh sb="13" eb="16">
      <t>リジチョウ</t>
    </rPh>
    <rPh sb="17" eb="19">
      <t>フクオカ</t>
    </rPh>
    <rPh sb="20" eb="22">
      <t>タロウ</t>
    </rPh>
    <phoneticPr fontId="16"/>
  </si>
  <si>
    <t>ｼｬｶｲﾌｸｼﾎｳｼﾞﾝ ﾌｸｵｶｹﾝﾁｮｳ</t>
    <phoneticPr fontId="16"/>
  </si>
  <si>
    <t>社会福祉法人　福岡県庁</t>
    <rPh sb="0" eb="6">
      <t>シャカイフクシホウジン</t>
    </rPh>
    <rPh sb="7" eb="11">
      <t>フクオカケンチョウ</t>
    </rPh>
    <phoneticPr fontId="16"/>
  </si>
  <si>
    <t xml:space="preserve">  名称……法人にあっては法人名のみを記入し、法人以外の団体・組合または屋号を有するものにあっては、その名称および代表するものの肩書きと氏名を記入してください。</t>
    <phoneticPr fontId="16"/>
  </si>
  <si>
    <t>(フリガナ)</t>
    <phoneticPr fontId="16"/>
  </si>
  <si>
    <t>〒</t>
    <phoneticPr fontId="16"/>
  </si>
  <si>
    <t>812-8577</t>
    <phoneticPr fontId="16"/>
  </si>
  <si>
    <t>ﾊｶﾀ</t>
    <phoneticPr fontId="16"/>
  </si>
  <si>
    <t>博多</t>
    <rPh sb="0" eb="2">
      <t>ハカタ</t>
    </rPh>
    <phoneticPr fontId="16"/>
  </si>
  <si>
    <t>区</t>
  </si>
  <si>
    <t>ﾋｶﾞｼｺｳｴﾝ7-7</t>
    <phoneticPr fontId="16"/>
  </si>
  <si>
    <t>東公園7-7</t>
    <rPh sb="0" eb="3">
      <t>ヒガシコウエン</t>
    </rPh>
    <phoneticPr fontId="16"/>
  </si>
  <si>
    <t>092-643-3327</t>
    <phoneticPr fontId="16"/>
  </si>
  <si>
    <t>k-kaigojinzai@pref.fukuoka.lg.jp</t>
    <phoneticPr fontId="16"/>
  </si>
  <si>
    <t>口座振替（口座に自動入金）</t>
  </si>
  <si>
    <r>
      <t xml:space="preserve"> </t>
    </r>
    <r>
      <rPr>
        <u/>
        <sz val="9"/>
        <rFont val="ＭＳ 明朝"/>
        <family val="1"/>
        <charset val="128"/>
      </rPr>
      <t>＊金融機関情報に記入誤りがないよう十分に確認してください。
誤りがあった場合は、再度申請書を提出していただくことになり、支払いが遅れる可能性があります。</t>
    </r>
    <phoneticPr fontId="16"/>
  </si>
  <si>
    <t>預金種別</t>
    <phoneticPr fontId="16"/>
  </si>
  <si>
    <t>口座番号</t>
    <phoneticPr fontId="16"/>
  </si>
  <si>
    <t>ｼｬ)ﾌｸｵｶｹﾝﾁｮｳ</t>
    <phoneticPr fontId="16"/>
  </si>
  <si>
    <t xml:space="preserve">「A_基本情報入力シート」に入力された内容が、各シートに反映されます。各様式の色付きセルにデータを入力の上、申請書類を作成してください。
ワークシートの入力の順番は、以下を参考にご作成いただきますと、作成が容易となりますのでご参考ください。
　なお、本申請書類は「電子での提出」、「郵送での提出」どちらも必要となりますので、ご留意ください。
　【電子での提出先】
https://aso-education.form.kintoneapp.com/public/ict-mail
　【郵送での提出先】
〒812-0012　福岡市博多区博多駅中央街8-1　博多郵便局留
　　　　　　　　　麻生教育サービス株式会社　ＩＣＴ導入支援事業費補助金事務局　宛
※詳しくは「令和６年度ICT導入支援事業実施要領」をご確認ください。
</t>
    <phoneticPr fontId="16"/>
  </si>
  <si>
    <t>基本情報入力シート</t>
    <rPh sb="0" eb="6">
      <t>キホンジョウホウニュウリョク</t>
    </rPh>
    <phoneticPr fontId="16"/>
  </si>
  <si>
    <t>業務改善計画書</t>
    <rPh sb="0" eb="7">
      <t>ギョウムカイゼンケイカクショ</t>
    </rPh>
    <phoneticPr fontId="28"/>
  </si>
  <si>
    <t>以上、１２件（又は１１件）の書類全てを提出している※</t>
    <rPh sb="0" eb="2">
      <t>イジョウ</t>
    </rPh>
    <rPh sb="5" eb="6">
      <t>ケン</t>
    </rPh>
    <rPh sb="7" eb="8">
      <t>マタ</t>
    </rPh>
    <rPh sb="11" eb="12">
      <t>ケン</t>
    </rPh>
    <rPh sb="14" eb="16">
      <t>ショルイ</t>
    </rPh>
    <rPh sb="16" eb="17">
      <t>スベ</t>
    </rPh>
    <rPh sb="19" eb="21">
      <t>テイシュツ</t>
    </rPh>
    <phoneticPr fontId="28"/>
  </si>
  <si>
    <t>※　必ず全てにチェックしてください。
　　（ケアプラン標準仕様の対象とならないサービス事業所については該当の11件にチェック）</t>
    <rPh sb="2" eb="3">
      <t>カナラ</t>
    </rPh>
    <rPh sb="4" eb="5">
      <t>スベ</t>
    </rPh>
    <rPh sb="27" eb="31">
      <t>ヒョウジュンシヨウ</t>
    </rPh>
    <rPh sb="32" eb="34">
      <t>タイショウ</t>
    </rPh>
    <rPh sb="43" eb="46">
      <t>ジギョウショ</t>
    </rPh>
    <rPh sb="51" eb="53">
      <t>ガイトウ</t>
    </rPh>
    <rPh sb="56" eb="57">
      <t>ケン</t>
    </rPh>
    <phoneticPr fontId="28"/>
  </si>
  <si>
    <t>※カタログ・仕様書等について
　令和６年度福岡県ＩＣＴ導入支援事業実施要領５(1）⑩に規定する要件確認資料と重複する場合は、改めて提出する必要はない。</t>
    <rPh sb="6" eb="9">
      <t>シヨウショ</t>
    </rPh>
    <rPh sb="9" eb="10">
      <t>トウ</t>
    </rPh>
    <rPh sb="58" eb="59">
      <t>バ</t>
    </rPh>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</si>
</sst>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円&quot;_);[Red]\(&quot;¥&quot;#,##0\)"/>
    <numFmt numFmtId="177" formatCode="[$-411]ggge&quot;年&quot;m&quot;月&quot;d&quot;日&quot;;@"/>
    <numFmt numFmtId="178" formatCode="#,###&quot;円&quot;"/>
    <numFmt numFmtId="179" formatCode="#,##0&quot;円&quot;"/>
    <numFmt numFmtId="180" formatCode="[&lt;=999]000;[&lt;=9999]000\-00;000\-0000"/>
    <numFmt numFmtId="181" formatCode="[&lt;=99999999]####\-####;\(00\)\ ####\-####"/>
    <numFmt numFmtId="182" formatCode="#,##0_ "/>
  </numFmts>
  <fonts count="9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4"/>
      <name val="ＭＳ 明朝"/>
      <family val="1"/>
      <charset val="128"/>
    </font>
    <font>
      <sz val="11"/>
      <name val="ＭＳ 明朝"/>
      <family val="1"/>
      <charset val="128"/>
    </font>
    <font>
      <sz val="12"/>
      <name val="ＭＳ 明朝"/>
      <family val="1"/>
      <charset val="128"/>
    </font>
    <font>
      <sz val="18"/>
      <name val="ＭＳ 明朝"/>
      <family val="1"/>
      <charset val="128"/>
    </font>
    <font>
      <sz val="16"/>
      <name val="ＭＳ 明朝"/>
      <family val="1"/>
      <charset val="128"/>
    </font>
    <font>
      <sz val="8"/>
      <name val="ＭＳ 明朝"/>
      <family val="1"/>
      <charset val="128"/>
    </font>
    <font>
      <sz val="9"/>
      <name val="ＭＳ 明朝"/>
      <family val="1"/>
      <charset val="128"/>
    </font>
    <font>
      <sz val="11"/>
      <name val="ＪＳＰ"/>
      <family val="3"/>
      <charset val="128"/>
    </font>
    <font>
      <sz val="10"/>
      <name val="ＭＳ 明朝"/>
      <family val="1"/>
      <charset val="128"/>
    </font>
    <font>
      <sz val="11"/>
      <color theme="1"/>
      <name val="ＭＳ 明朝"/>
      <family val="1"/>
      <charset val="128"/>
    </font>
    <font>
      <sz val="6"/>
      <name val="ＭＳ Ｐゴシック"/>
      <family val="2"/>
      <charset val="128"/>
      <scheme val="minor"/>
    </font>
    <font>
      <sz val="12"/>
      <color theme="1"/>
      <name val="ＭＳ 明朝"/>
      <family val="1"/>
      <charset val="128"/>
    </font>
    <font>
      <b/>
      <sz val="12"/>
      <color theme="1"/>
      <name val="ＭＳ Ｐゴシック"/>
      <family val="3"/>
      <charset val="128"/>
    </font>
    <font>
      <sz val="11"/>
      <color theme="1"/>
      <name val="ＭＳ Ｐゴシック"/>
      <family val="3"/>
      <charset val="128"/>
    </font>
    <font>
      <sz val="12"/>
      <color theme="1"/>
      <name val="ＭＳ Ｐゴシック"/>
      <family val="3"/>
      <charset val="128"/>
    </font>
    <font>
      <sz val="12"/>
      <color theme="1"/>
      <name val="ＭＳ Ｐゴシック"/>
      <family val="2"/>
      <charset val="128"/>
      <scheme val="minor"/>
    </font>
    <font>
      <b/>
      <sz val="11"/>
      <color theme="1"/>
      <name val="ＭＳ Ｐゴシック"/>
      <family val="3"/>
      <charset val="128"/>
      <scheme val="minor"/>
    </font>
    <font>
      <sz val="14"/>
      <name val="ＭＳ Ｐ明朝"/>
      <family val="1"/>
      <charset val="128"/>
    </font>
    <font>
      <sz val="6"/>
      <name val="ＭＳ Ｐ明朝"/>
      <family val="1"/>
      <charset val="128"/>
    </font>
    <font>
      <sz val="12"/>
      <name val="ＭＳ Ｐ明朝"/>
      <family val="1"/>
      <charset val="128"/>
    </font>
    <font>
      <sz val="18"/>
      <name val="ＭＳ Ｐ明朝"/>
      <family val="1"/>
      <charset val="128"/>
    </font>
    <font>
      <sz val="15"/>
      <name val="ＭＳ Ｐ明朝"/>
      <family val="1"/>
      <charset val="128"/>
    </font>
    <font>
      <sz val="10.5"/>
      <name val="ＭＳ Ｐ明朝"/>
      <family val="1"/>
      <charset val="128"/>
    </font>
    <font>
      <sz val="11"/>
      <color rgb="FFFF0000"/>
      <name val="ＭＳ Ｐゴシック"/>
      <family val="3"/>
      <charset val="128"/>
    </font>
    <font>
      <sz val="9"/>
      <name val="ＭＳ Ｐ明朝"/>
      <family val="1"/>
      <charset val="128"/>
    </font>
    <font>
      <sz val="9"/>
      <name val="ＭＳ Ｐゴシック"/>
      <family val="3"/>
      <charset val="128"/>
    </font>
    <font>
      <b/>
      <sz val="14"/>
      <name val="ＭＳ Ｐゴシック"/>
      <family val="3"/>
      <charset val="128"/>
    </font>
    <font>
      <u/>
      <sz val="11"/>
      <color indexed="12"/>
      <name val="ＭＳ Ｐゴシック"/>
      <family val="3"/>
      <charset val="128"/>
    </font>
    <font>
      <sz val="12"/>
      <name val="ＭＳ Ｐゴシック"/>
      <family val="3"/>
      <charset val="128"/>
    </font>
    <font>
      <sz val="10"/>
      <name val="Times New Roman"/>
      <family val="1"/>
    </font>
    <font>
      <b/>
      <sz val="14"/>
      <color theme="1"/>
      <name val="ＭＳ Ｐゴシック"/>
      <family val="3"/>
      <charset val="128"/>
      <scheme val="minor"/>
    </font>
    <font>
      <sz val="16"/>
      <color theme="1"/>
      <name val="HGP創英角ｺﾞｼｯｸUB"/>
      <family val="3"/>
      <charset val="128"/>
    </font>
    <font>
      <sz val="11"/>
      <color theme="1"/>
      <name val="ＭＳ Ｐゴシック"/>
      <family val="3"/>
      <charset val="128"/>
      <scheme val="minor"/>
    </font>
    <font>
      <b/>
      <u/>
      <sz val="11"/>
      <color theme="1"/>
      <name val="ＭＳ Ｐゴシック"/>
      <family val="3"/>
      <charset val="128"/>
      <scheme val="minor"/>
    </font>
    <font>
      <sz val="2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1"/>
      <name val="ＭＳ Ｐゴシック"/>
      <family val="3"/>
      <charset val="128"/>
    </font>
    <font>
      <sz val="26"/>
      <name val="ＭＳ Ｐゴシック"/>
      <family val="3"/>
      <charset val="128"/>
    </font>
    <font>
      <b/>
      <sz val="14"/>
      <color theme="1"/>
      <name val="ＭＳ Ｐゴシック"/>
      <family val="3"/>
      <charset val="128"/>
    </font>
    <font>
      <b/>
      <sz val="14"/>
      <color rgb="FFFF0000"/>
      <name val="ＭＳ Ｐゴシック"/>
      <family val="3"/>
      <charset val="128"/>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1"/>
      <name val="ＭＳ Ｐゴシック"/>
      <family val="3"/>
      <charset val="128"/>
      <scheme val="minor"/>
    </font>
    <font>
      <sz val="9"/>
      <color theme="1"/>
      <name val="ＭＳ Ｐゴシック"/>
      <family val="2"/>
      <charset val="128"/>
      <scheme val="minor"/>
    </font>
    <font>
      <sz val="10"/>
      <color rgb="FFFF0000"/>
      <name val="ＭＳ 明朝"/>
      <family val="1"/>
      <charset val="128"/>
    </font>
    <font>
      <b/>
      <sz val="12"/>
      <name val="ＭＳ 明朝"/>
      <family val="1"/>
      <charset val="128"/>
    </font>
    <font>
      <b/>
      <sz val="9"/>
      <name val="Times New Roman"/>
      <family val="1"/>
    </font>
    <font>
      <b/>
      <sz val="9"/>
      <name val="ＭＳ 明朝"/>
      <family val="1"/>
      <charset val="128"/>
    </font>
    <font>
      <b/>
      <sz val="11"/>
      <name val="ＭＳ 明朝"/>
      <family val="1"/>
      <charset val="128"/>
    </font>
    <font>
      <sz val="12"/>
      <name val="Times New Roman"/>
      <family val="1"/>
    </font>
    <font>
      <b/>
      <strike/>
      <sz val="12"/>
      <name val="ＭＳ Ｐゴシック"/>
      <family val="3"/>
      <charset val="128"/>
    </font>
    <font>
      <b/>
      <sz val="12"/>
      <name val="ＭＳ Ｐゴシック"/>
      <family val="3"/>
      <charset val="128"/>
    </font>
    <font>
      <sz val="9"/>
      <name val="Times New Roman"/>
      <family val="1"/>
    </font>
    <font>
      <u/>
      <sz val="9"/>
      <name val="ＭＳ 明朝"/>
      <family val="1"/>
      <charset val="128"/>
    </font>
    <font>
      <u/>
      <sz val="11"/>
      <color theme="10"/>
      <name val="ＭＳ Ｐゴシック"/>
      <family val="3"/>
      <charset val="128"/>
    </font>
    <font>
      <sz val="10"/>
      <color rgb="FF000000"/>
      <name val="Times New Roman"/>
      <family val="1"/>
    </font>
    <font>
      <b/>
      <sz val="10"/>
      <name val="ＭＳ Ｐゴシック"/>
      <family val="3"/>
      <charset val="128"/>
      <scheme val="minor"/>
    </font>
    <font>
      <b/>
      <sz val="10"/>
      <color theme="1"/>
      <name val="ＭＳ Ｐゴシック"/>
      <family val="3"/>
      <charset val="128"/>
    </font>
    <font>
      <sz val="10"/>
      <color theme="1"/>
      <name val="ＭＳ Ｐゴシック"/>
      <family val="3"/>
      <charset val="128"/>
    </font>
    <font>
      <b/>
      <sz val="11"/>
      <color rgb="FFFF0000"/>
      <name val="ＭＳ Ｐゴシック"/>
      <family val="3"/>
      <charset val="128"/>
    </font>
    <font>
      <b/>
      <sz val="16"/>
      <color theme="1"/>
      <name val="ＭＳ Ｐゴシック"/>
      <family val="3"/>
      <charset val="128"/>
    </font>
    <font>
      <b/>
      <sz val="15"/>
      <color theme="1"/>
      <name val="ＭＳ Ｐゴシック"/>
      <family val="3"/>
      <charset val="128"/>
    </font>
    <font>
      <b/>
      <sz val="12"/>
      <color theme="0"/>
      <name val="ＭＳ Ｐゴシック"/>
      <family val="3"/>
      <charset val="128"/>
    </font>
    <font>
      <sz val="12"/>
      <color rgb="FFFF0000"/>
      <name val="ＭＳ Ｐゴシック"/>
      <family val="3"/>
      <charset val="128"/>
    </font>
    <font>
      <sz val="10"/>
      <name val="ＭＳ Ｐゴシック"/>
      <family val="3"/>
      <charset val="128"/>
    </font>
    <font>
      <b/>
      <sz val="11"/>
      <color theme="1"/>
      <name val="ＭＳ Ｐゴシック"/>
      <family val="3"/>
      <charset val="128"/>
    </font>
    <font>
      <u/>
      <sz val="11"/>
      <color rgb="FFFF0000"/>
      <name val="ＭＳ Ｐゴシック"/>
      <family val="3"/>
      <charset val="128"/>
    </font>
    <font>
      <sz val="12"/>
      <color rgb="FFFF0000"/>
      <name val="ＭＳ 明朝"/>
      <family val="1"/>
      <charset val="128"/>
    </font>
    <font>
      <sz val="11"/>
      <color rgb="FFFF0000"/>
      <name val="ＭＳ 明朝"/>
      <family val="1"/>
      <charset val="128"/>
    </font>
    <font>
      <sz val="11"/>
      <color rgb="FFFF0000"/>
      <name val="ＭＳ Ｐゴシック"/>
      <family val="3"/>
      <charset val="128"/>
      <scheme val="minor"/>
    </font>
    <font>
      <sz val="10"/>
      <color rgb="FFFF0000"/>
      <name val="ＭＳ Ｐゴシック"/>
      <family val="3"/>
      <charset val="128"/>
      <scheme val="minor"/>
    </font>
    <font>
      <sz val="14"/>
      <color rgb="FFFF0000"/>
      <name val="ＭＳ Ｐ明朝"/>
      <family val="1"/>
      <charset val="128"/>
    </font>
    <font>
      <sz val="8"/>
      <color rgb="FFFF0000"/>
      <name val="ＭＳ 明朝"/>
      <family val="1"/>
      <charset val="128"/>
    </font>
    <font>
      <sz val="9"/>
      <color rgb="FFFF0000"/>
      <name val="ＭＳ 明朝"/>
      <family val="1"/>
      <charset val="128"/>
    </font>
    <font>
      <sz val="9"/>
      <color rgb="FFFF0000"/>
      <name val="ＭＳ Ｐゴシック"/>
      <family val="3"/>
      <charset val="128"/>
    </font>
    <font>
      <sz val="14"/>
      <color rgb="FFFF0000"/>
      <name val="ＭＳ 明朝"/>
      <family val="1"/>
      <charset val="128"/>
    </font>
  </fonts>
  <fills count="14">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s>
  <borders count="13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right/>
      <top style="thick">
        <color indexed="8"/>
      </top>
      <bottom style="thin">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right style="thin">
        <color indexed="8"/>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medium">
        <color auto="1"/>
      </right>
      <top style="thin">
        <color auto="1"/>
      </top>
      <bottom style="thin">
        <color auto="1"/>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medium">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dotted">
        <color indexed="8"/>
      </right>
      <top style="thin">
        <color indexed="8"/>
      </top>
      <bottom style="thin">
        <color indexed="8"/>
      </bottom>
      <diagonal/>
    </border>
    <border>
      <left style="dotted">
        <color indexed="8"/>
      </left>
      <right style="dotted">
        <color indexed="8"/>
      </right>
      <top style="thin">
        <color indexed="8"/>
      </top>
      <bottom style="thin">
        <color indexed="8"/>
      </bottom>
      <diagonal/>
    </border>
    <border>
      <left style="dotted">
        <color indexed="8"/>
      </left>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medium">
        <color auto="1"/>
      </left>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thin">
        <color indexed="8"/>
      </left>
      <right/>
      <top/>
      <bottom/>
      <diagonal/>
    </border>
    <border>
      <left/>
      <right style="dotted">
        <color indexed="8"/>
      </right>
      <top style="thin">
        <color indexed="8"/>
      </top>
      <bottom style="thin">
        <color indexed="8"/>
      </bottom>
      <diagonal/>
    </border>
  </borders>
  <cellStyleXfs count="20">
    <xf numFmtId="0" fontId="0" fillId="0" borderId="0"/>
    <xf numFmtId="0" fontId="17" fillId="0" borderId="0"/>
    <xf numFmtId="38" fontId="17" fillId="0" borderId="0" applyFont="0" applyFill="0" applyBorder="0" applyAlignment="0" applyProtection="0"/>
    <xf numFmtId="0" fontId="15" fillId="0" borderId="0"/>
    <xf numFmtId="0" fontId="15" fillId="0" borderId="0">
      <alignment vertical="center"/>
    </xf>
    <xf numFmtId="1" fontId="18" fillId="0" borderId="0"/>
    <xf numFmtId="0" fontId="14" fillId="0" borderId="0">
      <alignment vertical="center"/>
    </xf>
    <xf numFmtId="0" fontId="13" fillId="0" borderId="0">
      <alignment vertical="center"/>
    </xf>
    <xf numFmtId="0" fontId="15" fillId="0" borderId="0">
      <alignment vertical="center"/>
    </xf>
    <xf numFmtId="0" fontId="45" fillId="0" borderId="0" applyNumberFormat="0" applyFill="0" applyBorder="0" applyAlignment="0" applyProtection="0">
      <alignment vertical="top"/>
      <protection locked="0"/>
    </xf>
    <xf numFmtId="0" fontId="12" fillId="0" borderId="0">
      <alignment vertical="center"/>
    </xf>
    <xf numFmtId="0" fontId="15" fillId="0" borderId="0">
      <alignment vertical="center"/>
    </xf>
    <xf numFmtId="0" fontId="10" fillId="0" borderId="0">
      <alignment vertical="center"/>
    </xf>
    <xf numFmtId="0" fontId="8" fillId="0" borderId="0">
      <alignment vertical="center"/>
    </xf>
    <xf numFmtId="0" fontId="15" fillId="0" borderId="0">
      <alignment vertical="center"/>
    </xf>
    <xf numFmtId="0" fontId="76" fillId="0" borderId="0" applyNumberFormat="0" applyFill="0" applyBorder="0" applyAlignment="0" applyProtection="0"/>
    <xf numFmtId="0" fontId="77" fillId="0" borderId="0"/>
    <xf numFmtId="0" fontId="3" fillId="0" borderId="0">
      <alignment vertical="center"/>
    </xf>
    <xf numFmtId="0" fontId="2" fillId="0" borderId="0">
      <alignment vertical="center"/>
    </xf>
    <xf numFmtId="0" fontId="2" fillId="0" borderId="0">
      <alignment vertical="center"/>
    </xf>
  </cellStyleXfs>
  <cellXfs count="714">
    <xf numFmtId="0" fontId="0" fillId="0" borderId="0" xfId="0"/>
    <xf numFmtId="0" fontId="27" fillId="0" borderId="0" xfId="6" applyFont="1">
      <alignment vertical="center"/>
    </xf>
    <xf numFmtId="0" fontId="29" fillId="0" borderId="0" xfId="6" applyFont="1">
      <alignment vertical="center"/>
    </xf>
    <xf numFmtId="0" fontId="10" fillId="0" borderId="0" xfId="12">
      <alignment vertical="center"/>
    </xf>
    <xf numFmtId="0" fontId="10" fillId="3" borderId="0" xfId="12" applyFill="1">
      <alignment vertical="center"/>
    </xf>
    <xf numFmtId="0" fontId="60" fillId="0" borderId="0" xfId="13" applyFont="1">
      <alignment vertical="center"/>
    </xf>
    <xf numFmtId="0" fontId="60" fillId="0" borderId="55" xfId="13" applyFont="1" applyBorder="1" applyAlignment="1">
      <alignment vertical="center" wrapText="1"/>
    </xf>
    <xf numFmtId="0" fontId="60" fillId="0" borderId="0" xfId="13" applyFont="1" applyAlignment="1">
      <alignment horizontal="center" vertical="center"/>
    </xf>
    <xf numFmtId="0" fontId="60" fillId="7" borderId="55" xfId="13" applyFont="1" applyFill="1" applyBorder="1" applyAlignment="1">
      <alignment horizontal="center" vertical="center"/>
    </xf>
    <xf numFmtId="0" fontId="60" fillId="0" borderId="55" xfId="13" applyFont="1" applyBorder="1" applyAlignment="1">
      <alignment vertical="center" shrinkToFit="1"/>
    </xf>
    <xf numFmtId="0" fontId="8" fillId="3" borderId="59" xfId="12" applyFont="1" applyFill="1" applyBorder="1">
      <alignment vertical="center"/>
    </xf>
    <xf numFmtId="0" fontId="5" fillId="0" borderId="0" xfId="12" applyFont="1">
      <alignment vertical="center"/>
    </xf>
    <xf numFmtId="0" fontId="60" fillId="0" borderId="0" xfId="13" applyFont="1" applyFill="1" applyBorder="1" applyAlignment="1">
      <alignment horizontal="center" vertical="top" wrapText="1"/>
    </xf>
    <xf numFmtId="0" fontId="19" fillId="0" borderId="55" xfId="14" applyFont="1" applyBorder="1" applyAlignment="1" applyProtection="1">
      <alignment horizontal="right" vertical="center"/>
    </xf>
    <xf numFmtId="0" fontId="15" fillId="8" borderId="0" xfId="8" applyFont="1" applyFill="1" applyProtection="1">
      <alignment vertical="center"/>
    </xf>
    <xf numFmtId="0" fontId="20" fillId="8" borderId="0" xfId="8" applyFont="1" applyFill="1" applyAlignment="1" applyProtection="1">
      <alignment horizontal="left" vertical="top" wrapText="1"/>
    </xf>
    <xf numFmtId="0" fontId="24" fillId="8" borderId="0" xfId="8" applyFont="1" applyFill="1" applyBorder="1" applyAlignment="1" applyProtection="1">
      <alignment horizontal="left" vertical="top" wrapText="1"/>
    </xf>
    <xf numFmtId="0" fontId="15" fillId="0" borderId="0" xfId="8" applyFont="1" applyProtection="1">
      <alignment vertical="center"/>
    </xf>
    <xf numFmtId="0" fontId="20" fillId="8" borderId="0" xfId="8" applyFont="1" applyFill="1" applyBorder="1" applyAlignment="1" applyProtection="1">
      <alignment horizontal="center" vertical="center" wrapText="1"/>
    </xf>
    <xf numFmtId="0" fontId="15" fillId="8" borderId="0" xfId="8" applyFont="1" applyFill="1" applyBorder="1" applyProtection="1">
      <alignment vertical="center"/>
    </xf>
    <xf numFmtId="0" fontId="74" fillId="0" borderId="25" xfId="8" applyFont="1" applyBorder="1" applyAlignment="1" applyProtection="1">
      <alignment horizontal="left"/>
    </xf>
    <xf numFmtId="0" fontId="15" fillId="8" borderId="26" xfId="8" applyFont="1" applyFill="1" applyBorder="1" applyAlignment="1" applyProtection="1"/>
    <xf numFmtId="0" fontId="42" fillId="8" borderId="26" xfId="8" applyFont="1" applyFill="1" applyBorder="1" applyAlignment="1" applyProtection="1">
      <alignment horizontal="right" vertical="center"/>
    </xf>
    <xf numFmtId="0" fontId="43" fillId="0" borderId="0" xfId="8" applyFont="1" applyBorder="1" applyAlignment="1" applyProtection="1">
      <alignment horizontal="right"/>
    </xf>
    <xf numFmtId="0" fontId="15" fillId="0" borderId="0" xfId="8" applyFont="1" applyAlignment="1" applyProtection="1"/>
    <xf numFmtId="0" fontId="74" fillId="8" borderId="28" xfId="8" applyFont="1" applyFill="1" applyBorder="1" applyAlignment="1" applyProtection="1">
      <alignment horizontal="left" vertical="top"/>
    </xf>
    <xf numFmtId="0" fontId="42" fillId="8" borderId="0" xfId="8" applyFont="1" applyFill="1" applyBorder="1" applyAlignment="1" applyProtection="1">
      <alignment horizontal="right" vertical="center"/>
    </xf>
    <xf numFmtId="0" fontId="15" fillId="0" borderId="0" xfId="8" applyFont="1" applyBorder="1" applyProtection="1">
      <alignment vertical="center"/>
    </xf>
    <xf numFmtId="0" fontId="74" fillId="8" borderId="28" xfId="8" applyFont="1" applyFill="1" applyBorder="1" applyAlignment="1" applyProtection="1">
      <alignment horizontal="left"/>
    </xf>
    <xf numFmtId="0" fontId="15" fillId="8" borderId="0" xfId="8" applyFont="1" applyFill="1" applyAlignment="1" applyProtection="1"/>
    <xf numFmtId="0" fontId="42" fillId="8" borderId="0" xfId="8" applyFont="1" applyFill="1" applyBorder="1" applyAlignment="1" applyProtection="1">
      <alignment horizontal="right"/>
    </xf>
    <xf numFmtId="0" fontId="42" fillId="0" borderId="0" xfId="8" applyFont="1" applyBorder="1" applyAlignment="1" applyProtection="1">
      <alignment horizontal="center"/>
    </xf>
    <xf numFmtId="0" fontId="74" fillId="8" borderId="30" xfId="8" applyFont="1" applyFill="1" applyBorder="1" applyAlignment="1" applyProtection="1">
      <alignment horizontal="left" vertical="top"/>
    </xf>
    <xf numFmtId="0" fontId="15" fillId="8" borderId="31" xfId="8" applyFont="1" applyFill="1" applyBorder="1" applyAlignment="1" applyProtection="1">
      <alignment vertical="center"/>
    </xf>
    <xf numFmtId="0" fontId="42" fillId="8" borderId="31" xfId="8" applyFont="1" applyFill="1" applyBorder="1" applyAlignment="1" applyProtection="1">
      <alignment horizontal="right" vertical="top"/>
    </xf>
    <xf numFmtId="0" fontId="15" fillId="8" borderId="31" xfId="8" applyFont="1" applyFill="1" applyBorder="1" applyProtection="1">
      <alignment vertical="center"/>
    </xf>
    <xf numFmtId="0" fontId="15" fillId="8" borderId="32" xfId="8" applyFont="1" applyFill="1" applyBorder="1" applyProtection="1">
      <alignment vertical="center"/>
    </xf>
    <xf numFmtId="0" fontId="20" fillId="8" borderId="81" xfId="8" applyFont="1" applyFill="1" applyBorder="1" applyAlignment="1" applyProtection="1">
      <alignment horizontal="left" vertical="top"/>
    </xf>
    <xf numFmtId="0" fontId="19" fillId="8" borderId="85" xfId="8" applyFont="1" applyFill="1" applyBorder="1" applyAlignment="1" applyProtection="1">
      <alignment vertical="center"/>
    </xf>
    <xf numFmtId="0" fontId="19" fillId="8" borderId="86" xfId="8" applyFont="1" applyFill="1" applyBorder="1" applyAlignment="1" applyProtection="1">
      <alignment vertical="center"/>
    </xf>
    <xf numFmtId="0" fontId="20" fillId="8" borderId="87" xfId="8" applyFont="1" applyFill="1" applyBorder="1" applyAlignment="1" applyProtection="1">
      <alignment vertical="top"/>
    </xf>
    <xf numFmtId="0" fontId="20" fillId="8" borderId="88" xfId="8" applyFont="1" applyFill="1" applyBorder="1" applyAlignment="1" applyProtection="1">
      <alignment vertical="top"/>
    </xf>
    <xf numFmtId="49" fontId="44" fillId="8" borderId="36" xfId="8" applyNumberFormat="1" applyFont="1" applyFill="1" applyBorder="1" applyAlignment="1" applyProtection="1">
      <alignment horizontal="left" vertical="center"/>
    </xf>
    <xf numFmtId="0" fontId="15" fillId="0" borderId="91" xfId="8" applyFont="1" applyBorder="1" applyAlignment="1" applyProtection="1">
      <alignment horizontal="center" vertical="center" wrapText="1"/>
    </xf>
    <xf numFmtId="0" fontId="15" fillId="8" borderId="0" xfId="8" applyFont="1" applyFill="1" applyAlignment="1" applyProtection="1">
      <alignment horizontal="center" vertical="center"/>
    </xf>
    <xf numFmtId="0" fontId="74" fillId="8" borderId="0" xfId="8" applyFont="1" applyFill="1" applyAlignment="1" applyProtection="1">
      <alignment horizontal="left" vertical="top" wrapText="1"/>
    </xf>
    <xf numFmtId="0" fontId="24" fillId="0" borderId="81" xfId="8" applyFont="1" applyBorder="1" applyAlignment="1" applyProtection="1">
      <alignment horizontal="center" vertical="center" wrapText="1"/>
    </xf>
    <xf numFmtId="0" fontId="15" fillId="0" borderId="0" xfId="8" applyFont="1" applyAlignment="1" applyProtection="1">
      <alignment horizontal="justify" vertical="center" wrapText="1"/>
    </xf>
    <xf numFmtId="0" fontId="20" fillId="0" borderId="0" xfId="8" applyFont="1" applyAlignment="1" applyProtection="1">
      <alignment horizontal="left" vertical="top" wrapText="1"/>
    </xf>
    <xf numFmtId="0" fontId="20" fillId="0" borderId="0" xfId="8" applyFont="1" applyAlignment="1" applyProtection="1">
      <alignment horizontal="center" vertical="top" wrapText="1"/>
    </xf>
    <xf numFmtId="0" fontId="74" fillId="0" borderId="0" xfId="8" applyFont="1" applyAlignment="1" applyProtection="1">
      <alignment horizontal="justify" vertical="center" wrapText="1"/>
    </xf>
    <xf numFmtId="0" fontId="24" fillId="8" borderId="0" xfId="8" applyFont="1" applyFill="1" applyBorder="1" applyAlignment="1" applyProtection="1">
      <alignment horizontal="distributed" wrapText="1" indent="1"/>
    </xf>
    <xf numFmtId="0" fontId="24" fillId="8" borderId="0" xfId="8" applyFont="1" applyFill="1" applyBorder="1" applyAlignment="1" applyProtection="1">
      <alignment horizontal="justify" vertical="center" wrapText="1"/>
    </xf>
    <xf numFmtId="0" fontId="43" fillId="8" borderId="0" xfId="8" applyFont="1" applyFill="1" applyBorder="1" applyAlignment="1" applyProtection="1">
      <alignment vertical="center" wrapText="1"/>
    </xf>
    <xf numFmtId="0" fontId="24" fillId="8" borderId="0" xfId="8" applyFont="1" applyFill="1" applyAlignment="1" applyProtection="1">
      <alignment horizontal="justify" vertical="center" wrapText="1"/>
    </xf>
    <xf numFmtId="0" fontId="17" fillId="8" borderId="0" xfId="8" applyFont="1" applyFill="1" applyProtection="1">
      <alignment vertical="center"/>
    </xf>
    <xf numFmtId="0" fontId="4" fillId="3" borderId="0" xfId="12" applyFont="1" applyFill="1">
      <alignment vertical="center"/>
    </xf>
    <xf numFmtId="0" fontId="31" fillId="0" borderId="0" xfId="17" applyFont="1">
      <alignment vertical="center"/>
    </xf>
    <xf numFmtId="0" fontId="3" fillId="0" borderId="0" xfId="17">
      <alignment vertical="center"/>
    </xf>
    <xf numFmtId="0" fontId="3" fillId="0" borderId="0" xfId="17" applyAlignment="1">
      <alignment horizontal="left" vertical="top"/>
    </xf>
    <xf numFmtId="0" fontId="10" fillId="0" borderId="0" xfId="12" applyFill="1">
      <alignment vertical="center"/>
    </xf>
    <xf numFmtId="0" fontId="27" fillId="8" borderId="0" xfId="6" applyFont="1" applyFill="1">
      <alignment vertical="center"/>
    </xf>
    <xf numFmtId="0" fontId="29" fillId="8" borderId="0" xfId="6" applyFont="1" applyFill="1">
      <alignment vertical="center"/>
    </xf>
    <xf numFmtId="0" fontId="29" fillId="8" borderId="0" xfId="6" applyFont="1" applyFill="1" applyAlignment="1">
      <alignment vertical="center" wrapText="1"/>
    </xf>
    <xf numFmtId="0" fontId="29" fillId="8" borderId="0" xfId="6" applyFont="1" applyFill="1" applyAlignment="1">
      <alignment horizontal="center" vertical="center" wrapText="1"/>
    </xf>
    <xf numFmtId="0" fontId="29" fillId="8" borderId="0" xfId="6" quotePrefix="1" applyFont="1" applyFill="1" applyAlignment="1">
      <alignment horizontal="center" vertical="center" wrapText="1"/>
    </xf>
    <xf numFmtId="0" fontId="29" fillId="8" borderId="0" xfId="6" applyFont="1" applyFill="1" applyAlignment="1">
      <alignment vertical="center"/>
    </xf>
    <xf numFmtId="0" fontId="29" fillId="8" borderId="0" xfId="6" applyFont="1" applyFill="1" applyAlignment="1">
      <alignment horizontal="right" vertical="center" wrapText="1"/>
    </xf>
    <xf numFmtId="0" fontId="29" fillId="8" borderId="0" xfId="6" quotePrefix="1" applyFont="1" applyFill="1" applyAlignment="1">
      <alignment horizontal="center" vertical="center"/>
    </xf>
    <xf numFmtId="0" fontId="19" fillId="8" borderId="0" xfId="14" applyFont="1" applyFill="1" applyProtection="1">
      <alignment vertical="center"/>
    </xf>
    <xf numFmtId="0" fontId="19" fillId="8" borderId="0" xfId="14" applyFont="1" applyFill="1" applyAlignment="1" applyProtection="1">
      <alignment vertical="center"/>
    </xf>
    <xf numFmtId="0" fontId="19" fillId="8" borderId="0" xfId="14" applyFont="1" applyFill="1" applyBorder="1" applyAlignment="1" applyProtection="1">
      <alignment vertical="center"/>
    </xf>
    <xf numFmtId="0" fontId="19" fillId="8" borderId="0" xfId="14" applyFont="1" applyFill="1" applyBorder="1" applyProtection="1">
      <alignment vertical="center"/>
    </xf>
    <xf numFmtId="0" fontId="19" fillId="8" borderId="0" xfId="14" applyFont="1" applyFill="1" applyAlignment="1" applyProtection="1">
      <alignment horizontal="center" vertical="center"/>
    </xf>
    <xf numFmtId="0" fontId="59" fillId="8" borderId="0" xfId="13" applyFont="1" applyFill="1">
      <alignment vertical="center"/>
    </xf>
    <xf numFmtId="0" fontId="61" fillId="8" borderId="0" xfId="13" applyFont="1" applyFill="1">
      <alignment vertical="center"/>
    </xf>
    <xf numFmtId="0" fontId="60" fillId="8" borderId="0" xfId="13" applyFont="1" applyFill="1">
      <alignment vertical="center"/>
    </xf>
    <xf numFmtId="0" fontId="63" fillId="8" borderId="0" xfId="13" applyFont="1" applyFill="1">
      <alignment vertical="center"/>
    </xf>
    <xf numFmtId="0" fontId="61" fillId="8" borderId="55" xfId="13" applyFont="1" applyFill="1" applyBorder="1" applyAlignment="1">
      <alignment horizontal="right" vertical="center"/>
    </xf>
    <xf numFmtId="0" fontId="64" fillId="8" borderId="0" xfId="13" applyFont="1" applyFill="1">
      <alignment vertical="center"/>
    </xf>
    <xf numFmtId="0" fontId="60" fillId="8" borderId="0" xfId="13" applyFont="1" applyFill="1" applyAlignment="1">
      <alignment vertical="center" wrapText="1"/>
    </xf>
    <xf numFmtId="0" fontId="61" fillId="8" borderId="0" xfId="13" applyFont="1" applyFill="1" applyAlignment="1">
      <alignment horizontal="right" vertical="center"/>
    </xf>
    <xf numFmtId="0" fontId="20" fillId="8" borderId="0" xfId="0" applyFont="1" applyFill="1" applyProtection="1"/>
    <xf numFmtId="0" fontId="19" fillId="8" borderId="0" xfId="0" applyFont="1" applyFill="1" applyProtection="1"/>
    <xf numFmtId="0" fontId="22" fillId="8" borderId="0" xfId="0" applyFont="1" applyFill="1" applyAlignment="1" applyProtection="1">
      <alignment horizontal="center" vertical="center"/>
    </xf>
    <xf numFmtId="0" fontId="20" fillId="8" borderId="0" xfId="0" applyFont="1" applyFill="1" applyAlignment="1" applyProtection="1">
      <alignment horizontal="right"/>
    </xf>
    <xf numFmtId="0" fontId="20" fillId="8" borderId="1" xfId="0" applyFont="1" applyFill="1" applyBorder="1" applyAlignment="1" applyProtection="1">
      <alignment horizontal="center" vertical="center" wrapText="1"/>
    </xf>
    <xf numFmtId="0" fontId="20" fillId="8" borderId="2" xfId="0" applyFont="1" applyFill="1" applyBorder="1" applyAlignment="1" applyProtection="1">
      <alignment horizontal="right"/>
    </xf>
    <xf numFmtId="0" fontId="20" fillId="8" borderId="1" xfId="0" applyFont="1" applyFill="1" applyBorder="1" applyProtection="1"/>
    <xf numFmtId="0" fontId="20" fillId="8" borderId="1" xfId="0" applyFont="1" applyFill="1" applyBorder="1" applyAlignment="1" applyProtection="1">
      <alignment horizontal="right"/>
    </xf>
    <xf numFmtId="3" fontId="20" fillId="0" borderId="2" xfId="0" quotePrefix="1" applyNumberFormat="1" applyFont="1" applyBorder="1" applyAlignment="1" applyProtection="1">
      <alignment horizontal="center" vertical="center"/>
    </xf>
    <xf numFmtId="0" fontId="20" fillId="0" borderId="2" xfId="0" quotePrefix="1" applyNumberFormat="1" applyFont="1" applyBorder="1" applyAlignment="1" applyProtection="1">
      <alignment horizontal="center" vertical="center"/>
    </xf>
    <xf numFmtId="0" fontId="19" fillId="0" borderId="2" xfId="0" applyFont="1" applyBorder="1" applyAlignment="1" applyProtection="1">
      <alignment horizontal="center" vertical="center"/>
    </xf>
    <xf numFmtId="0" fontId="26" fillId="8" borderId="0" xfId="0" applyFont="1" applyFill="1" applyBorder="1" applyAlignment="1" applyProtection="1">
      <alignment vertical="center" wrapText="1"/>
    </xf>
    <xf numFmtId="3" fontId="20" fillId="8" borderId="55" xfId="0" quotePrefix="1" applyNumberFormat="1" applyFont="1" applyFill="1" applyBorder="1" applyAlignment="1" applyProtection="1">
      <alignment horizontal="center" vertical="center"/>
    </xf>
    <xf numFmtId="0" fontId="20" fillId="8" borderId="0" xfId="0" applyFont="1" applyFill="1" applyBorder="1" applyAlignment="1" applyProtection="1">
      <alignment horizontal="right"/>
    </xf>
    <xf numFmtId="0" fontId="66" fillId="8" borderId="0" xfId="0" applyFont="1" applyFill="1" applyBorder="1" applyAlignment="1" applyProtection="1">
      <alignment vertical="top" wrapText="1"/>
    </xf>
    <xf numFmtId="0" fontId="20" fillId="8" borderId="65" xfId="0" applyFont="1" applyFill="1" applyBorder="1" applyAlignment="1" applyProtection="1">
      <alignment horizontal="center" vertical="center"/>
    </xf>
    <xf numFmtId="3" fontId="20" fillId="8" borderId="65" xfId="0" quotePrefix="1" applyNumberFormat="1" applyFont="1" applyFill="1" applyBorder="1" applyAlignment="1" applyProtection="1">
      <alignment horizontal="center" vertical="center"/>
    </xf>
    <xf numFmtId="3" fontId="20" fillId="8" borderId="0" xfId="0" quotePrefix="1" applyNumberFormat="1" applyFont="1" applyFill="1" applyBorder="1" applyAlignment="1" applyProtection="1">
      <alignment horizontal="center" vertical="center"/>
    </xf>
    <xf numFmtId="0" fontId="26" fillId="8" borderId="0" xfId="0" applyFont="1" applyFill="1" applyProtection="1"/>
    <xf numFmtId="0" fontId="24" fillId="8" borderId="0" xfId="0" applyFont="1" applyFill="1" applyProtection="1"/>
    <xf numFmtId="0" fontId="26" fillId="8" borderId="4" xfId="0" applyFont="1" applyFill="1" applyBorder="1" applyAlignment="1" applyProtection="1">
      <alignment horizontal="center"/>
    </xf>
    <xf numFmtId="0" fontId="26" fillId="8" borderId="0" xfId="0" applyFont="1" applyFill="1" applyBorder="1" applyAlignment="1" applyProtection="1">
      <alignment horizontal="center"/>
    </xf>
    <xf numFmtId="176" fontId="26" fillId="8" borderId="4" xfId="0" applyNumberFormat="1" applyFont="1" applyFill="1" applyBorder="1" applyAlignment="1" applyProtection="1">
      <alignment horizontal="center"/>
    </xf>
    <xf numFmtId="176" fontId="26" fillId="8" borderId="0" xfId="0" applyNumberFormat="1" applyFont="1" applyFill="1" applyBorder="1" applyAlignment="1" applyProtection="1">
      <alignment horizontal="center"/>
    </xf>
    <xf numFmtId="0" fontId="35" fillId="8" borderId="0" xfId="1" applyFont="1" applyFill="1" applyAlignment="1" applyProtection="1">
      <alignment horizontal="left" vertical="center"/>
    </xf>
    <xf numFmtId="0" fontId="17" fillId="8" borderId="0" xfId="1" applyFont="1" applyFill="1" applyProtection="1"/>
    <xf numFmtId="0" fontId="37" fillId="8" borderId="0" xfId="0" applyFont="1" applyFill="1" applyBorder="1" applyAlignment="1" applyProtection="1">
      <alignment vertical="center" wrapText="1"/>
    </xf>
    <xf numFmtId="0" fontId="37" fillId="8" borderId="0" xfId="1" applyFont="1" applyFill="1" applyAlignment="1" applyProtection="1">
      <alignment vertical="center"/>
    </xf>
    <xf numFmtId="0" fontId="39" fillId="8" borderId="0" xfId="1" applyFont="1" applyFill="1" applyAlignment="1" applyProtection="1">
      <alignment vertical="center"/>
    </xf>
    <xf numFmtId="0" fontId="35" fillId="8" borderId="3" xfId="1" applyFont="1" applyFill="1" applyBorder="1" applyAlignment="1" applyProtection="1">
      <alignment vertical="center"/>
    </xf>
    <xf numFmtId="0" fontId="35" fillId="8" borderId="3" xfId="1" applyFont="1" applyFill="1" applyBorder="1" applyAlignment="1" applyProtection="1">
      <alignment vertical="center" shrinkToFit="1"/>
    </xf>
    <xf numFmtId="0" fontId="39" fillId="8" borderId="0" xfId="0" applyFont="1" applyFill="1" applyBorder="1" applyAlignment="1" applyProtection="1">
      <alignment horizontal="left" vertical="center"/>
    </xf>
    <xf numFmtId="0" fontId="35" fillId="8" borderId="0" xfId="1" applyFont="1" applyFill="1" applyBorder="1" applyAlignment="1" applyProtection="1">
      <alignment vertical="center"/>
    </xf>
    <xf numFmtId="0" fontId="35" fillId="8" borderId="0" xfId="1" applyFont="1" applyFill="1" applyProtection="1"/>
    <xf numFmtId="0" fontId="35" fillId="0" borderId="11" xfId="1" applyFont="1" applyBorder="1" applyAlignment="1" applyProtection="1">
      <alignment horizontal="center" vertical="center"/>
    </xf>
    <xf numFmtId="0" fontId="35" fillId="0" borderId="4" xfId="1" applyFont="1" applyBorder="1" applyAlignment="1" applyProtection="1">
      <alignment horizontal="center" vertical="center"/>
    </xf>
    <xf numFmtId="177" fontId="42" fillId="8" borderId="27" xfId="8" applyNumberFormat="1" applyFont="1" applyFill="1" applyBorder="1" applyAlignment="1" applyProtection="1">
      <alignment horizontal="center" vertical="center"/>
    </xf>
    <xf numFmtId="0" fontId="91" fillId="2" borderId="124" xfId="13" applyFont="1" applyFill="1" applyBorder="1" applyAlignment="1">
      <alignment horizontal="center" vertical="center"/>
    </xf>
    <xf numFmtId="0" fontId="42" fillId="2" borderId="0" xfId="8" applyFont="1" applyFill="1" applyBorder="1" applyAlignment="1" applyProtection="1">
      <alignment vertical="center" wrapText="1"/>
    </xf>
    <xf numFmtId="0" fontId="24" fillId="2" borderId="35" xfId="8" applyFont="1" applyFill="1" applyBorder="1" applyAlignment="1" applyProtection="1">
      <alignment vertical="center" wrapText="1"/>
    </xf>
    <xf numFmtId="0" fontId="42" fillId="2" borderId="35" xfId="8" applyFont="1" applyFill="1" applyBorder="1" applyAlignment="1" applyProtection="1">
      <alignment vertical="center" wrapText="1"/>
    </xf>
    <xf numFmtId="0" fontId="29" fillId="8" borderId="0" xfId="6" applyFont="1" applyFill="1" applyAlignment="1">
      <alignment horizontal="center" vertical="center"/>
    </xf>
    <xf numFmtId="0" fontId="19" fillId="8" borderId="0" xfId="14" applyFont="1" applyFill="1" applyBorder="1" applyAlignment="1" applyProtection="1">
      <alignment horizontal="center" vertical="center"/>
    </xf>
    <xf numFmtId="0" fontId="24" fillId="8" borderId="0" xfId="8" applyFont="1" applyFill="1" applyAlignment="1" applyProtection="1">
      <alignment horizontal="justify" vertical="center"/>
    </xf>
    <xf numFmtId="0" fontId="15" fillId="8" borderId="0" xfId="8" applyFont="1" applyFill="1" applyAlignment="1" applyProtection="1">
      <alignment vertical="center"/>
    </xf>
    <xf numFmtId="0" fontId="17" fillId="8" borderId="0" xfId="8" applyFont="1" applyFill="1" applyAlignment="1" applyProtection="1">
      <alignment vertical="top"/>
    </xf>
    <xf numFmtId="0" fontId="42" fillId="0" borderId="78" xfId="8" applyFont="1" applyBorder="1" applyAlignment="1" applyProtection="1">
      <alignment horizontal="left" vertical="center" wrapText="1"/>
    </xf>
    <xf numFmtId="0" fontId="15" fillId="0" borderId="0" xfId="11" applyProtection="1">
      <alignment vertical="center"/>
    </xf>
    <xf numFmtId="0" fontId="53" fillId="0" borderId="0" xfId="11" applyFont="1" applyProtection="1">
      <alignment vertical="center"/>
    </xf>
    <xf numFmtId="0" fontId="55" fillId="5" borderId="47" xfId="11" applyFont="1" applyFill="1" applyBorder="1" applyAlignment="1" applyProtection="1">
      <alignment horizontal="center" vertical="center" wrapText="1"/>
    </xf>
    <xf numFmtId="0" fontId="55" fillId="5" borderId="48" xfId="11" applyFont="1" applyFill="1" applyBorder="1" applyAlignment="1" applyProtection="1">
      <alignment horizontal="center" vertical="center" wrapText="1"/>
    </xf>
    <xf numFmtId="0" fontId="55" fillId="5" borderId="48" xfId="11" applyFont="1" applyFill="1" applyBorder="1" applyAlignment="1" applyProtection="1">
      <alignment horizontal="center" vertical="center"/>
    </xf>
    <xf numFmtId="0" fontId="15" fillId="0" borderId="0" xfId="11" applyAlignment="1" applyProtection="1">
      <alignment horizontal="center" vertical="center"/>
    </xf>
    <xf numFmtId="0" fontId="15" fillId="0" borderId="47" xfId="11" applyBorder="1" applyAlignment="1" applyProtection="1">
      <alignment horizontal="left" vertical="top" wrapText="1"/>
    </xf>
    <xf numFmtId="0" fontId="15" fillId="0" borderId="48" xfId="11" applyBorder="1" applyAlignment="1" applyProtection="1">
      <alignment horizontal="center" vertical="center" wrapText="1"/>
    </xf>
    <xf numFmtId="0" fontId="15" fillId="0" borderId="48" xfId="11" applyBorder="1" applyAlignment="1" applyProtection="1">
      <alignment horizontal="left" vertical="center"/>
    </xf>
    <xf numFmtId="0" fontId="15" fillId="0" borderId="47" xfId="11" applyBorder="1" applyAlignment="1" applyProtection="1">
      <alignment horizontal="center" vertical="center" wrapText="1"/>
    </xf>
    <xf numFmtId="0" fontId="0" fillId="0" borderId="47" xfId="11" applyFont="1" applyBorder="1" applyAlignment="1" applyProtection="1">
      <alignment horizontal="left" vertical="center" wrapText="1"/>
    </xf>
    <xf numFmtId="0" fontId="56" fillId="0" borderId="48" xfId="11" applyFont="1" applyBorder="1" applyAlignment="1" applyProtection="1">
      <alignment horizontal="center" vertical="center" wrapText="1"/>
    </xf>
    <xf numFmtId="0" fontId="0" fillId="0" borderId="48" xfId="11" applyFont="1" applyBorder="1" applyAlignment="1" applyProtection="1">
      <alignment vertical="center" wrapText="1"/>
    </xf>
    <xf numFmtId="0" fontId="0" fillId="6" borderId="124" xfId="11" applyFont="1" applyFill="1" applyBorder="1" applyAlignment="1" applyProtection="1">
      <alignment horizontal="center" vertical="center" wrapText="1"/>
    </xf>
    <xf numFmtId="0" fontId="31" fillId="0" borderId="47" xfId="11" applyFont="1" applyBorder="1" applyAlignment="1" applyProtection="1">
      <alignment vertical="center" wrapText="1"/>
    </xf>
    <xf numFmtId="0" fontId="31" fillId="0" borderId="48" xfId="11" applyFont="1" applyBorder="1" applyAlignment="1" applyProtection="1">
      <alignment vertical="center" wrapText="1"/>
    </xf>
    <xf numFmtId="0" fontId="57" fillId="6" borderId="47" xfId="11" applyFont="1" applyFill="1" applyBorder="1" applyAlignment="1" applyProtection="1">
      <alignment horizontal="center" vertical="center" wrapText="1"/>
    </xf>
    <xf numFmtId="0" fontId="58" fillId="6" borderId="47" xfId="11" applyFont="1" applyFill="1" applyBorder="1" applyAlignment="1" applyProtection="1">
      <alignment horizontal="center" vertical="center" wrapText="1"/>
    </xf>
    <xf numFmtId="0" fontId="31" fillId="0" borderId="47" xfId="11" applyFont="1" applyBorder="1" applyAlignment="1" applyProtection="1">
      <alignment horizontal="left" vertical="center" wrapText="1"/>
    </xf>
    <xf numFmtId="0" fontId="31" fillId="0" borderId="55" xfId="11" applyFont="1" applyBorder="1" applyAlignment="1" applyProtection="1">
      <alignment horizontal="left" vertical="center" wrapText="1"/>
    </xf>
    <xf numFmtId="0" fontId="56" fillId="0" borderId="56" xfId="11" applyFont="1" applyBorder="1" applyAlignment="1" applyProtection="1">
      <alignment horizontal="center" vertical="center" wrapText="1"/>
    </xf>
    <xf numFmtId="0" fontId="31" fillId="0" borderId="55" xfId="11" applyFont="1" applyBorder="1" applyAlignment="1" applyProtection="1">
      <alignment vertical="center" wrapText="1"/>
    </xf>
    <xf numFmtId="0" fontId="57" fillId="6" borderId="55" xfId="11" applyFont="1" applyFill="1" applyBorder="1" applyAlignment="1" applyProtection="1">
      <alignment horizontal="center" vertical="center" wrapText="1"/>
    </xf>
    <xf numFmtId="0" fontId="31" fillId="0" borderId="124" xfId="11" applyFont="1" applyBorder="1" applyAlignment="1" applyProtection="1">
      <alignment horizontal="left" vertical="center" wrapText="1"/>
    </xf>
    <xf numFmtId="0" fontId="56" fillId="0" borderId="125" xfId="11" applyFont="1" applyBorder="1" applyAlignment="1" applyProtection="1">
      <alignment horizontal="center" vertical="center" wrapText="1"/>
    </xf>
    <xf numFmtId="0" fontId="31" fillId="0" borderId="124" xfId="11" applyFont="1" applyBorder="1" applyAlignment="1" applyProtection="1">
      <alignment vertical="center" wrapText="1"/>
    </xf>
    <xf numFmtId="0" fontId="57" fillId="6" borderId="124" xfId="11" applyFont="1" applyFill="1" applyBorder="1" applyAlignment="1" applyProtection="1">
      <alignment horizontal="center" vertical="center" wrapText="1"/>
    </xf>
    <xf numFmtId="0" fontId="15" fillId="0" borderId="47" xfId="11" applyFont="1" applyFill="1" applyBorder="1" applyAlignment="1" applyProtection="1">
      <alignment horizontal="center" vertical="center" wrapText="1"/>
    </xf>
    <xf numFmtId="0" fontId="0" fillId="0" borderId="48" xfId="11" applyFont="1" applyBorder="1" applyAlignment="1" applyProtection="1">
      <alignment horizontal="left" vertical="center"/>
    </xf>
    <xf numFmtId="0" fontId="15" fillId="0" borderId="0" xfId="11" applyAlignment="1" applyProtection="1">
      <alignment vertical="top" wrapText="1"/>
    </xf>
    <xf numFmtId="0" fontId="15" fillId="0" borderId="0" xfId="11" applyAlignment="1" applyProtection="1">
      <alignment vertical="top"/>
    </xf>
    <xf numFmtId="0" fontId="30" fillId="8" borderId="0" xfId="0" applyFont="1" applyFill="1" applyAlignment="1" applyProtection="1">
      <alignment vertical="center"/>
    </xf>
    <xf numFmtId="0" fontId="31" fillId="8" borderId="0" xfId="0" applyFont="1" applyFill="1" applyAlignment="1" applyProtection="1">
      <alignment vertical="center"/>
    </xf>
    <xf numFmtId="0" fontId="41" fillId="8" borderId="0" xfId="0" applyFont="1" applyFill="1" applyAlignment="1" applyProtection="1">
      <alignment vertical="center"/>
    </xf>
    <xf numFmtId="0" fontId="0" fillId="8" borderId="0" xfId="0" applyFill="1" applyProtection="1"/>
    <xf numFmtId="0" fontId="0" fillId="0" borderId="0" xfId="0" applyProtection="1"/>
    <xf numFmtId="0" fontId="32" fillId="8" borderId="0" xfId="0" applyFont="1" applyFill="1" applyAlignment="1" applyProtection="1">
      <alignment vertical="center"/>
    </xf>
    <xf numFmtId="0" fontId="31" fillId="0" borderId="68" xfId="0" applyFont="1" applyBorder="1" applyAlignment="1" applyProtection="1">
      <alignment horizontal="left" vertical="center"/>
    </xf>
    <xf numFmtId="0" fontId="31" fillId="0" borderId="69" xfId="0" applyFont="1" applyBorder="1" applyAlignment="1" applyProtection="1">
      <alignment vertical="center"/>
    </xf>
    <xf numFmtId="0" fontId="41" fillId="2" borderId="70" xfId="0" applyFont="1" applyFill="1" applyBorder="1" applyAlignment="1" applyProtection="1">
      <alignment vertical="center"/>
    </xf>
    <xf numFmtId="0" fontId="31" fillId="0" borderId="55" xfId="0" applyFont="1" applyBorder="1" applyAlignment="1" applyProtection="1">
      <alignment vertical="center"/>
    </xf>
    <xf numFmtId="0" fontId="41" fillId="2" borderId="115" xfId="0" applyFont="1" applyFill="1" applyBorder="1" applyAlignment="1" applyProtection="1">
      <alignment vertical="center"/>
    </xf>
    <xf numFmtId="56" fontId="41" fillId="2" borderId="115" xfId="0" applyNumberFormat="1" applyFont="1" applyFill="1" applyBorder="1" applyAlignment="1" applyProtection="1">
      <alignment vertical="center"/>
    </xf>
    <xf numFmtId="0" fontId="31" fillId="0" borderId="17" xfId="0" applyFont="1" applyBorder="1" applyAlignment="1" applyProtection="1">
      <alignment horizontal="left" vertical="center"/>
    </xf>
    <xf numFmtId="0" fontId="31" fillId="0" borderId="17" xfId="0" applyFont="1" applyBorder="1" applyAlignment="1" applyProtection="1">
      <alignment horizontal="left" vertical="center" wrapText="1"/>
    </xf>
    <xf numFmtId="0" fontId="41" fillId="2" borderId="115" xfId="0" applyFont="1" applyFill="1" applyBorder="1" applyAlignment="1" applyProtection="1">
      <alignment horizontal="left" vertical="center"/>
    </xf>
    <xf numFmtId="0" fontId="31" fillId="0" borderId="38" xfId="0" applyFont="1" applyBorder="1" applyAlignment="1" applyProtection="1">
      <alignment vertical="center"/>
    </xf>
    <xf numFmtId="0" fontId="88" fillId="2" borderId="115" xfId="15" applyFont="1" applyFill="1" applyBorder="1" applyProtection="1"/>
    <xf numFmtId="0" fontId="41" fillId="2" borderId="115" xfId="0" applyFont="1" applyFill="1" applyBorder="1" applyAlignment="1" applyProtection="1">
      <alignment vertical="center" shrinkToFit="1"/>
    </xf>
    <xf numFmtId="0" fontId="31" fillId="0" borderId="55" xfId="0" applyFont="1" applyFill="1" applyBorder="1" applyAlignment="1" applyProtection="1">
      <alignment vertical="center"/>
    </xf>
    <xf numFmtId="0" fontId="0" fillId="0" borderId="55" xfId="0" applyBorder="1" applyAlignment="1" applyProtection="1">
      <alignment vertical="center"/>
    </xf>
    <xf numFmtId="0" fontId="0" fillId="0" borderId="1" xfId="0" applyBorder="1" applyAlignment="1" applyProtection="1">
      <alignment vertical="center"/>
    </xf>
    <xf numFmtId="0" fontId="31" fillId="0" borderId="55" xfId="0" applyFont="1" applyFill="1" applyBorder="1" applyAlignment="1" applyProtection="1">
      <alignment vertical="center" shrinkToFit="1"/>
    </xf>
    <xf numFmtId="0" fontId="41" fillId="2" borderId="51" xfId="0" applyFont="1" applyFill="1" applyBorder="1" applyAlignment="1" applyProtection="1">
      <alignment vertical="center"/>
    </xf>
    <xf numFmtId="0" fontId="41" fillId="4" borderId="51" xfId="0" applyFont="1" applyFill="1" applyBorder="1" applyAlignment="1" applyProtection="1">
      <alignment horizontal="left" vertical="center"/>
    </xf>
    <xf numFmtId="0" fontId="31" fillId="0" borderId="66" xfId="0" applyFont="1" applyFill="1" applyBorder="1" applyAlignment="1" applyProtection="1">
      <alignment vertical="center" shrinkToFit="1"/>
    </xf>
    <xf numFmtId="0" fontId="41" fillId="2" borderId="67" xfId="0" applyFont="1" applyFill="1" applyBorder="1" applyAlignment="1" applyProtection="1">
      <alignment vertical="center"/>
    </xf>
    <xf numFmtId="0" fontId="31" fillId="0" borderId="1" xfId="0" applyFont="1" applyFill="1" applyBorder="1" applyAlignment="1" applyProtection="1">
      <alignment vertical="center" shrinkToFit="1"/>
    </xf>
    <xf numFmtId="0" fontId="41" fillId="2" borderId="39" xfId="0" applyFont="1" applyFill="1" applyBorder="1" applyAlignment="1" applyProtection="1">
      <alignment vertical="center"/>
    </xf>
    <xf numFmtId="0" fontId="31" fillId="0" borderId="20" xfId="0" applyFont="1" applyFill="1" applyBorder="1" applyAlignment="1" applyProtection="1">
      <alignment vertical="center" shrinkToFit="1"/>
    </xf>
    <xf numFmtId="49" fontId="41" fillId="2" borderId="21" xfId="0" applyNumberFormat="1" applyFont="1" applyFill="1" applyBorder="1" applyAlignment="1" applyProtection="1">
      <alignment vertical="center"/>
    </xf>
    <xf numFmtId="0" fontId="41" fillId="8" borderId="0" xfId="0" applyFont="1" applyFill="1" applyProtection="1"/>
    <xf numFmtId="0" fontId="0" fillId="0" borderId="15" xfId="0" applyBorder="1" applyAlignment="1" applyProtection="1">
      <alignment vertical="center"/>
    </xf>
    <xf numFmtId="0" fontId="0" fillId="0" borderId="16" xfId="0" applyBorder="1" applyAlignment="1" applyProtection="1">
      <alignment vertical="center"/>
    </xf>
    <xf numFmtId="177" fontId="41" fillId="2" borderId="70" xfId="0" applyNumberFormat="1" applyFont="1" applyFill="1" applyBorder="1" applyAlignment="1" applyProtection="1">
      <alignment horizontal="left" vertical="center"/>
    </xf>
    <xf numFmtId="0" fontId="0" fillId="0" borderId="17" xfId="0" applyBorder="1" applyAlignment="1" applyProtection="1">
      <alignment vertical="center"/>
    </xf>
    <xf numFmtId="0" fontId="0" fillId="0" borderId="4" xfId="0" applyBorder="1" applyAlignment="1" applyProtection="1">
      <alignment vertical="center"/>
    </xf>
    <xf numFmtId="0" fontId="41" fillId="2" borderId="115" xfId="0" applyFont="1" applyFill="1" applyBorder="1" applyProtection="1"/>
    <xf numFmtId="178" fontId="41" fillId="2" borderId="115" xfId="0" applyNumberFormat="1" applyFont="1" applyFill="1" applyBorder="1" applyAlignment="1" applyProtection="1">
      <alignment horizontal="left"/>
    </xf>
    <xf numFmtId="0" fontId="41" fillId="2" borderId="115" xfId="0" applyNumberFormat="1" applyFont="1" applyFill="1" applyBorder="1" applyAlignment="1" applyProtection="1">
      <alignment horizontal="left"/>
    </xf>
    <xf numFmtId="0" fontId="0" fillId="0" borderId="17" xfId="0" applyBorder="1" applyAlignment="1" applyProtection="1">
      <alignment vertical="center" wrapText="1"/>
    </xf>
    <xf numFmtId="0" fontId="0" fillId="0" borderId="4" xfId="0" applyBorder="1" applyAlignment="1" applyProtection="1">
      <alignment vertical="center" wrapText="1"/>
    </xf>
    <xf numFmtId="0" fontId="0" fillId="0" borderId="4" xfId="0" applyBorder="1" applyAlignment="1" applyProtection="1">
      <alignment horizontal="left" vertical="center"/>
    </xf>
    <xf numFmtId="0" fontId="41" fillId="4" borderId="18" xfId="0" applyFont="1" applyFill="1" applyBorder="1" applyAlignment="1" applyProtection="1">
      <alignment horizontal="left" vertical="center"/>
    </xf>
    <xf numFmtId="0" fontId="0" fillId="0" borderId="19" xfId="0" applyBorder="1" applyAlignment="1" applyProtection="1">
      <alignment vertical="center" wrapText="1"/>
    </xf>
    <xf numFmtId="0" fontId="0" fillId="0" borderId="20" xfId="0" applyBorder="1" applyAlignment="1" applyProtection="1">
      <alignment vertical="center"/>
    </xf>
    <xf numFmtId="178" fontId="41" fillId="4" borderId="21" xfId="0" applyNumberFormat="1" applyFont="1" applyFill="1" applyBorder="1" applyAlignment="1" applyProtection="1">
      <alignment horizontal="left" vertical="center"/>
    </xf>
    <xf numFmtId="0" fontId="41" fillId="0" borderId="0" xfId="0" applyFont="1" applyProtection="1"/>
    <xf numFmtId="0" fontId="48" fillId="8" borderId="0" xfId="10" applyFont="1" applyFill="1" applyProtection="1">
      <alignment vertical="center"/>
    </xf>
    <xf numFmtId="0" fontId="12" fillId="8" borderId="0" xfId="10" applyFill="1" applyProtection="1">
      <alignment vertical="center"/>
    </xf>
    <xf numFmtId="0" fontId="12" fillId="8" borderId="0" xfId="10" applyFill="1" applyBorder="1" applyProtection="1">
      <alignment vertical="center"/>
    </xf>
    <xf numFmtId="0" fontId="12" fillId="8" borderId="121" xfId="10" applyFill="1" applyBorder="1" applyProtection="1">
      <alignment vertical="center"/>
    </xf>
    <xf numFmtId="0" fontId="12" fillId="8" borderId="122" xfId="10" applyFill="1" applyBorder="1" applyProtection="1">
      <alignment vertical="center"/>
    </xf>
    <xf numFmtId="0" fontId="12" fillId="8" borderId="123" xfId="10" applyFill="1" applyBorder="1" applyProtection="1">
      <alignment vertical="center"/>
    </xf>
    <xf numFmtId="0" fontId="12" fillId="0" borderId="0" xfId="10" applyProtection="1">
      <alignment vertical="center"/>
    </xf>
    <xf numFmtId="0" fontId="12" fillId="8" borderId="112" xfId="10" applyFill="1" applyBorder="1" applyProtection="1">
      <alignment vertical="center"/>
    </xf>
    <xf numFmtId="0" fontId="12" fillId="8" borderId="113" xfId="10" applyFill="1" applyBorder="1" applyProtection="1">
      <alignment vertical="center"/>
    </xf>
    <xf numFmtId="0" fontId="12" fillId="8" borderId="114" xfId="10" applyFill="1" applyBorder="1" applyProtection="1">
      <alignment vertical="center"/>
    </xf>
    <xf numFmtId="0" fontId="12" fillId="5" borderId="40" xfId="10" applyFill="1" applyBorder="1" applyAlignment="1" applyProtection="1">
      <alignment horizontal="center" vertical="center"/>
    </xf>
    <xf numFmtId="0" fontId="12" fillId="5" borderId="41" xfId="10" applyFill="1" applyBorder="1" applyAlignment="1" applyProtection="1">
      <alignment horizontal="center" vertical="center"/>
    </xf>
    <xf numFmtId="0" fontId="6" fillId="5" borderId="41" xfId="10" applyFont="1" applyFill="1" applyBorder="1" applyAlignment="1" applyProtection="1">
      <alignment horizontal="center" vertical="center"/>
    </xf>
    <xf numFmtId="0" fontId="12" fillId="0" borderId="0" xfId="10" applyBorder="1" applyProtection="1">
      <alignment vertical="center"/>
    </xf>
    <xf numFmtId="0" fontId="7" fillId="5" borderId="41" xfId="10" applyFont="1" applyFill="1" applyBorder="1" applyAlignment="1" applyProtection="1">
      <alignment horizontal="center" vertical="center"/>
    </xf>
    <xf numFmtId="0" fontId="7" fillId="0" borderId="0" xfId="10" applyFont="1" applyProtection="1">
      <alignment vertical="center"/>
    </xf>
    <xf numFmtId="0" fontId="2" fillId="2" borderId="124" xfId="18" applyFill="1" applyBorder="1" applyProtection="1">
      <alignment vertical="center"/>
    </xf>
    <xf numFmtId="0" fontId="2" fillId="8" borderId="0" xfId="18" applyFill="1" applyProtection="1">
      <alignment vertical="center"/>
    </xf>
    <xf numFmtId="0" fontId="2" fillId="0" borderId="0" xfId="18" applyProtection="1">
      <alignment vertical="center"/>
    </xf>
    <xf numFmtId="0" fontId="12" fillId="2" borderId="40" xfId="10" applyFill="1" applyBorder="1" applyProtection="1">
      <alignment vertical="center"/>
    </xf>
    <xf numFmtId="0" fontId="12" fillId="2" borderId="55" xfId="10" applyFill="1" applyBorder="1" applyProtection="1">
      <alignment vertical="center"/>
    </xf>
    <xf numFmtId="0" fontId="12" fillId="2" borderId="49" xfId="10" applyFill="1" applyBorder="1" applyProtection="1">
      <alignment vertical="center"/>
    </xf>
    <xf numFmtId="0" fontId="60" fillId="0" borderId="0" xfId="7" applyFont="1" applyProtection="1">
      <alignment vertical="center"/>
    </xf>
    <xf numFmtId="0" fontId="33" fillId="2" borderId="40" xfId="10" applyFont="1" applyFill="1" applyBorder="1" applyAlignment="1" applyProtection="1">
      <alignment horizontal="center" vertical="center"/>
    </xf>
    <xf numFmtId="0" fontId="12" fillId="0" borderId="0" xfId="10" applyAlignment="1" applyProtection="1">
      <alignment horizontal="center" vertical="center"/>
    </xf>
    <xf numFmtId="0" fontId="33" fillId="0" borderId="40" xfId="10" applyFont="1" applyFill="1" applyBorder="1" applyAlignment="1" applyProtection="1">
      <alignment horizontal="center" vertical="center"/>
    </xf>
    <xf numFmtId="0" fontId="12" fillId="8" borderId="0" xfId="10" applyFill="1" applyAlignment="1" applyProtection="1">
      <alignment horizontal="right" vertical="center"/>
    </xf>
    <xf numFmtId="0" fontId="12" fillId="8" borderId="0" xfId="10" applyFill="1" applyAlignment="1" applyProtection="1">
      <alignment horizontal="right" vertical="top"/>
    </xf>
    <xf numFmtId="0" fontId="10" fillId="8" borderId="0" xfId="10" applyFont="1" applyFill="1" applyAlignment="1" applyProtection="1">
      <alignment horizontal="right" vertical="top"/>
    </xf>
    <xf numFmtId="0" fontId="6" fillId="8" borderId="0" xfId="10" applyFont="1" applyFill="1" applyProtection="1">
      <alignment vertical="center"/>
    </xf>
    <xf numFmtId="0" fontId="33" fillId="8" borderId="0" xfId="10" applyFont="1" applyFill="1" applyBorder="1" applyAlignment="1" applyProtection="1">
      <alignment horizontal="right" vertical="top"/>
    </xf>
    <xf numFmtId="0" fontId="19" fillId="0" borderId="0" xfId="0" applyFont="1" applyProtection="1"/>
    <xf numFmtId="0" fontId="22" fillId="0" borderId="0" xfId="0" applyFont="1" applyAlignment="1" applyProtection="1">
      <alignment horizontal="center"/>
    </xf>
    <xf numFmtId="0" fontId="19" fillId="0" borderId="0" xfId="0" applyFont="1" applyAlignment="1" applyProtection="1">
      <alignment horizontal="center" vertical="center" wrapText="1"/>
    </xf>
    <xf numFmtId="0" fontId="19" fillId="0" borderId="0" xfId="0" applyFont="1" applyAlignment="1" applyProtection="1">
      <alignment horizontal="center" vertical="center"/>
    </xf>
    <xf numFmtId="0" fontId="89" fillId="2" borderId="65" xfId="0" applyFont="1" applyFill="1" applyBorder="1" applyAlignment="1" applyProtection="1">
      <alignment vertical="center" wrapText="1"/>
    </xf>
    <xf numFmtId="0" fontId="19" fillId="0" borderId="0" xfId="0" applyFont="1" applyBorder="1" applyProtection="1"/>
    <xf numFmtId="3" fontId="19" fillId="0" borderId="0" xfId="0" applyNumberFormat="1" applyFont="1" applyProtection="1"/>
    <xf numFmtId="0" fontId="24" fillId="0" borderId="0" xfId="0" applyFont="1" applyProtection="1"/>
    <xf numFmtId="0" fontId="26" fillId="0" borderId="0" xfId="0" applyFont="1" applyProtection="1"/>
    <xf numFmtId="0" fontId="19" fillId="8" borderId="0" xfId="4" applyFont="1" applyFill="1" applyAlignment="1" applyProtection="1">
      <alignment vertical="center"/>
    </xf>
    <xf numFmtId="0" fontId="19" fillId="8" borderId="121" xfId="4" applyFont="1" applyFill="1" applyBorder="1" applyAlignment="1" applyProtection="1">
      <alignment vertical="center"/>
    </xf>
    <xf numFmtId="0" fontId="20" fillId="8" borderId="122" xfId="4" applyFont="1" applyFill="1" applyBorder="1" applyAlignment="1" applyProtection="1">
      <alignment vertical="center"/>
    </xf>
    <xf numFmtId="0" fontId="20" fillId="8" borderId="123" xfId="4" applyFont="1" applyFill="1" applyBorder="1" applyAlignment="1" applyProtection="1">
      <alignment vertical="center"/>
    </xf>
    <xf numFmtId="0" fontId="20" fillId="0" borderId="0" xfId="4" applyFont="1" applyAlignment="1" applyProtection="1">
      <alignment vertical="center"/>
    </xf>
    <xf numFmtId="0" fontId="19" fillId="8" borderId="112" xfId="4" applyFont="1" applyFill="1" applyBorder="1" applyAlignment="1" applyProtection="1">
      <alignment vertical="center"/>
    </xf>
    <xf numFmtId="0" fontId="20" fillId="8" borderId="113" xfId="4" applyFont="1" applyFill="1" applyBorder="1" applyAlignment="1" applyProtection="1">
      <alignment vertical="center"/>
    </xf>
    <xf numFmtId="0" fontId="20" fillId="8" borderId="114" xfId="4" applyFont="1" applyFill="1" applyBorder="1" applyAlignment="1" applyProtection="1">
      <alignment vertical="center"/>
    </xf>
    <xf numFmtId="0" fontId="21" fillId="8" borderId="0" xfId="4" applyFont="1" applyFill="1" applyAlignment="1" applyProtection="1">
      <alignment horizontal="center" vertical="center"/>
    </xf>
    <xf numFmtId="0" fontId="21" fillId="8" borderId="0" xfId="4" applyFont="1" applyFill="1" applyAlignment="1" applyProtection="1">
      <alignment vertical="center"/>
    </xf>
    <xf numFmtId="0" fontId="22" fillId="8" borderId="0" xfId="4" applyFont="1" applyFill="1" applyAlignment="1" applyProtection="1">
      <alignment horizontal="center" vertical="center"/>
    </xf>
    <xf numFmtId="0" fontId="19" fillId="8" borderId="0" xfId="4" applyFont="1" applyFill="1" applyAlignment="1" applyProtection="1">
      <alignment horizontal="center" vertical="center"/>
    </xf>
    <xf numFmtId="0" fontId="25" fillId="8" borderId="0" xfId="4" applyFont="1" applyFill="1" applyAlignment="1" applyProtection="1">
      <alignment vertical="center"/>
    </xf>
    <xf numFmtId="0" fontId="19" fillId="0" borderId="0" xfId="4" applyFont="1" applyAlignment="1" applyProtection="1">
      <alignment vertical="center"/>
    </xf>
    <xf numFmtId="0" fontId="19" fillId="0" borderId="0" xfId="14" applyFont="1" applyProtection="1">
      <alignment vertical="center"/>
    </xf>
    <xf numFmtId="0" fontId="90" fillId="2" borderId="124" xfId="14" applyFont="1" applyFill="1" applyBorder="1" applyAlignment="1" applyProtection="1">
      <alignment vertical="center"/>
    </xf>
    <xf numFmtId="0" fontId="19" fillId="2" borderId="55" xfId="14" applyFont="1" applyFill="1" applyBorder="1" applyAlignment="1" applyProtection="1">
      <alignment vertical="center"/>
    </xf>
    <xf numFmtId="0" fontId="19" fillId="8" borderId="58" xfId="14" applyFont="1" applyFill="1" applyBorder="1" applyProtection="1">
      <alignment vertical="center"/>
    </xf>
    <xf numFmtId="0" fontId="61" fillId="10" borderId="0" xfId="16" applyFont="1" applyFill="1" applyAlignment="1" applyProtection="1">
      <alignment vertical="center"/>
    </xf>
    <xf numFmtId="0" fontId="78" fillId="0" borderId="0" xfId="16" applyFont="1" applyAlignment="1" applyProtection="1">
      <alignment vertical="center"/>
    </xf>
    <xf numFmtId="0" fontId="79" fillId="0" borderId="0" xfId="17" applyFont="1" applyProtection="1">
      <alignment vertical="center"/>
    </xf>
    <xf numFmtId="0" fontId="80" fillId="0" borderId="0" xfId="17" applyFont="1" applyProtection="1">
      <alignment vertical="center"/>
    </xf>
    <xf numFmtId="0" fontId="30" fillId="0" borderId="0" xfId="17" applyFont="1" applyProtection="1">
      <alignment vertical="center"/>
    </xf>
    <xf numFmtId="0" fontId="32" fillId="0" borderId="0" xfId="17" applyFont="1" applyProtection="1">
      <alignment vertical="center"/>
    </xf>
    <xf numFmtId="182" fontId="61" fillId="9" borderId="0" xfId="16" applyNumberFormat="1" applyFont="1" applyFill="1" applyAlignment="1" applyProtection="1">
      <alignment horizontal="right" vertical="center"/>
    </xf>
    <xf numFmtId="0" fontId="61" fillId="11" borderId="0" xfId="16" applyFont="1" applyFill="1" applyAlignment="1" applyProtection="1">
      <alignment vertical="center"/>
    </xf>
    <xf numFmtId="0" fontId="81" fillId="0" borderId="0" xfId="17" applyFont="1" applyAlignment="1" applyProtection="1"/>
    <xf numFmtId="0" fontId="82" fillId="10" borderId="119" xfId="17" applyFont="1" applyFill="1" applyBorder="1" applyAlignment="1" applyProtection="1">
      <alignment horizontal="center" vertical="center"/>
    </xf>
    <xf numFmtId="0" fontId="83" fillId="0" borderId="0" xfId="17" applyFont="1" applyProtection="1">
      <alignment vertical="center"/>
    </xf>
    <xf numFmtId="0" fontId="82" fillId="0" borderId="0" xfId="17" applyFont="1" applyProtection="1">
      <alignment vertical="center"/>
    </xf>
    <xf numFmtId="0" fontId="84" fillId="12" borderId="116" xfId="17" applyFont="1" applyFill="1" applyBorder="1" applyAlignment="1" applyProtection="1">
      <alignment horizontal="left" vertical="center"/>
    </xf>
    <xf numFmtId="0" fontId="84" fillId="12" borderId="117" xfId="17" applyFont="1" applyFill="1" applyBorder="1" applyAlignment="1" applyProtection="1">
      <alignment horizontal="left" vertical="center"/>
    </xf>
    <xf numFmtId="0" fontId="32" fillId="0" borderId="119" xfId="17" quotePrefix="1" applyFont="1" applyBorder="1" applyProtection="1">
      <alignment vertical="center"/>
    </xf>
    <xf numFmtId="0" fontId="46" fillId="0" borderId="119" xfId="17" applyFont="1" applyBorder="1" applyProtection="1">
      <alignment vertical="center"/>
    </xf>
    <xf numFmtId="0" fontId="32" fillId="0" borderId="1" xfId="17" quotePrefix="1" applyFont="1" applyBorder="1" applyProtection="1">
      <alignment vertical="center"/>
    </xf>
    <xf numFmtId="0" fontId="32" fillId="0" borderId="1" xfId="17" applyFont="1" applyBorder="1" applyProtection="1">
      <alignment vertical="center"/>
    </xf>
    <xf numFmtId="0" fontId="32" fillId="0" borderId="124" xfId="17" quotePrefix="1" applyFont="1" applyBorder="1" applyProtection="1">
      <alignment vertical="center"/>
    </xf>
    <xf numFmtId="0" fontId="32" fillId="0" borderId="124" xfId="17" applyFont="1" applyBorder="1" applyProtection="1">
      <alignment vertical="center"/>
    </xf>
    <xf numFmtId="0" fontId="32" fillId="0" borderId="65" xfId="17" quotePrefix="1" applyFont="1" applyBorder="1" applyProtection="1">
      <alignment vertical="center"/>
    </xf>
    <xf numFmtId="0" fontId="32" fillId="0" borderId="65" xfId="17" applyFont="1" applyBorder="1" applyProtection="1">
      <alignment vertical="center"/>
    </xf>
    <xf numFmtId="0" fontId="46" fillId="0" borderId="0" xfId="17" applyFont="1" applyProtection="1">
      <alignment vertical="center"/>
    </xf>
    <xf numFmtId="0" fontId="46" fillId="0" borderId="58" xfId="17" applyFont="1" applyBorder="1" applyProtection="1">
      <alignment vertical="center"/>
    </xf>
    <xf numFmtId="0" fontId="46" fillId="0" borderId="9" xfId="17" applyFont="1" applyBorder="1" applyAlignment="1" applyProtection="1">
      <alignment horizontal="right" vertical="center" wrapText="1"/>
    </xf>
    <xf numFmtId="0" fontId="85" fillId="10" borderId="120" xfId="17" applyFont="1" applyFill="1" applyBorder="1" applyAlignment="1" applyProtection="1">
      <alignment horizontal="center" vertical="center" wrapText="1"/>
    </xf>
    <xf numFmtId="0" fontId="46" fillId="8" borderId="120" xfId="17" applyFont="1" applyFill="1" applyBorder="1" applyAlignment="1" applyProtection="1">
      <alignment vertical="center" wrapText="1"/>
    </xf>
    <xf numFmtId="0" fontId="46" fillId="10" borderId="120" xfId="17" applyFont="1" applyFill="1" applyBorder="1" applyAlignment="1" applyProtection="1">
      <alignment horizontal="center" vertical="center" wrapText="1"/>
    </xf>
    <xf numFmtId="0" fontId="46" fillId="0" borderId="119" xfId="17" applyFont="1" applyBorder="1" applyAlignment="1" applyProtection="1">
      <alignment vertical="center" wrapText="1"/>
    </xf>
    <xf numFmtId="0" fontId="46" fillId="0" borderId="9" xfId="17" applyFont="1" applyBorder="1" applyAlignment="1" applyProtection="1">
      <alignment vertical="center" wrapText="1"/>
    </xf>
    <xf numFmtId="0" fontId="85" fillId="0" borderId="0" xfId="17" applyFont="1" applyAlignment="1" applyProtection="1">
      <alignment horizontal="center" vertical="center"/>
    </xf>
    <xf numFmtId="0" fontId="46" fillId="0" borderId="120" xfId="17" applyFont="1" applyBorder="1" applyAlignment="1" applyProtection="1">
      <alignment vertical="center" wrapText="1"/>
    </xf>
    <xf numFmtId="0" fontId="46" fillId="10" borderId="120" xfId="17" applyFont="1" applyFill="1" applyBorder="1" applyAlignment="1" applyProtection="1">
      <alignment vertical="center" wrapText="1"/>
    </xf>
    <xf numFmtId="0" fontId="46" fillId="0" borderId="0" xfId="17" applyFont="1" applyAlignment="1" applyProtection="1">
      <alignment horizontal="left" vertical="center"/>
    </xf>
    <xf numFmtId="0" fontId="46" fillId="0" borderId="120" xfId="17" applyFont="1" applyBorder="1" applyProtection="1">
      <alignment vertical="center"/>
    </xf>
    <xf numFmtId="0" fontId="85" fillId="10" borderId="119" xfId="17" applyFont="1" applyFill="1" applyBorder="1" applyAlignment="1" applyProtection="1">
      <alignment horizontal="center" vertical="center" wrapText="1"/>
    </xf>
    <xf numFmtId="0" fontId="32" fillId="0" borderId="9" xfId="17" applyFont="1" applyBorder="1" applyAlignment="1" applyProtection="1">
      <alignment vertical="center" wrapText="1"/>
    </xf>
    <xf numFmtId="0" fontId="32" fillId="0" borderId="0" xfId="17" applyFont="1" applyAlignment="1" applyProtection="1">
      <alignment vertical="center" wrapText="1"/>
    </xf>
    <xf numFmtId="0" fontId="32" fillId="0" borderId="119" xfId="17" applyFont="1" applyBorder="1" applyAlignment="1" applyProtection="1">
      <alignment vertical="center" wrapText="1"/>
    </xf>
    <xf numFmtId="0" fontId="32" fillId="0" borderId="58" xfId="17" applyFont="1" applyBorder="1" applyProtection="1">
      <alignment vertical="center"/>
    </xf>
    <xf numFmtId="0" fontId="32" fillId="0" borderId="9" xfId="17" applyFont="1" applyBorder="1" applyAlignment="1" applyProtection="1">
      <alignment horizontal="right" vertical="center" wrapText="1"/>
    </xf>
    <xf numFmtId="0" fontId="32" fillId="0" borderId="0" xfId="17" applyFont="1" applyAlignment="1" applyProtection="1">
      <alignment horizontal="right" vertical="center"/>
    </xf>
    <xf numFmtId="0" fontId="32" fillId="0" borderId="0" xfId="17" applyFont="1" applyAlignment="1" applyProtection="1">
      <alignment horizontal="right" vertical="center" wrapText="1"/>
    </xf>
    <xf numFmtId="0" fontId="85" fillId="10" borderId="125" xfId="0" applyFont="1" applyFill="1" applyBorder="1" applyAlignment="1" applyProtection="1">
      <alignment horizontal="center" vertical="center" wrapText="1"/>
    </xf>
    <xf numFmtId="0" fontId="32" fillId="0" borderId="125" xfId="17" applyFont="1" applyBorder="1" applyAlignment="1" applyProtection="1">
      <alignment vertical="center" wrapText="1"/>
    </xf>
    <xf numFmtId="0" fontId="32" fillId="10" borderId="124" xfId="17" applyFont="1" applyFill="1" applyBorder="1" applyAlignment="1" applyProtection="1">
      <alignment vertical="center" wrapText="1"/>
    </xf>
    <xf numFmtId="0" fontId="32" fillId="0" borderId="124" xfId="17" applyFont="1" applyBorder="1" applyAlignment="1" applyProtection="1">
      <alignment vertical="center" wrapText="1"/>
    </xf>
    <xf numFmtId="0" fontId="32" fillId="13" borderId="0" xfId="17" applyFont="1" applyFill="1" applyProtection="1">
      <alignment vertical="center"/>
    </xf>
    <xf numFmtId="0" fontId="17" fillId="0" borderId="0" xfId="1" applyFont="1" applyProtection="1"/>
    <xf numFmtId="0" fontId="37" fillId="0" borderId="0" xfId="1" applyFont="1" applyAlignment="1" applyProtection="1">
      <alignment vertical="center"/>
    </xf>
    <xf numFmtId="0" fontId="39" fillId="0" borderId="0" xfId="1" applyFont="1" applyAlignment="1" applyProtection="1">
      <alignment vertical="center"/>
    </xf>
    <xf numFmtId="0" fontId="40" fillId="0" borderId="0" xfId="0" applyFont="1" applyAlignment="1" applyProtection="1">
      <alignment horizontal="left" vertical="center"/>
    </xf>
    <xf numFmtId="0" fontId="35" fillId="0" borderId="0" xfId="1" applyFont="1" applyProtection="1"/>
    <xf numFmtId="0" fontId="35" fillId="0" borderId="13" xfId="1" applyFont="1" applyBorder="1" applyAlignment="1" applyProtection="1">
      <alignment vertical="center" wrapText="1"/>
    </xf>
    <xf numFmtId="0" fontId="93" fillId="2" borderId="13" xfId="1" applyFont="1" applyFill="1" applyBorder="1" applyAlignment="1" applyProtection="1">
      <alignment vertical="center" wrapText="1"/>
    </xf>
    <xf numFmtId="0" fontId="93" fillId="2" borderId="13" xfId="1" applyFont="1" applyFill="1" applyBorder="1" applyAlignment="1" applyProtection="1">
      <alignment horizontal="left" vertical="center"/>
    </xf>
    <xf numFmtId="179" fontId="93" fillId="2" borderId="13" xfId="1" applyNumberFormat="1" applyFont="1" applyFill="1" applyBorder="1" applyAlignment="1" applyProtection="1">
      <alignment vertical="center"/>
    </xf>
    <xf numFmtId="0" fontId="35" fillId="0" borderId="12" xfId="1" applyFont="1" applyBorder="1" applyAlignment="1" applyProtection="1">
      <alignment vertical="center" wrapText="1"/>
    </xf>
    <xf numFmtId="0" fontId="93" fillId="2" borderId="12" xfId="1" applyFont="1" applyFill="1" applyBorder="1" applyAlignment="1" applyProtection="1">
      <alignment vertical="center" wrapText="1"/>
    </xf>
    <xf numFmtId="0" fontId="93" fillId="2" borderId="12" xfId="1" applyFont="1" applyFill="1" applyBorder="1" applyAlignment="1" applyProtection="1">
      <alignment horizontal="left" vertical="center"/>
    </xf>
    <xf numFmtId="179" fontId="93" fillId="2" borderId="12" xfId="1" applyNumberFormat="1" applyFont="1" applyFill="1" applyBorder="1" applyAlignment="1" applyProtection="1">
      <alignment vertical="center"/>
    </xf>
    <xf numFmtId="0" fontId="35" fillId="2" borderId="12" xfId="1" applyFont="1" applyFill="1" applyBorder="1" applyAlignment="1" applyProtection="1">
      <alignment vertical="center" shrinkToFit="1"/>
    </xf>
    <xf numFmtId="179" fontId="35" fillId="2" borderId="12" xfId="1" applyNumberFormat="1" applyFont="1" applyFill="1" applyBorder="1" applyAlignment="1" applyProtection="1">
      <alignment vertical="center"/>
    </xf>
    <xf numFmtId="0" fontId="35" fillId="0" borderId="14" xfId="1" applyFont="1" applyBorder="1" applyAlignment="1" applyProtection="1">
      <alignment vertical="center" wrapText="1"/>
    </xf>
    <xf numFmtId="0" fontId="35" fillId="2" borderId="14" xfId="1" applyFont="1" applyFill="1" applyBorder="1" applyAlignment="1" applyProtection="1">
      <alignment vertical="center" shrinkToFit="1"/>
    </xf>
    <xf numFmtId="179" fontId="35" fillId="2" borderId="14" xfId="1" applyNumberFormat="1" applyFont="1" applyFill="1" applyBorder="1" applyAlignment="1" applyProtection="1">
      <alignment vertical="center"/>
    </xf>
    <xf numFmtId="0" fontId="35" fillId="8" borderId="0" xfId="1" applyFont="1" applyFill="1" applyAlignment="1" applyProtection="1">
      <alignment vertical="top"/>
    </xf>
    <xf numFmtId="0" fontId="42" fillId="0" borderId="0" xfId="8" applyFont="1" applyFill="1" applyBorder="1" applyAlignment="1" applyProtection="1">
      <alignment horizontal="distributed" vertical="top" wrapText="1"/>
    </xf>
    <xf numFmtId="0" fontId="97" fillId="2" borderId="93" xfId="8" applyFont="1" applyFill="1" applyBorder="1" applyAlignment="1" applyProtection="1">
      <alignment horizontal="center" vertical="center"/>
    </xf>
    <xf numFmtId="0" fontId="97" fillId="2" borderId="94" xfId="8" applyFont="1" applyFill="1" applyBorder="1" applyAlignment="1" applyProtection="1">
      <alignment horizontal="center" vertical="center"/>
    </xf>
    <xf numFmtId="0" fontId="97" fillId="2" borderId="95" xfId="8" applyFont="1" applyFill="1" applyBorder="1" applyAlignment="1" applyProtection="1">
      <alignment horizontal="center" vertical="center"/>
    </xf>
    <xf numFmtId="0" fontId="97" fillId="2" borderId="90" xfId="8" applyFont="1" applyFill="1" applyBorder="1" applyAlignment="1" applyProtection="1">
      <alignment horizontal="center" vertical="center"/>
    </xf>
    <xf numFmtId="0" fontId="97" fillId="2" borderId="96" xfId="8" applyFont="1" applyFill="1" applyBorder="1" applyAlignment="1" applyProtection="1">
      <alignment horizontal="center" vertical="center"/>
    </xf>
    <xf numFmtId="0" fontId="18" fillId="0" borderId="129" xfId="8" applyFont="1" applyFill="1" applyBorder="1" applyAlignment="1" applyProtection="1">
      <alignment horizontal="center" vertical="center"/>
    </xf>
    <xf numFmtId="0" fontId="18" fillId="0" borderId="94" xfId="8" applyFont="1" applyFill="1" applyBorder="1" applyAlignment="1" applyProtection="1">
      <alignment horizontal="center" vertical="center"/>
    </xf>
    <xf numFmtId="0" fontId="18" fillId="0" borderId="95" xfId="8" applyFont="1" applyFill="1" applyBorder="1" applyAlignment="1" applyProtection="1">
      <alignment horizontal="center" vertical="center"/>
    </xf>
    <xf numFmtId="0" fontId="18" fillId="0" borderId="96" xfId="8" applyFont="1" applyFill="1" applyBorder="1" applyAlignment="1" applyProtection="1">
      <alignment horizontal="center" vertical="center"/>
    </xf>
    <xf numFmtId="0" fontId="52" fillId="0" borderId="46" xfId="11" applyFont="1" applyBorder="1" applyAlignment="1" applyProtection="1">
      <alignment horizontal="center" vertical="top" wrapText="1"/>
    </xf>
    <xf numFmtId="0" fontId="53" fillId="6" borderId="0" xfId="11" applyFont="1" applyFill="1" applyAlignment="1" applyProtection="1">
      <alignment horizontal="left" vertical="top" wrapText="1"/>
    </xf>
    <xf numFmtId="0" fontId="54" fillId="0" borderId="58" xfId="11" applyFont="1" applyBorder="1" applyAlignment="1" applyProtection="1">
      <alignment horizontal="left" vertical="top" wrapText="1"/>
    </xf>
    <xf numFmtId="0" fontId="0" fillId="0" borderId="17" xfId="0" applyBorder="1" applyAlignment="1" applyProtection="1">
      <alignment horizontal="left" vertical="center"/>
    </xf>
    <xf numFmtId="0" fontId="0" fillId="0" borderId="38" xfId="0" applyBorder="1" applyAlignment="1" applyProtection="1">
      <alignment horizontal="left" vertical="center"/>
    </xf>
    <xf numFmtId="0" fontId="0" fillId="0" borderId="19" xfId="0" applyBorder="1" applyAlignment="1" applyProtection="1">
      <alignment horizontal="left" vertical="center"/>
    </xf>
    <xf numFmtId="0" fontId="31" fillId="0" borderId="17" xfId="0" applyFont="1" applyBorder="1" applyAlignment="1" applyProtection="1">
      <alignment horizontal="left" vertical="center"/>
    </xf>
    <xf numFmtId="0" fontId="31" fillId="0" borderId="17" xfId="0" applyFont="1" applyBorder="1" applyAlignment="1" applyProtection="1">
      <alignment horizontal="left" vertical="center" wrapText="1" shrinkToFit="1"/>
    </xf>
    <xf numFmtId="0" fontId="0" fillId="0" borderId="38" xfId="0" applyBorder="1" applyAlignment="1" applyProtection="1">
      <alignment horizontal="left" vertical="center" wrapText="1"/>
    </xf>
    <xf numFmtId="0" fontId="0" fillId="0" borderId="61" xfId="0" applyBorder="1" applyAlignment="1" applyProtection="1">
      <alignment horizontal="left" vertical="center" wrapText="1"/>
    </xf>
    <xf numFmtId="0" fontId="0" fillId="0" borderId="62" xfId="0" applyBorder="1" applyAlignment="1" applyProtection="1">
      <alignment horizontal="left" vertical="center" wrapText="1"/>
    </xf>
    <xf numFmtId="0" fontId="0" fillId="8" borderId="113" xfId="0" applyFill="1" applyBorder="1" applyAlignment="1" applyProtection="1">
      <alignment horizontal="center"/>
    </xf>
    <xf numFmtId="0" fontId="41" fillId="0" borderId="106" xfId="0" applyFont="1" applyBorder="1" applyAlignment="1" applyProtection="1">
      <alignment horizontal="left" vertical="top" wrapText="1"/>
    </xf>
    <xf numFmtId="0" fontId="41" fillId="0" borderId="107" xfId="0" applyFont="1" applyBorder="1" applyAlignment="1" applyProtection="1">
      <alignment horizontal="left" vertical="top"/>
    </xf>
    <xf numFmtId="0" fontId="41" fillId="0" borderId="108" xfId="0" applyFont="1" applyBorder="1" applyAlignment="1" applyProtection="1">
      <alignment horizontal="left" vertical="top"/>
    </xf>
    <xf numFmtId="0" fontId="41" fillId="0" borderId="106" xfId="0" applyFont="1" applyBorder="1" applyAlignment="1" applyProtection="1">
      <alignment horizontal="left" vertical="center" wrapText="1"/>
    </xf>
    <xf numFmtId="0" fontId="41" fillId="0" borderId="107" xfId="0" applyFont="1" applyBorder="1" applyAlignment="1" applyProtection="1">
      <alignment horizontal="left" vertical="center"/>
    </xf>
    <xf numFmtId="0" fontId="41" fillId="0" borderId="108" xfId="0" applyFont="1" applyBorder="1" applyAlignment="1" applyProtection="1">
      <alignment horizontal="left" vertical="center"/>
    </xf>
    <xf numFmtId="0" fontId="41" fillId="0" borderId="107" xfId="0" applyFont="1" applyBorder="1" applyAlignment="1" applyProtection="1">
      <alignment horizontal="left" vertical="center" wrapText="1"/>
    </xf>
    <xf numFmtId="0" fontId="41" fillId="0" borderId="108" xfId="0" applyFont="1" applyBorder="1" applyAlignment="1" applyProtection="1">
      <alignment horizontal="left" vertical="center" wrapText="1"/>
    </xf>
    <xf numFmtId="0" fontId="41" fillId="0" borderId="109" xfId="0" applyFont="1" applyBorder="1" applyAlignment="1" applyProtection="1">
      <alignment horizontal="left" vertical="center" wrapText="1"/>
    </xf>
    <xf numFmtId="0" fontId="41" fillId="0" borderId="110" xfId="0" applyFont="1" applyBorder="1" applyAlignment="1" applyProtection="1">
      <alignment horizontal="left" vertical="center" wrapText="1"/>
    </xf>
    <xf numFmtId="0" fontId="41" fillId="0" borderId="111" xfId="0" applyFont="1" applyBorder="1" applyAlignment="1" applyProtection="1">
      <alignment horizontal="left" vertical="center" wrapText="1"/>
    </xf>
    <xf numFmtId="0" fontId="41" fillId="0" borderId="97" xfId="0" applyFont="1" applyBorder="1" applyAlignment="1" applyProtection="1">
      <alignment horizontal="left" vertical="center" wrapText="1"/>
    </xf>
    <xf numFmtId="0" fontId="41" fillId="0" borderId="6" xfId="0" applyFont="1" applyBorder="1" applyAlignment="1" applyProtection="1">
      <alignment horizontal="left" vertical="center" wrapText="1"/>
    </xf>
    <xf numFmtId="0" fontId="41" fillId="0" borderId="52" xfId="0" applyFont="1" applyBorder="1" applyAlignment="1" applyProtection="1">
      <alignment horizontal="left" vertical="center" wrapText="1"/>
    </xf>
    <xf numFmtId="0" fontId="41" fillId="0" borderId="53" xfId="0" applyFont="1" applyBorder="1" applyAlignment="1" applyProtection="1">
      <alignment horizontal="left" vertical="center" wrapText="1"/>
    </xf>
    <xf numFmtId="0" fontId="41" fillId="0" borderId="0" xfId="0" applyFont="1" applyBorder="1" applyAlignment="1" applyProtection="1">
      <alignment horizontal="left" vertical="center" wrapText="1"/>
    </xf>
    <xf numFmtId="0" fontId="41" fillId="0" borderId="54" xfId="0" applyFont="1" applyBorder="1" applyAlignment="1" applyProtection="1">
      <alignment horizontal="left" vertical="center" wrapText="1"/>
    </xf>
    <xf numFmtId="0" fontId="41" fillId="0" borderId="112" xfId="0" applyFont="1" applyBorder="1" applyAlignment="1" applyProtection="1">
      <alignment horizontal="left" vertical="center" wrapText="1"/>
    </xf>
    <xf numFmtId="0" fontId="41" fillId="0" borderId="113" xfId="0" applyFont="1" applyBorder="1" applyAlignment="1" applyProtection="1">
      <alignment horizontal="left" vertical="center" wrapText="1"/>
    </xf>
    <xf numFmtId="0" fontId="41" fillId="0" borderId="114" xfId="0" applyFont="1" applyBorder="1" applyAlignment="1" applyProtection="1">
      <alignment horizontal="left" vertical="center" wrapText="1"/>
    </xf>
    <xf numFmtId="0" fontId="41" fillId="0" borderId="22" xfId="0" applyFont="1" applyBorder="1" applyAlignment="1" applyProtection="1">
      <alignment horizontal="left" vertical="center"/>
    </xf>
    <xf numFmtId="0" fontId="41" fillId="0" borderId="23" xfId="0" applyFont="1" applyBorder="1" applyAlignment="1" applyProtection="1">
      <alignment horizontal="left" vertical="center"/>
    </xf>
    <xf numFmtId="0" fontId="41" fillId="0" borderId="24" xfId="0" applyFont="1" applyBorder="1" applyAlignment="1" applyProtection="1">
      <alignment horizontal="left" vertical="center"/>
    </xf>
    <xf numFmtId="0" fontId="41" fillId="0" borderId="106" xfId="0" applyFont="1" applyBorder="1" applyAlignment="1" applyProtection="1">
      <alignment horizontal="left" vertical="center"/>
    </xf>
    <xf numFmtId="0" fontId="41" fillId="0" borderId="97" xfId="0" applyFont="1" applyBorder="1" applyAlignment="1" applyProtection="1">
      <alignment horizontal="left" vertical="center"/>
    </xf>
    <xf numFmtId="0" fontId="41" fillId="0" borderId="6" xfId="0" applyFont="1" applyBorder="1" applyAlignment="1" applyProtection="1">
      <alignment horizontal="left" vertical="center"/>
    </xf>
    <xf numFmtId="0" fontId="41" fillId="0" borderId="52" xfId="0" applyFont="1" applyBorder="1" applyAlignment="1" applyProtection="1">
      <alignment horizontal="left" vertical="center"/>
    </xf>
    <xf numFmtId="0" fontId="41" fillId="0" borderId="53" xfId="0" applyFont="1" applyBorder="1" applyAlignment="1" applyProtection="1">
      <alignment horizontal="left" vertical="center"/>
    </xf>
    <xf numFmtId="0" fontId="41" fillId="0" borderId="0" xfId="0" applyFont="1" applyBorder="1" applyAlignment="1" applyProtection="1">
      <alignment horizontal="left" vertical="center"/>
    </xf>
    <xf numFmtId="0" fontId="41" fillId="0" borderId="54" xfId="0" applyFont="1" applyBorder="1" applyAlignment="1" applyProtection="1">
      <alignment horizontal="left" vertical="center"/>
    </xf>
    <xf numFmtId="0" fontId="41" fillId="0" borderId="98" xfId="0" applyFont="1" applyBorder="1" applyAlignment="1" applyProtection="1">
      <alignment horizontal="left" vertical="center"/>
    </xf>
    <xf numFmtId="0" fontId="41" fillId="0" borderId="99" xfId="0" applyFont="1" applyBorder="1" applyAlignment="1" applyProtection="1">
      <alignment horizontal="left" vertical="center"/>
    </xf>
    <xf numFmtId="0" fontId="41" fillId="0" borderId="100" xfId="0" applyFont="1" applyBorder="1" applyAlignment="1" applyProtection="1">
      <alignment horizontal="left" vertical="center"/>
    </xf>
    <xf numFmtId="0" fontId="41" fillId="0" borderId="22" xfId="0" applyFont="1" applyBorder="1" applyAlignment="1" applyProtection="1">
      <alignment horizontal="left" vertical="center" wrapText="1"/>
    </xf>
    <xf numFmtId="0" fontId="41" fillId="0" borderId="23" xfId="0" applyFont="1" applyBorder="1" applyAlignment="1" applyProtection="1">
      <alignment horizontal="left" vertical="center" wrapText="1"/>
    </xf>
    <xf numFmtId="0" fontId="41" fillId="0" borderId="24" xfId="0" applyFont="1" applyBorder="1" applyAlignment="1" applyProtection="1">
      <alignment horizontal="left" vertical="center" wrapText="1"/>
    </xf>
    <xf numFmtId="0" fontId="12" fillId="0" borderId="101" xfId="10" applyBorder="1" applyProtection="1">
      <alignment vertical="center"/>
    </xf>
    <xf numFmtId="0" fontId="12" fillId="0" borderId="102" xfId="10" applyBorder="1" applyProtection="1">
      <alignment vertical="center"/>
    </xf>
    <xf numFmtId="0" fontId="12" fillId="0" borderId="103" xfId="10" applyBorder="1" applyProtection="1">
      <alignment vertical="center"/>
    </xf>
    <xf numFmtId="0" fontId="9" fillId="0" borderId="101" xfId="10" applyFont="1" applyBorder="1" applyAlignment="1" applyProtection="1">
      <alignment horizontal="left" vertical="center" wrapText="1"/>
    </xf>
    <xf numFmtId="0" fontId="9" fillId="0" borderId="102" xfId="10" applyFont="1" applyBorder="1" applyAlignment="1" applyProtection="1">
      <alignment horizontal="left" vertical="center" wrapText="1"/>
    </xf>
    <xf numFmtId="0" fontId="9" fillId="0" borderId="103" xfId="10" applyFont="1" applyBorder="1" applyAlignment="1" applyProtection="1">
      <alignment horizontal="left" vertical="center" wrapText="1"/>
    </xf>
    <xf numFmtId="0" fontId="50" fillId="0" borderId="101" xfId="10" applyFont="1" applyBorder="1" applyAlignment="1" applyProtection="1">
      <alignment horizontal="left" vertical="center" wrapText="1"/>
    </xf>
    <xf numFmtId="0" fontId="50" fillId="0" borderId="102" xfId="10" applyFont="1" applyBorder="1" applyAlignment="1" applyProtection="1">
      <alignment horizontal="left" vertical="center" wrapText="1"/>
    </xf>
    <xf numFmtId="0" fontId="50" fillId="0" borderId="103" xfId="10" applyFont="1" applyBorder="1" applyAlignment="1" applyProtection="1">
      <alignment horizontal="left" vertical="center" wrapText="1"/>
    </xf>
    <xf numFmtId="0" fontId="65" fillId="8" borderId="105" xfId="10" applyFont="1" applyFill="1" applyBorder="1" applyAlignment="1" applyProtection="1">
      <alignment horizontal="center" vertical="center" wrapText="1" shrinkToFit="1"/>
    </xf>
    <xf numFmtId="0" fontId="65" fillId="8" borderId="0" xfId="10" applyFont="1" applyFill="1" applyBorder="1" applyAlignment="1" applyProtection="1">
      <alignment horizontal="center" vertical="center" wrapText="1" shrinkToFit="1"/>
    </xf>
    <xf numFmtId="0" fontId="12" fillId="0" borderId="104" xfId="10" applyBorder="1" applyAlignment="1" applyProtection="1">
      <alignment vertical="center" shrinkToFit="1"/>
    </xf>
    <xf numFmtId="0" fontId="12" fillId="0" borderId="102" xfId="10" applyBorder="1" applyAlignment="1" applyProtection="1">
      <alignment vertical="center" shrinkToFit="1"/>
    </xf>
    <xf numFmtId="0" fontId="12" fillId="8" borderId="99" xfId="10" applyFill="1" applyBorder="1" applyAlignment="1" applyProtection="1">
      <alignment horizontal="right" vertical="center"/>
    </xf>
    <xf numFmtId="0" fontId="12" fillId="5" borderId="101" xfId="10" applyFill="1" applyBorder="1" applyAlignment="1" applyProtection="1">
      <alignment horizontal="center" vertical="center"/>
    </xf>
    <xf numFmtId="0" fontId="12" fillId="5" borderId="102" xfId="10" applyFill="1" applyBorder="1" applyAlignment="1" applyProtection="1">
      <alignment horizontal="center" vertical="center"/>
    </xf>
    <xf numFmtId="0" fontId="12" fillId="5" borderId="103" xfId="10" applyFill="1" applyBorder="1" applyAlignment="1" applyProtection="1">
      <alignment horizontal="center" vertical="center"/>
    </xf>
    <xf numFmtId="0" fontId="12" fillId="0" borderId="101" xfId="10" applyBorder="1" applyAlignment="1" applyProtection="1">
      <alignment vertical="center" wrapText="1"/>
    </xf>
    <xf numFmtId="0" fontId="12" fillId="0" borderId="102" xfId="10" applyBorder="1" applyAlignment="1" applyProtection="1">
      <alignment vertical="center" wrapText="1"/>
    </xf>
    <xf numFmtId="0" fontId="12" fillId="0" borderId="103" xfId="10" applyBorder="1" applyAlignment="1" applyProtection="1">
      <alignment vertical="center" wrapText="1"/>
    </xf>
    <xf numFmtId="0" fontId="10" fillId="0" borderId="101" xfId="10" applyFont="1" applyBorder="1" applyAlignment="1" applyProtection="1">
      <alignment horizontal="left" vertical="center" wrapText="1"/>
    </xf>
    <xf numFmtId="0" fontId="10" fillId="0" borderId="102" xfId="10" applyFont="1" applyBorder="1" applyAlignment="1" applyProtection="1">
      <alignment horizontal="left" vertical="center" wrapText="1"/>
    </xf>
    <xf numFmtId="0" fontId="10" fillId="0" borderId="103" xfId="10" applyFont="1" applyBorder="1" applyAlignment="1" applyProtection="1">
      <alignment horizontal="left" vertical="center" wrapText="1"/>
    </xf>
    <xf numFmtId="0" fontId="2" fillId="0" borderId="125" xfId="18" applyFont="1" applyBorder="1" applyProtection="1">
      <alignment vertical="center"/>
    </xf>
    <xf numFmtId="0" fontId="2" fillId="0" borderId="116" xfId="18" applyBorder="1" applyProtection="1">
      <alignment vertical="center"/>
    </xf>
    <xf numFmtId="0" fontId="2" fillId="0" borderId="126" xfId="18" applyBorder="1" applyProtection="1">
      <alignment vertical="center"/>
    </xf>
    <xf numFmtId="0" fontId="49" fillId="8" borderId="0" xfId="10" applyFont="1" applyFill="1" applyAlignment="1" applyProtection="1">
      <alignment horizontal="center" vertical="center" shrinkToFit="1"/>
    </xf>
    <xf numFmtId="0" fontId="12" fillId="0" borderId="42" xfId="10" applyBorder="1" applyAlignment="1" applyProtection="1">
      <alignment vertical="center" shrinkToFit="1"/>
    </xf>
    <xf numFmtId="0" fontId="12" fillId="0" borderId="43" xfId="10" applyBorder="1" applyAlignment="1" applyProtection="1">
      <alignment vertical="center" shrinkToFit="1"/>
    </xf>
    <xf numFmtId="0" fontId="12" fillId="5" borderId="44" xfId="10" applyFill="1" applyBorder="1" applyAlignment="1" applyProtection="1">
      <alignment horizontal="center" vertical="center"/>
    </xf>
    <xf numFmtId="0" fontId="12" fillId="5" borderId="45" xfId="10" applyFill="1" applyBorder="1" applyAlignment="1" applyProtection="1">
      <alignment horizontal="center" vertical="center"/>
    </xf>
    <xf numFmtId="0" fontId="12" fillId="0" borderId="42" xfId="10" applyBorder="1" applyAlignment="1" applyProtection="1">
      <alignment vertical="center"/>
    </xf>
    <xf numFmtId="0" fontId="12" fillId="0" borderId="43" xfId="10" applyBorder="1" applyAlignment="1" applyProtection="1">
      <alignment vertical="center"/>
    </xf>
    <xf numFmtId="0" fontId="12" fillId="5" borderId="1" xfId="10" applyFill="1" applyBorder="1" applyAlignment="1" applyProtection="1">
      <alignment horizontal="center" vertical="center"/>
    </xf>
    <xf numFmtId="0" fontId="12" fillId="5" borderId="2" xfId="10" applyFill="1" applyBorder="1" applyAlignment="1" applyProtection="1">
      <alignment horizontal="center" vertical="center"/>
    </xf>
    <xf numFmtId="0" fontId="12" fillId="0" borderId="60" xfId="10" applyBorder="1" applyAlignment="1" applyProtection="1">
      <alignment horizontal="left" vertical="center" shrinkToFit="1"/>
    </xf>
    <xf numFmtId="0" fontId="12" fillId="0" borderId="50" xfId="10" applyBorder="1" applyAlignment="1" applyProtection="1">
      <alignment horizontal="left" vertical="center" shrinkToFit="1"/>
    </xf>
    <xf numFmtId="0" fontId="12" fillId="0" borderId="57" xfId="10" applyBorder="1" applyAlignment="1" applyProtection="1">
      <alignment horizontal="left" vertical="center" shrinkToFit="1"/>
    </xf>
    <xf numFmtId="0" fontId="12" fillId="0" borderId="42" xfId="10" applyFill="1" applyBorder="1" applyAlignment="1" applyProtection="1">
      <alignment vertical="center"/>
    </xf>
    <xf numFmtId="0" fontId="12" fillId="0" borderId="43" xfId="10" applyFill="1" applyBorder="1" applyAlignment="1" applyProtection="1">
      <alignment vertical="center"/>
    </xf>
    <xf numFmtId="0" fontId="12" fillId="0" borderId="118" xfId="10" applyBorder="1" applyAlignment="1" applyProtection="1">
      <alignment vertical="center" shrinkToFit="1"/>
    </xf>
    <xf numFmtId="0" fontId="12" fillId="0" borderId="116" xfId="10" applyBorder="1" applyAlignment="1" applyProtection="1">
      <alignment vertical="center" shrinkToFit="1"/>
    </xf>
    <xf numFmtId="0" fontId="12" fillId="0" borderId="117" xfId="10" applyBorder="1" applyAlignment="1" applyProtection="1">
      <alignment vertical="center" shrinkToFit="1"/>
    </xf>
    <xf numFmtId="0" fontId="12" fillId="0" borderId="42" xfId="10" applyFill="1" applyBorder="1" applyAlignment="1" applyProtection="1">
      <alignment vertical="center" shrinkToFit="1"/>
    </xf>
    <xf numFmtId="0" fontId="12" fillId="0" borderId="102" xfId="10" applyFill="1" applyBorder="1" applyAlignment="1" applyProtection="1">
      <alignment vertical="center" shrinkToFit="1"/>
    </xf>
    <xf numFmtId="0" fontId="11" fillId="5" borderId="48" xfId="10" applyFont="1" applyFill="1" applyBorder="1" applyAlignment="1" applyProtection="1">
      <alignment horizontal="center" vertical="center"/>
    </xf>
    <xf numFmtId="0" fontId="11" fillId="5" borderId="45" xfId="10" applyFont="1" applyFill="1" applyBorder="1" applyAlignment="1" applyProtection="1">
      <alignment horizontal="center" vertical="center"/>
    </xf>
    <xf numFmtId="0" fontId="10" fillId="5" borderId="101" xfId="10" applyFont="1" applyFill="1" applyBorder="1" applyAlignment="1" applyProtection="1">
      <alignment horizontal="center" vertical="center"/>
    </xf>
    <xf numFmtId="0" fontId="50" fillId="8" borderId="0" xfId="10" applyFont="1" applyFill="1" applyBorder="1" applyAlignment="1" applyProtection="1">
      <alignment vertical="top" wrapText="1"/>
    </xf>
    <xf numFmtId="0" fontId="12" fillId="8" borderId="0" xfId="10" applyFill="1" applyAlignment="1" applyProtection="1">
      <alignment vertical="top" wrapText="1"/>
    </xf>
    <xf numFmtId="0" fontId="12" fillId="8" borderId="0" xfId="10" applyFont="1" applyFill="1" applyAlignment="1" applyProtection="1">
      <alignment vertical="top" wrapText="1"/>
    </xf>
    <xf numFmtId="0" fontId="10" fillId="8" borderId="0" xfId="10" applyFont="1" applyFill="1" applyAlignment="1" applyProtection="1">
      <alignment horizontal="left" vertical="top" wrapText="1"/>
    </xf>
    <xf numFmtId="0" fontId="34" fillId="8" borderId="6" xfId="10" applyFont="1" applyFill="1" applyBorder="1" applyAlignment="1" applyProtection="1">
      <alignment horizontal="left" vertical="center" wrapText="1"/>
    </xf>
    <xf numFmtId="0" fontId="12" fillId="8" borderId="0" xfId="10" applyFill="1" applyBorder="1" applyAlignment="1" applyProtection="1">
      <alignment horizontal="right" vertical="center"/>
    </xf>
    <xf numFmtId="0" fontId="5" fillId="0" borderId="101" xfId="10" applyFont="1" applyBorder="1" applyAlignment="1" applyProtection="1">
      <alignment horizontal="left" vertical="center"/>
    </xf>
    <xf numFmtId="0" fontId="5" fillId="0" borderId="102" xfId="10" applyFont="1" applyBorder="1" applyAlignment="1" applyProtection="1">
      <alignment horizontal="left" vertical="center"/>
    </xf>
    <xf numFmtId="0" fontId="5" fillId="0" borderId="103" xfId="10" applyFont="1" applyBorder="1" applyAlignment="1" applyProtection="1">
      <alignment horizontal="left" vertical="center"/>
    </xf>
    <xf numFmtId="0" fontId="34" fillId="0" borderId="101" xfId="10" applyFont="1" applyBorder="1" applyAlignment="1" applyProtection="1">
      <alignment vertical="center" wrapText="1"/>
    </xf>
    <xf numFmtId="0" fontId="34" fillId="0" borderId="102" xfId="10" applyFont="1" applyBorder="1" applyAlignment="1" applyProtection="1">
      <alignment vertical="center" wrapText="1"/>
    </xf>
    <xf numFmtId="0" fontId="34" fillId="0" borderId="103" xfId="10" applyFont="1" applyBorder="1" applyAlignment="1" applyProtection="1">
      <alignment vertical="center" wrapText="1"/>
    </xf>
    <xf numFmtId="0" fontId="29" fillId="8" borderId="0" xfId="6" applyNumberFormat="1" applyFont="1" applyFill="1" applyAlignment="1">
      <alignment horizontal="left" vertical="center" shrinkToFit="1"/>
    </xf>
    <xf numFmtId="0" fontId="29" fillId="8" borderId="0" xfId="6" applyFont="1" applyFill="1" applyAlignment="1">
      <alignment horizontal="left" vertical="center" shrinkToFit="1"/>
    </xf>
    <xf numFmtId="178" fontId="29" fillId="8" borderId="0" xfId="6" applyNumberFormat="1" applyFont="1" applyFill="1" applyAlignment="1">
      <alignment horizontal="left" vertical="center" wrapText="1"/>
    </xf>
    <xf numFmtId="0" fontId="29" fillId="8" borderId="0" xfId="6" applyFont="1" applyFill="1" applyAlignment="1">
      <alignment horizontal="distributed" vertical="center"/>
    </xf>
    <xf numFmtId="177" fontId="29" fillId="8" borderId="0" xfId="6" applyNumberFormat="1" applyFont="1" applyFill="1" applyAlignment="1">
      <alignment horizontal="distributed" vertical="center"/>
    </xf>
    <xf numFmtId="0" fontId="29" fillId="8" borderId="0" xfId="6" applyFont="1" applyFill="1" applyAlignment="1">
      <alignment horizontal="center" vertical="center"/>
    </xf>
    <xf numFmtId="0" fontId="29" fillId="8" borderId="0" xfId="6" applyFont="1" applyFill="1" applyAlignment="1">
      <alignment horizontal="left" vertical="top" wrapText="1"/>
    </xf>
    <xf numFmtId="0" fontId="26" fillId="8" borderId="0" xfId="0" applyFont="1" applyFill="1" applyBorder="1" applyAlignment="1" applyProtection="1">
      <alignment horizontal="right" vertical="center" wrapText="1"/>
    </xf>
    <xf numFmtId="0" fontId="24" fillId="8" borderId="0" xfId="0" applyFont="1" applyFill="1" applyBorder="1" applyAlignment="1" applyProtection="1">
      <alignment horizontal="right" vertical="center" wrapText="1"/>
    </xf>
    <xf numFmtId="0" fontId="21" fillId="8" borderId="0" xfId="0" applyFont="1" applyFill="1" applyAlignment="1" applyProtection="1">
      <alignment horizontal="center" vertical="center"/>
    </xf>
    <xf numFmtId="0" fontId="20" fillId="8" borderId="3" xfId="0" applyFont="1" applyFill="1" applyBorder="1" applyAlignment="1" applyProtection="1">
      <alignment horizontal="left" vertical="center" shrinkToFit="1"/>
    </xf>
    <xf numFmtId="0" fontId="20" fillId="8" borderId="10" xfId="0" applyFont="1" applyFill="1" applyBorder="1" applyAlignment="1" applyProtection="1">
      <alignment horizontal="left" vertical="center" shrinkToFit="1"/>
    </xf>
    <xf numFmtId="0" fontId="24" fillId="8" borderId="5" xfId="0" applyFont="1" applyFill="1" applyBorder="1" applyAlignment="1" applyProtection="1">
      <alignment horizontal="right" vertical="center" wrapText="1"/>
    </xf>
    <xf numFmtId="0" fontId="24" fillId="8" borderId="57" xfId="0" applyFont="1" applyFill="1" applyBorder="1" applyAlignment="1" applyProtection="1">
      <alignment horizontal="right" vertical="center" wrapText="1"/>
    </xf>
    <xf numFmtId="0" fontId="24" fillId="8" borderId="7" xfId="0" applyFont="1" applyFill="1" applyBorder="1" applyAlignment="1" applyProtection="1">
      <alignment horizontal="right" vertical="center" wrapText="1"/>
    </xf>
    <xf numFmtId="0" fontId="24" fillId="8" borderId="63" xfId="0" applyFont="1" applyFill="1" applyBorder="1" applyAlignment="1" applyProtection="1">
      <alignment horizontal="right" vertical="center" wrapText="1"/>
    </xf>
    <xf numFmtId="0" fontId="24" fillId="8" borderId="64" xfId="0" applyFont="1" applyFill="1" applyBorder="1" applyAlignment="1" applyProtection="1">
      <alignment horizontal="right" vertical="center" wrapText="1"/>
    </xf>
    <xf numFmtId="0" fontId="90" fillId="2" borderId="105" xfId="4" applyFont="1" applyFill="1" applyBorder="1" applyAlignment="1" applyProtection="1">
      <alignment horizontal="center" vertical="top" wrapText="1"/>
    </xf>
    <xf numFmtId="0" fontId="90" fillId="2" borderId="9" xfId="4" applyFont="1" applyFill="1" applyBorder="1" applyAlignment="1" applyProtection="1">
      <alignment horizontal="center" vertical="top" wrapText="1"/>
    </xf>
    <xf numFmtId="0" fontId="90" fillId="2" borderId="63" xfId="4" applyFont="1" applyFill="1" applyBorder="1" applyAlignment="1" applyProtection="1">
      <alignment horizontal="center" vertical="top" wrapText="1"/>
    </xf>
    <xf numFmtId="0" fontId="90" fillId="2" borderId="64" xfId="4" applyFont="1" applyFill="1" applyBorder="1" applyAlignment="1" applyProtection="1">
      <alignment horizontal="center" vertical="top" wrapText="1"/>
    </xf>
    <xf numFmtId="0" fontId="90" fillId="2" borderId="0" xfId="4" applyFont="1" applyFill="1" applyBorder="1" applyAlignment="1" applyProtection="1">
      <alignment horizontal="center" vertical="top" wrapText="1"/>
    </xf>
    <xf numFmtId="0" fontId="90" fillId="2" borderId="58" xfId="4" applyFont="1" applyFill="1" applyBorder="1" applyAlignment="1" applyProtection="1">
      <alignment horizontal="center" vertical="top" wrapText="1"/>
    </xf>
    <xf numFmtId="0" fontId="90" fillId="2" borderId="105" xfId="4" applyFont="1" applyFill="1" applyBorder="1" applyAlignment="1" applyProtection="1">
      <alignment horizontal="left" vertical="top" wrapText="1"/>
    </xf>
    <xf numFmtId="0" fontId="90" fillId="2" borderId="0" xfId="4" applyFont="1" applyFill="1" applyBorder="1" applyAlignment="1" applyProtection="1">
      <alignment horizontal="left" vertical="top"/>
    </xf>
    <xf numFmtId="0" fontId="90" fillId="2" borderId="9" xfId="4" applyFont="1" applyFill="1" applyBorder="1" applyAlignment="1" applyProtection="1">
      <alignment horizontal="left" vertical="top"/>
    </xf>
    <xf numFmtId="0" fontId="90" fillId="2" borderId="105" xfId="4" applyFont="1" applyFill="1" applyBorder="1" applyAlignment="1" applyProtection="1">
      <alignment horizontal="left" vertical="top"/>
    </xf>
    <xf numFmtId="0" fontId="90" fillId="2" borderId="63" xfId="4" applyFont="1" applyFill="1" applyBorder="1" applyAlignment="1" applyProtection="1">
      <alignment horizontal="left" vertical="top"/>
    </xf>
    <xf numFmtId="0" fontId="90" fillId="2" borderId="58" xfId="4" applyFont="1" applyFill="1" applyBorder="1" applyAlignment="1" applyProtection="1">
      <alignment horizontal="left" vertical="top"/>
    </xf>
    <xf numFmtId="0" fontId="90" fillId="2" borderId="64" xfId="4" applyFont="1" applyFill="1" applyBorder="1" applyAlignment="1" applyProtection="1">
      <alignment horizontal="left" vertical="top"/>
    </xf>
    <xf numFmtId="0" fontId="19" fillId="0" borderId="4" xfId="4" applyFont="1" applyBorder="1" applyAlignment="1" applyProtection="1">
      <alignment horizontal="center" vertical="center" wrapText="1"/>
    </xf>
    <xf numFmtId="178" fontId="19" fillId="0" borderId="4" xfId="4" applyNumberFormat="1" applyFont="1" applyBorder="1" applyAlignment="1" applyProtection="1">
      <alignment horizontal="center" vertical="center" wrapText="1"/>
    </xf>
    <xf numFmtId="0" fontId="19" fillId="0" borderId="4" xfId="4" applyFont="1" applyBorder="1" applyAlignment="1" applyProtection="1">
      <alignment horizontal="center" vertical="center"/>
    </xf>
    <xf numFmtId="0" fontId="19" fillId="0" borderId="5" xfId="4" applyFont="1" applyBorder="1" applyAlignment="1" applyProtection="1">
      <alignment horizontal="center" vertical="center" wrapText="1"/>
    </xf>
    <xf numFmtId="0" fontId="19" fillId="0" borderId="7" xfId="4" applyFont="1" applyBorder="1" applyAlignment="1" applyProtection="1">
      <alignment horizontal="center" vertical="center" wrapText="1"/>
    </xf>
    <xf numFmtId="0" fontId="19" fillId="0" borderId="5" xfId="4" applyFont="1" applyBorder="1" applyAlignment="1" applyProtection="1">
      <alignment horizontal="right" vertical="center" wrapText="1"/>
    </xf>
    <xf numFmtId="0" fontId="19" fillId="0" borderId="6" xfId="4" applyFont="1" applyBorder="1" applyAlignment="1" applyProtection="1">
      <alignment horizontal="right" vertical="center" wrapText="1"/>
    </xf>
    <xf numFmtId="0" fontId="19" fillId="0" borderId="7" xfId="4" applyFont="1" applyBorder="1" applyAlignment="1" applyProtection="1">
      <alignment horizontal="right" vertical="center" wrapText="1"/>
    </xf>
    <xf numFmtId="0" fontId="19" fillId="0" borderId="5" xfId="4" applyFont="1" applyBorder="1" applyAlignment="1" applyProtection="1">
      <alignment horizontal="center" vertical="center"/>
    </xf>
    <xf numFmtId="0" fontId="19" fillId="0" borderId="6" xfId="4" applyFont="1" applyBorder="1" applyAlignment="1" applyProtection="1">
      <alignment horizontal="center" vertical="center"/>
    </xf>
    <xf numFmtId="0" fontId="19" fillId="0" borderId="7" xfId="4" applyFont="1" applyBorder="1" applyAlignment="1" applyProtection="1">
      <alignment horizontal="center" vertical="center"/>
    </xf>
    <xf numFmtId="0" fontId="21" fillId="8" borderId="0" xfId="4" applyFont="1" applyFill="1" applyAlignment="1" applyProtection="1">
      <alignment horizontal="center" vertical="center"/>
    </xf>
    <xf numFmtId="0" fontId="21" fillId="8" borderId="0" xfId="4" applyFont="1" applyFill="1" applyAlignment="1" applyProtection="1">
      <alignment vertical="center"/>
    </xf>
    <xf numFmtId="0" fontId="19" fillId="8" borderId="0" xfId="4" applyFont="1" applyFill="1" applyBorder="1" applyAlignment="1" applyProtection="1">
      <alignment horizontal="distributed"/>
    </xf>
    <xf numFmtId="0" fontId="19" fillId="8" borderId="10" xfId="4" applyFont="1" applyFill="1" applyBorder="1" applyAlignment="1" applyProtection="1">
      <alignment horizontal="left" shrinkToFit="1"/>
    </xf>
    <xf numFmtId="0" fontId="19" fillId="8" borderId="3" xfId="4" applyFont="1" applyFill="1" applyBorder="1" applyAlignment="1" applyProtection="1">
      <alignment horizontal="left" shrinkToFit="1"/>
    </xf>
    <xf numFmtId="0" fontId="19" fillId="2" borderId="55" xfId="14" applyFont="1" applyFill="1" applyBorder="1" applyAlignment="1" applyProtection="1">
      <alignment horizontal="center" vertical="center"/>
    </xf>
    <xf numFmtId="0" fontId="19" fillId="0" borderId="5" xfId="14" applyFont="1" applyBorder="1" applyAlignment="1" applyProtection="1">
      <alignment horizontal="left" vertical="center" wrapText="1"/>
    </xf>
    <xf numFmtId="0" fontId="19" fillId="0" borderId="6" xfId="14" applyFont="1" applyBorder="1" applyAlignment="1" applyProtection="1">
      <alignment horizontal="left" vertical="center"/>
    </xf>
    <xf numFmtId="0" fontId="19" fillId="0" borderId="7" xfId="14" applyFont="1" applyBorder="1" applyAlignment="1" applyProtection="1">
      <alignment horizontal="left" vertical="center"/>
    </xf>
    <xf numFmtId="0" fontId="19" fillId="0" borderId="8" xfId="14" applyFont="1" applyBorder="1" applyAlignment="1" applyProtection="1">
      <alignment horizontal="left" vertical="center"/>
    </xf>
    <xf numFmtId="0" fontId="19" fillId="0" borderId="0" xfId="14" applyFont="1" applyBorder="1" applyAlignment="1" applyProtection="1">
      <alignment horizontal="left" vertical="center"/>
    </xf>
    <xf numFmtId="0" fontId="19" fillId="0" borderId="9" xfId="14" applyFont="1" applyBorder="1" applyAlignment="1" applyProtection="1">
      <alignment horizontal="left" vertical="center"/>
    </xf>
    <xf numFmtId="0" fontId="19" fillId="0" borderId="63" xfId="14" applyFont="1" applyBorder="1" applyAlignment="1" applyProtection="1">
      <alignment horizontal="left" vertical="center"/>
    </xf>
    <xf numFmtId="0" fontId="19" fillId="0" borderId="58" xfId="14" applyFont="1" applyBorder="1" applyAlignment="1" applyProtection="1">
      <alignment horizontal="left" vertical="center"/>
    </xf>
    <xf numFmtId="0" fontId="19" fillId="0" borderId="64" xfId="14" applyFont="1" applyBorder="1" applyAlignment="1" applyProtection="1">
      <alignment horizontal="left" vertical="center"/>
    </xf>
    <xf numFmtId="0" fontId="90" fillId="2" borderId="124" xfId="14" applyFont="1" applyFill="1" applyBorder="1" applyAlignment="1" applyProtection="1">
      <alignment horizontal="center" vertical="center"/>
    </xf>
    <xf numFmtId="0" fontId="19" fillId="8" borderId="0" xfId="14" applyFont="1" applyFill="1" applyBorder="1" applyAlignment="1" applyProtection="1">
      <alignment horizontal="distributed" vertical="center"/>
    </xf>
    <xf numFmtId="0" fontId="19" fillId="8" borderId="0" xfId="14" applyFont="1" applyFill="1" applyBorder="1" applyAlignment="1" applyProtection="1">
      <alignment horizontal="left" vertical="center" shrinkToFit="1"/>
    </xf>
    <xf numFmtId="0" fontId="19" fillId="0" borderId="5" xfId="14" applyFont="1" applyBorder="1" applyAlignment="1" applyProtection="1">
      <alignment horizontal="center" vertical="center"/>
    </xf>
    <xf numFmtId="0" fontId="19" fillId="0" borderId="6" xfId="14" applyFont="1" applyBorder="1" applyAlignment="1" applyProtection="1">
      <alignment horizontal="center" vertical="center"/>
    </xf>
    <xf numFmtId="0" fontId="19" fillId="0" borderId="7" xfId="14" applyFont="1" applyBorder="1" applyAlignment="1" applyProtection="1">
      <alignment horizontal="center" vertical="center"/>
    </xf>
    <xf numFmtId="0" fontId="19" fillId="0" borderId="63" xfId="14" applyFont="1" applyBorder="1" applyAlignment="1" applyProtection="1">
      <alignment horizontal="center" vertical="center"/>
    </xf>
    <xf numFmtId="0" fontId="19" fillId="0" borderId="58" xfId="14" applyFont="1" applyBorder="1" applyAlignment="1" applyProtection="1">
      <alignment horizontal="center" vertical="center"/>
    </xf>
    <xf numFmtId="0" fontId="19" fillId="0" borderId="64" xfId="14" applyFont="1" applyBorder="1" applyAlignment="1" applyProtection="1">
      <alignment horizontal="center" vertical="center"/>
    </xf>
    <xf numFmtId="0" fontId="19" fillId="0" borderId="5" xfId="14" applyFont="1" applyBorder="1" applyAlignment="1" applyProtection="1">
      <alignment horizontal="center" vertical="center" wrapText="1"/>
    </xf>
    <xf numFmtId="0" fontId="19" fillId="0" borderId="55" xfId="14" applyFont="1" applyBorder="1" applyAlignment="1" applyProtection="1">
      <alignment horizontal="center" vertical="center"/>
    </xf>
    <xf numFmtId="0" fontId="19" fillId="0" borderId="55" xfId="14" applyFont="1" applyBorder="1" applyAlignment="1" applyProtection="1">
      <alignment horizontal="left" vertical="center" wrapText="1"/>
    </xf>
    <xf numFmtId="0" fontId="19" fillId="8" borderId="0" xfId="14" applyFont="1" applyFill="1" applyAlignment="1" applyProtection="1">
      <alignment horizontal="left" vertical="center"/>
    </xf>
    <xf numFmtId="0" fontId="18" fillId="8" borderId="0" xfId="14" applyFont="1" applyFill="1" applyBorder="1" applyAlignment="1" applyProtection="1">
      <alignment horizontal="center" vertical="center"/>
    </xf>
    <xf numFmtId="177" fontId="19" fillId="8" borderId="0" xfId="14" applyNumberFormat="1" applyFont="1" applyFill="1" applyBorder="1" applyAlignment="1" applyProtection="1">
      <alignment horizontal="distributed" vertical="justify"/>
    </xf>
    <xf numFmtId="0" fontId="19" fillId="8" borderId="0" xfId="14" applyFont="1" applyFill="1" applyBorder="1" applyAlignment="1" applyProtection="1">
      <alignment horizontal="center" vertical="center"/>
    </xf>
    <xf numFmtId="0" fontId="23" fillId="8" borderId="0" xfId="14" applyFont="1" applyFill="1" applyBorder="1" applyAlignment="1" applyProtection="1">
      <alignment horizontal="center" vertical="center"/>
    </xf>
    <xf numFmtId="0" fontId="62" fillId="8" borderId="0" xfId="13" applyFont="1" applyFill="1" applyAlignment="1">
      <alignment horizontal="center" vertical="center"/>
    </xf>
    <xf numFmtId="0" fontId="61" fillId="8" borderId="56" xfId="13" applyFont="1" applyFill="1" applyBorder="1" applyAlignment="1">
      <alignment vertical="center" shrinkToFit="1"/>
    </xf>
    <xf numFmtId="0" fontId="61" fillId="8" borderId="57" xfId="13" applyFont="1" applyFill="1" applyBorder="1" applyAlignment="1">
      <alignment vertical="center" shrinkToFit="1"/>
    </xf>
    <xf numFmtId="0" fontId="61" fillId="8" borderId="56" xfId="13" applyFont="1" applyFill="1" applyBorder="1" applyAlignment="1">
      <alignment vertical="center" wrapText="1"/>
    </xf>
    <xf numFmtId="0" fontId="61" fillId="8" borderId="57" xfId="13" applyFont="1" applyFill="1" applyBorder="1" applyAlignment="1">
      <alignment vertical="center" wrapText="1"/>
    </xf>
    <xf numFmtId="0" fontId="60" fillId="8" borderId="6" xfId="13" applyFont="1" applyFill="1" applyBorder="1" applyAlignment="1">
      <alignment horizontal="right" vertical="center"/>
    </xf>
    <xf numFmtId="0" fontId="60" fillId="8" borderId="8" xfId="13" applyFont="1" applyFill="1" applyBorder="1" applyAlignment="1">
      <alignment horizontal="left" vertical="center" wrapText="1"/>
    </xf>
    <xf numFmtId="0" fontId="60" fillId="8" borderId="0" xfId="13" applyFont="1" applyFill="1" applyBorder="1" applyAlignment="1">
      <alignment horizontal="left" vertical="center" wrapText="1"/>
    </xf>
    <xf numFmtId="0" fontId="60" fillId="8" borderId="0" xfId="13" applyFont="1" applyFill="1" applyAlignment="1">
      <alignment horizontal="left" vertical="center" wrapText="1"/>
    </xf>
    <xf numFmtId="0" fontId="61" fillId="8" borderId="0" xfId="13" applyFont="1" applyFill="1" applyAlignment="1">
      <alignment vertical="center" wrapText="1"/>
    </xf>
    <xf numFmtId="0" fontId="61" fillId="8" borderId="6" xfId="13" applyFont="1" applyFill="1" applyBorder="1" applyAlignment="1">
      <alignment vertical="top" wrapText="1"/>
    </xf>
    <xf numFmtId="0" fontId="61" fillId="8" borderId="0" xfId="13" applyFont="1" applyFill="1" applyBorder="1" applyAlignment="1">
      <alignment vertical="top" wrapText="1"/>
    </xf>
    <xf numFmtId="0" fontId="60" fillId="8" borderId="58" xfId="13" applyFont="1" applyFill="1" applyBorder="1" applyAlignment="1">
      <alignment horizontal="right" vertical="center"/>
    </xf>
    <xf numFmtId="0" fontId="60" fillId="8" borderId="0" xfId="13" applyFont="1" applyFill="1" applyBorder="1" applyAlignment="1">
      <alignment horizontal="right" vertical="center"/>
    </xf>
    <xf numFmtId="0" fontId="92" fillId="2" borderId="125" xfId="13" applyFont="1" applyFill="1" applyBorder="1" applyAlignment="1">
      <alignment vertical="top" wrapText="1"/>
    </xf>
    <xf numFmtId="0" fontId="92" fillId="2" borderId="116" xfId="13" applyFont="1" applyFill="1" applyBorder="1" applyAlignment="1">
      <alignment vertical="top" wrapText="1"/>
    </xf>
    <xf numFmtId="0" fontId="92" fillId="2" borderId="126" xfId="13" applyFont="1" applyFill="1" applyBorder="1" applyAlignment="1">
      <alignment vertical="top" wrapText="1"/>
    </xf>
    <xf numFmtId="0" fontId="91" fillId="2" borderId="125" xfId="13" applyFont="1" applyFill="1" applyBorder="1" applyAlignment="1">
      <alignment horizontal="center" vertical="center" wrapText="1"/>
    </xf>
    <xf numFmtId="0" fontId="91" fillId="2" borderId="126" xfId="13" applyFont="1" applyFill="1" applyBorder="1" applyAlignment="1">
      <alignment horizontal="center" vertical="center" wrapText="1"/>
    </xf>
    <xf numFmtId="0" fontId="85" fillId="11" borderId="5" xfId="17" applyFont="1" applyFill="1" applyBorder="1" applyAlignment="1" applyProtection="1">
      <alignment horizontal="left" vertical="center"/>
    </xf>
    <xf numFmtId="0" fontId="85" fillId="11" borderId="6" xfId="17" applyFont="1" applyFill="1" applyBorder="1" applyAlignment="1" applyProtection="1">
      <alignment horizontal="left" vertical="center"/>
    </xf>
    <xf numFmtId="0" fontId="85" fillId="11" borderId="7" xfId="17" applyFont="1" applyFill="1" applyBorder="1" applyAlignment="1" applyProtection="1">
      <alignment horizontal="left" vertical="center"/>
    </xf>
    <xf numFmtId="0" fontId="82" fillId="0" borderId="0" xfId="17" applyFont="1" applyAlignment="1" applyProtection="1">
      <alignment horizontal="left" vertical="center"/>
    </xf>
    <xf numFmtId="0" fontId="84" fillId="12" borderId="120" xfId="17" applyFont="1" applyFill="1" applyBorder="1" applyAlignment="1" applyProtection="1">
      <alignment horizontal="left" vertical="center"/>
    </xf>
    <xf numFmtId="0" fontId="84" fillId="12" borderId="116" xfId="17" applyFont="1" applyFill="1" applyBorder="1" applyAlignment="1" applyProtection="1">
      <alignment horizontal="left" vertical="center"/>
    </xf>
    <xf numFmtId="0" fontId="85" fillId="11" borderId="120" xfId="17" applyFont="1" applyFill="1" applyBorder="1" applyAlignment="1" applyProtection="1">
      <alignment horizontal="left" vertical="center"/>
    </xf>
    <xf numFmtId="0" fontId="85" fillId="11" borderId="116" xfId="17" applyFont="1" applyFill="1" applyBorder="1" applyAlignment="1" applyProtection="1">
      <alignment horizontal="left" vertical="center"/>
    </xf>
    <xf numFmtId="0" fontId="85" fillId="11" borderId="117" xfId="17" applyFont="1" applyFill="1" applyBorder="1" applyAlignment="1" applyProtection="1">
      <alignment horizontal="left" vertical="center"/>
    </xf>
    <xf numFmtId="0" fontId="46" fillId="0" borderId="120" xfId="17" applyFont="1" applyBorder="1" applyAlignment="1" applyProtection="1">
      <alignment horizontal="left" vertical="center" wrapText="1"/>
    </xf>
    <xf numFmtId="0" fontId="46" fillId="0" borderId="116" xfId="17" applyFont="1" applyBorder="1" applyAlignment="1" applyProtection="1">
      <alignment horizontal="left" vertical="center" wrapText="1"/>
    </xf>
    <xf numFmtId="0" fontId="46" fillId="0" borderId="117" xfId="17" applyFont="1" applyBorder="1" applyAlignment="1" applyProtection="1">
      <alignment horizontal="left" vertical="center" wrapText="1"/>
    </xf>
    <xf numFmtId="0" fontId="85" fillId="9" borderId="124" xfId="17" applyFont="1" applyFill="1" applyBorder="1" applyAlignment="1" applyProtection="1">
      <alignment horizontal="left" vertical="center"/>
    </xf>
    <xf numFmtId="0" fontId="85" fillId="9" borderId="65" xfId="17" applyFont="1" applyFill="1" applyBorder="1" applyAlignment="1" applyProtection="1">
      <alignment horizontal="left" vertical="center"/>
    </xf>
    <xf numFmtId="0" fontId="85" fillId="9" borderId="63" xfId="17" applyFont="1" applyFill="1" applyBorder="1" applyAlignment="1" applyProtection="1">
      <alignment horizontal="left" vertical="center"/>
    </xf>
    <xf numFmtId="0" fontId="85" fillId="9" borderId="58" xfId="17" applyFont="1" applyFill="1" applyBorder="1" applyAlignment="1" applyProtection="1">
      <alignment horizontal="left" vertical="center"/>
    </xf>
    <xf numFmtId="0" fontId="85" fillId="9" borderId="64" xfId="17" applyFont="1" applyFill="1" applyBorder="1" applyAlignment="1" applyProtection="1">
      <alignment horizontal="left" vertical="center"/>
    </xf>
    <xf numFmtId="0" fontId="46" fillId="11" borderId="120" xfId="17" applyFont="1" applyFill="1" applyBorder="1" applyAlignment="1" applyProtection="1">
      <alignment horizontal="left" vertical="center" wrapText="1"/>
    </xf>
    <xf numFmtId="0" fontId="46" fillId="11" borderId="117" xfId="17" applyFont="1" applyFill="1" applyBorder="1" applyAlignment="1" applyProtection="1">
      <alignment horizontal="left" vertical="center" wrapText="1"/>
    </xf>
    <xf numFmtId="0" fontId="86" fillId="0" borderId="0" xfId="17" applyFont="1" applyAlignment="1" applyProtection="1">
      <alignment horizontal="left" vertical="center" wrapText="1"/>
    </xf>
    <xf numFmtId="0" fontId="86" fillId="0" borderId="9" xfId="17" applyFont="1" applyBorder="1" applyAlignment="1" applyProtection="1">
      <alignment horizontal="left" vertical="center" wrapText="1"/>
    </xf>
    <xf numFmtId="0" fontId="46" fillId="11" borderId="120" xfId="17" applyFont="1" applyFill="1" applyBorder="1" applyAlignment="1" applyProtection="1">
      <alignment vertical="center" wrapText="1"/>
    </xf>
    <xf numFmtId="0" fontId="46" fillId="11" borderId="117" xfId="17" applyFont="1" applyFill="1" applyBorder="1" applyAlignment="1" applyProtection="1">
      <alignment vertical="center" wrapText="1"/>
    </xf>
    <xf numFmtId="0" fontId="32" fillId="0" borderId="120" xfId="17" applyFont="1" applyBorder="1" applyAlignment="1" applyProtection="1">
      <alignment horizontal="left" vertical="center" wrapText="1"/>
    </xf>
    <xf numFmtId="0" fontId="32" fillId="0" borderId="116" xfId="17" applyFont="1" applyBorder="1" applyAlignment="1" applyProtection="1">
      <alignment horizontal="left" vertical="center" wrapText="1"/>
    </xf>
    <xf numFmtId="0" fontId="32" fillId="0" borderId="117" xfId="17" applyFont="1" applyBorder="1" applyAlignment="1" applyProtection="1">
      <alignment horizontal="left" vertical="center" wrapText="1"/>
    </xf>
    <xf numFmtId="0" fontId="32" fillId="0" borderId="0" xfId="17" applyFont="1" applyAlignment="1" applyProtection="1">
      <alignment horizontal="right" vertical="center" wrapText="1"/>
    </xf>
    <xf numFmtId="0" fontId="32" fillId="0" borderId="9" xfId="17" applyFont="1" applyBorder="1" applyAlignment="1" applyProtection="1">
      <alignment horizontal="right" vertical="center" wrapText="1"/>
    </xf>
    <xf numFmtId="0" fontId="32" fillId="11" borderId="125" xfId="17" applyFont="1" applyFill="1" applyBorder="1" applyAlignment="1" applyProtection="1">
      <alignment horizontal="left" vertical="center"/>
    </xf>
    <xf numFmtId="0" fontId="32" fillId="11" borderId="116" xfId="17" applyFont="1" applyFill="1" applyBorder="1" applyAlignment="1" applyProtection="1">
      <alignment horizontal="left" vertical="center"/>
    </xf>
    <xf numFmtId="0" fontId="32" fillId="11" borderId="126" xfId="17" applyFont="1" applyFill="1" applyBorder="1" applyAlignment="1" applyProtection="1">
      <alignment horizontal="left" vertical="center"/>
    </xf>
    <xf numFmtId="0" fontId="32" fillId="11" borderId="120" xfId="17" applyFont="1" applyFill="1" applyBorder="1" applyAlignment="1" applyProtection="1">
      <alignment vertical="center" wrapText="1"/>
    </xf>
    <xf numFmtId="0" fontId="32" fillId="11" borderId="117" xfId="17" applyFont="1" applyFill="1" applyBorder="1" applyAlignment="1" applyProtection="1">
      <alignment vertical="center" wrapText="1"/>
    </xf>
    <xf numFmtId="0" fontId="31" fillId="0" borderId="120" xfId="17" applyFont="1" applyBorder="1" applyAlignment="1" applyProtection="1">
      <alignment horizontal="left" vertical="center" wrapText="1"/>
    </xf>
    <xf numFmtId="0" fontId="31" fillId="0" borderId="116" xfId="17" applyFont="1" applyBorder="1" applyAlignment="1" applyProtection="1">
      <alignment horizontal="left" vertical="center" wrapText="1"/>
    </xf>
    <xf numFmtId="0" fontId="31" fillId="0" borderId="117" xfId="17" applyFont="1" applyBorder="1" applyAlignment="1" applyProtection="1">
      <alignment horizontal="left" vertical="center" wrapText="1"/>
    </xf>
    <xf numFmtId="0" fontId="85" fillId="9" borderId="125" xfId="17" applyFont="1" applyFill="1" applyBorder="1" applyAlignment="1" applyProtection="1">
      <alignment horizontal="left" vertical="center" wrapText="1"/>
    </xf>
    <xf numFmtId="0" fontId="85" fillId="9" borderId="116" xfId="17" applyFont="1" applyFill="1" applyBorder="1" applyAlignment="1" applyProtection="1">
      <alignment horizontal="left" vertical="center" wrapText="1"/>
    </xf>
    <xf numFmtId="0" fontId="85" fillId="9" borderId="126" xfId="17" applyFont="1" applyFill="1" applyBorder="1" applyAlignment="1" applyProtection="1">
      <alignment horizontal="left" vertical="center" wrapText="1"/>
    </xf>
    <xf numFmtId="0" fontId="85" fillId="9" borderId="125" xfId="0" applyFont="1" applyFill="1" applyBorder="1" applyAlignment="1" applyProtection="1">
      <alignment horizontal="left" vertical="center"/>
    </xf>
    <xf numFmtId="0" fontId="85" fillId="9" borderId="116" xfId="0" applyFont="1" applyFill="1" applyBorder="1" applyAlignment="1" applyProtection="1">
      <alignment horizontal="left" vertical="center"/>
    </xf>
    <xf numFmtId="0" fontId="85" fillId="9" borderId="126" xfId="0" applyFont="1" applyFill="1" applyBorder="1" applyAlignment="1" applyProtection="1">
      <alignment horizontal="left" vertical="center"/>
    </xf>
    <xf numFmtId="0" fontId="32" fillId="13" borderId="0" xfId="17" applyFont="1" applyFill="1" applyAlignment="1" applyProtection="1">
      <alignment horizontal="left" vertical="center" indent="8"/>
    </xf>
    <xf numFmtId="0" fontId="32" fillId="0" borderId="0" xfId="17" applyFont="1" applyAlignment="1" applyProtection="1">
      <alignment horizontal="right" wrapText="1"/>
    </xf>
    <xf numFmtId="0" fontId="32" fillId="0" borderId="9" xfId="17" applyFont="1" applyBorder="1" applyAlignment="1" applyProtection="1">
      <alignment horizontal="right" wrapText="1"/>
    </xf>
    <xf numFmtId="0" fontId="32" fillId="0" borderId="0" xfId="17" applyFont="1" applyAlignment="1" applyProtection="1">
      <alignment horizontal="right" vertical="center"/>
    </xf>
    <xf numFmtId="0" fontId="38" fillId="8" borderId="0" xfId="1" applyFont="1" applyFill="1" applyBorder="1" applyAlignment="1" applyProtection="1">
      <alignment horizontal="center" vertical="center"/>
    </xf>
    <xf numFmtId="0" fontId="24" fillId="8" borderId="0" xfId="8" applyFont="1" applyFill="1" applyAlignment="1" applyProtection="1">
      <alignment horizontal="justify" vertical="center"/>
    </xf>
    <xf numFmtId="0" fontId="15" fillId="8" borderId="0" xfId="8" applyFont="1" applyFill="1" applyAlignment="1" applyProtection="1">
      <alignment vertical="center"/>
    </xf>
    <xf numFmtId="0" fontId="24" fillId="8" borderId="0" xfId="8" applyFont="1" applyFill="1" applyAlignment="1" applyProtection="1">
      <alignment horizontal="justify" vertical="top" wrapText="1"/>
    </xf>
    <xf numFmtId="0" fontId="15" fillId="8" borderId="0" xfId="8" applyFont="1" applyFill="1" applyAlignment="1" applyProtection="1">
      <alignment vertical="top"/>
    </xf>
    <xf numFmtId="0" fontId="42" fillId="8" borderId="0" xfId="8" applyFont="1" applyFill="1" applyAlignment="1" applyProtection="1">
      <alignment horizontal="justify" vertical="top" wrapText="1"/>
    </xf>
    <xf numFmtId="0" fontId="17" fillId="8" borderId="0" xfId="8" applyFont="1" applyFill="1" applyAlignment="1" applyProtection="1">
      <alignment vertical="top"/>
    </xf>
    <xf numFmtId="0" fontId="24" fillId="0" borderId="91" xfId="8" applyFont="1" applyBorder="1" applyAlignment="1" applyProtection="1">
      <alignment horizontal="center" shrinkToFit="1"/>
    </xf>
    <xf numFmtId="0" fontId="24" fillId="0" borderId="90" xfId="8" applyFont="1" applyBorder="1" applyAlignment="1" applyProtection="1">
      <alignment horizontal="center" shrinkToFit="1"/>
    </xf>
    <xf numFmtId="0" fontId="24" fillId="0" borderId="92" xfId="8" applyFont="1" applyBorder="1" applyAlignment="1" applyProtection="1">
      <alignment horizontal="center" shrinkToFit="1"/>
    </xf>
    <xf numFmtId="0" fontId="74" fillId="0" borderId="128" xfId="8" applyFont="1" applyBorder="1" applyAlignment="1" applyProtection="1">
      <alignment horizontal="left" vertical="top" wrapText="1"/>
    </xf>
    <xf numFmtId="0" fontId="15" fillId="0" borderId="128" xfId="8" applyFont="1" applyBorder="1" applyAlignment="1" applyProtection="1">
      <alignment vertical="center"/>
    </xf>
    <xf numFmtId="0" fontId="47" fillId="0" borderId="0" xfId="8" applyFont="1" applyAlignment="1" applyProtection="1">
      <alignment vertical="center" wrapText="1"/>
    </xf>
    <xf numFmtId="0" fontId="24" fillId="0" borderId="91" xfId="8" applyFont="1" applyBorder="1" applyAlignment="1" applyProtection="1">
      <alignment horizontal="center" vertical="center" wrapText="1"/>
    </xf>
    <xf numFmtId="0" fontId="43" fillId="0" borderId="90" xfId="8" applyFont="1" applyBorder="1" applyAlignment="1" applyProtection="1">
      <alignment horizontal="center" vertical="center" wrapText="1"/>
    </xf>
    <xf numFmtId="0" fontId="43" fillId="0" borderId="92" xfId="8" applyFont="1" applyBorder="1" applyAlignment="1" applyProtection="1">
      <alignment horizontal="center" vertical="center" wrapText="1"/>
    </xf>
    <xf numFmtId="0" fontId="74" fillId="0" borderId="91" xfId="8" applyFont="1" applyBorder="1" applyAlignment="1" applyProtection="1">
      <alignment horizontal="center" vertical="center" wrapText="1"/>
    </xf>
    <xf numFmtId="0" fontId="63" fillId="0" borderId="81" xfId="8" applyFont="1" applyFill="1" applyBorder="1" applyAlignment="1" applyProtection="1">
      <alignment horizontal="center" vertical="center"/>
    </xf>
    <xf numFmtId="0" fontId="63" fillId="0" borderId="82" xfId="8" applyFont="1" applyFill="1" applyBorder="1" applyAlignment="1" applyProtection="1">
      <alignment horizontal="center" vertical="center"/>
    </xf>
    <xf numFmtId="0" fontId="63" fillId="0" borderId="83" xfId="8" applyFont="1" applyFill="1" applyBorder="1" applyAlignment="1" applyProtection="1">
      <alignment horizontal="center" vertical="center"/>
    </xf>
    <xf numFmtId="0" fontId="63" fillId="0" borderId="87" xfId="8" applyFont="1" applyFill="1" applyBorder="1" applyAlignment="1" applyProtection="1">
      <alignment horizontal="center" vertical="center"/>
    </xf>
    <xf numFmtId="0" fontId="63" fillId="0" borderId="88" xfId="8" applyFont="1" applyFill="1" applyBorder="1" applyAlignment="1" applyProtection="1">
      <alignment horizontal="center" vertical="center"/>
    </xf>
    <xf numFmtId="0" fontId="63" fillId="0" borderId="89" xfId="8" applyFont="1" applyFill="1" applyBorder="1" applyAlignment="1" applyProtection="1">
      <alignment horizontal="center" vertical="center"/>
    </xf>
    <xf numFmtId="0" fontId="24" fillId="0" borderId="90" xfId="8" applyFont="1" applyBorder="1" applyAlignment="1" applyProtection="1">
      <alignment horizontal="distributed"/>
    </xf>
    <xf numFmtId="0" fontId="24" fillId="0" borderId="92" xfId="8" applyFont="1" applyBorder="1" applyAlignment="1" applyProtection="1">
      <alignment horizontal="distributed"/>
    </xf>
    <xf numFmtId="0" fontId="24" fillId="0" borderId="91" xfId="8" applyFont="1" applyBorder="1" applyAlignment="1" applyProtection="1">
      <alignment horizontal="justify" vertical="center" wrapText="1"/>
    </xf>
    <xf numFmtId="0" fontId="43" fillId="0" borderId="90" xfId="8" applyFont="1" applyBorder="1" applyAlignment="1" applyProtection="1">
      <alignment vertical="center" wrapText="1"/>
    </xf>
    <xf numFmtId="0" fontId="43" fillId="0" borderId="92" xfId="8" applyFont="1" applyBorder="1" applyAlignment="1" applyProtection="1">
      <alignment vertical="center" wrapText="1"/>
    </xf>
    <xf numFmtId="0" fontId="97" fillId="2" borderId="87" xfId="8" applyFont="1" applyFill="1" applyBorder="1" applyAlignment="1" applyProtection="1">
      <alignment horizontal="left" vertical="center" shrinkToFit="1"/>
    </xf>
    <xf numFmtId="0" fontId="97" fillId="2" borderId="88" xfId="8" applyFont="1" applyFill="1" applyBorder="1" applyAlignment="1" applyProtection="1">
      <alignment horizontal="left" vertical="center" shrinkToFit="1"/>
    </xf>
    <xf numFmtId="0" fontId="97" fillId="2" borderId="89" xfId="8" applyFont="1" applyFill="1" applyBorder="1" applyAlignment="1" applyProtection="1">
      <alignment horizontal="left" vertical="center" shrinkToFit="1"/>
    </xf>
    <xf numFmtId="0" fontId="24" fillId="0" borderId="77" xfId="8" applyFont="1" applyBorder="1" applyAlignment="1" applyProtection="1">
      <alignment horizontal="center" vertical="center" wrapText="1"/>
    </xf>
    <xf numFmtId="0" fontId="24" fillId="0" borderId="127" xfId="8" applyFont="1" applyBorder="1" applyAlignment="1" applyProtection="1">
      <alignment horizontal="center" vertical="center" wrapText="1"/>
    </xf>
    <xf numFmtId="0" fontId="24" fillId="0" borderId="80" xfId="8" applyFont="1" applyBorder="1" applyAlignment="1" applyProtection="1">
      <alignment horizontal="center" vertical="center" wrapText="1"/>
    </xf>
    <xf numFmtId="0" fontId="46" fillId="0" borderId="81" xfId="8" applyFont="1" applyFill="1" applyBorder="1" applyAlignment="1" applyProtection="1">
      <alignment horizontal="center" vertical="center" wrapText="1"/>
    </xf>
    <xf numFmtId="0" fontId="46" fillId="0" borderId="82" xfId="8" applyFont="1" applyFill="1" applyBorder="1" applyAlignment="1" applyProtection="1">
      <alignment horizontal="center" vertical="center" wrapText="1"/>
    </xf>
    <xf numFmtId="0" fontId="46" fillId="0" borderId="87" xfId="8" applyFont="1" applyFill="1" applyBorder="1" applyAlignment="1" applyProtection="1">
      <alignment horizontal="center" vertical="center" wrapText="1"/>
    </xf>
    <xf numFmtId="0" fontId="46" fillId="0" borderId="88" xfId="8" applyFont="1" applyFill="1" applyBorder="1" applyAlignment="1" applyProtection="1">
      <alignment horizontal="center" vertical="center" wrapText="1"/>
    </xf>
    <xf numFmtId="0" fontId="42" fillId="0" borderId="91" xfId="8" applyFont="1" applyBorder="1" applyAlignment="1" applyProtection="1">
      <alignment horizontal="center" vertical="center"/>
    </xf>
    <xf numFmtId="0" fontId="15" fillId="0" borderId="90" xfId="8" applyFont="1" applyBorder="1" applyAlignment="1" applyProtection="1">
      <alignment horizontal="center" vertical="center"/>
    </xf>
    <xf numFmtId="0" fontId="15" fillId="0" borderId="92" xfId="8" applyFont="1" applyBorder="1" applyAlignment="1" applyProtection="1">
      <alignment horizontal="center" vertical="center"/>
    </xf>
    <xf numFmtId="181" fontId="89" fillId="2" borderId="91" xfId="8" applyNumberFormat="1" applyFont="1" applyFill="1" applyBorder="1" applyAlignment="1" applyProtection="1">
      <alignment horizontal="center" vertical="center"/>
    </xf>
    <xf numFmtId="181" fontId="89" fillId="2" borderId="90" xfId="8" applyNumberFormat="1" applyFont="1" applyFill="1" applyBorder="1" applyAlignment="1" applyProtection="1">
      <alignment horizontal="center" vertical="center"/>
    </xf>
    <xf numFmtId="181" fontId="89" fillId="2" borderId="92" xfId="8" applyNumberFormat="1" applyFont="1" applyFill="1" applyBorder="1" applyAlignment="1" applyProtection="1">
      <alignment horizontal="center" vertical="center"/>
    </xf>
    <xf numFmtId="0" fontId="42" fillId="8" borderId="91" xfId="8" applyFont="1" applyFill="1" applyBorder="1" applyAlignment="1" applyProtection="1">
      <alignment horizontal="center" vertical="center"/>
    </xf>
    <xf numFmtId="0" fontId="42" fillId="8" borderId="90" xfId="8" applyFont="1" applyFill="1" applyBorder="1" applyAlignment="1" applyProtection="1">
      <alignment horizontal="center" vertical="center"/>
    </xf>
    <xf numFmtId="0" fontId="42" fillId="8" borderId="92" xfId="8" applyFont="1" applyFill="1" applyBorder="1" applyAlignment="1" applyProtection="1">
      <alignment horizontal="center" vertical="center"/>
    </xf>
    <xf numFmtId="0" fontId="76" fillId="2" borderId="91" xfId="15" applyNumberFormat="1" applyFill="1" applyBorder="1" applyAlignment="1" applyProtection="1">
      <alignment horizontal="center" vertical="center" wrapText="1"/>
    </xf>
    <xf numFmtId="0" fontId="90" fillId="2" borderId="90" xfId="9" applyNumberFormat="1" applyFont="1" applyFill="1" applyBorder="1" applyAlignment="1" applyProtection="1">
      <alignment horizontal="center" vertical="center" wrapText="1"/>
    </xf>
    <xf numFmtId="0" fontId="90" fillId="2" borderId="90" xfId="8" applyNumberFormat="1" applyFont="1" applyFill="1" applyBorder="1" applyAlignment="1" applyProtection="1">
      <alignment horizontal="center" vertical="center" wrapText="1"/>
    </xf>
    <xf numFmtId="0" fontId="90" fillId="2" borderId="92" xfId="8" applyNumberFormat="1" applyFont="1" applyFill="1" applyBorder="1" applyAlignment="1" applyProtection="1">
      <alignment horizontal="center" vertical="center" wrapText="1"/>
    </xf>
    <xf numFmtId="0" fontId="95" fillId="2" borderId="91" xfId="8" applyFont="1" applyFill="1" applyBorder="1" applyAlignment="1" applyProtection="1">
      <alignment horizontal="justify" vertical="center" wrapText="1"/>
    </xf>
    <xf numFmtId="0" fontId="96" fillId="2" borderId="90" xfId="8" applyFont="1" applyFill="1" applyBorder="1" applyAlignment="1" applyProtection="1">
      <alignment horizontal="justify" vertical="center" wrapText="1"/>
    </xf>
    <xf numFmtId="0" fontId="96" fillId="2" borderId="92" xfId="8" applyFont="1" applyFill="1" applyBorder="1" applyAlignment="1" applyProtection="1">
      <alignment horizontal="justify" vertical="center" wrapText="1"/>
    </xf>
    <xf numFmtId="0" fontId="74" fillId="0" borderId="77" xfId="8" applyFont="1" applyBorder="1" applyAlignment="1" applyProtection="1">
      <alignment horizontal="center" vertical="center" wrapText="1"/>
    </xf>
    <xf numFmtId="0" fontId="15" fillId="0" borderId="127" xfId="8" applyFont="1" applyBorder="1" applyAlignment="1" applyProtection="1">
      <alignment horizontal="center" vertical="center" wrapText="1"/>
    </xf>
    <xf numFmtId="0" fontId="15" fillId="0" borderId="80" xfId="8" applyFont="1" applyBorder="1" applyAlignment="1" applyProtection="1">
      <alignment horizontal="center" vertical="center" wrapText="1"/>
    </xf>
    <xf numFmtId="0" fontId="42" fillId="8" borderId="81" xfId="8" applyFont="1" applyFill="1" applyBorder="1" applyAlignment="1" applyProtection="1">
      <alignment horizontal="center" wrapText="1"/>
    </xf>
    <xf numFmtId="0" fontId="17" fillId="8" borderId="82" xfId="8" applyFont="1" applyFill="1" applyBorder="1" applyAlignment="1" applyProtection="1">
      <alignment horizontal="center"/>
    </xf>
    <xf numFmtId="0" fontId="17" fillId="8" borderId="83" xfId="8" applyFont="1" applyFill="1" applyBorder="1" applyAlignment="1" applyProtection="1">
      <alignment horizontal="center"/>
    </xf>
    <xf numFmtId="0" fontId="17" fillId="8" borderId="128" xfId="8" applyFont="1" applyFill="1" applyBorder="1" applyAlignment="1" applyProtection="1">
      <alignment horizontal="center"/>
    </xf>
    <xf numFmtId="0" fontId="17" fillId="8" borderId="0" xfId="8" applyFont="1" applyFill="1" applyAlignment="1" applyProtection="1">
      <alignment horizontal="center"/>
    </xf>
    <xf numFmtId="0" fontId="17" fillId="8" borderId="37" xfId="8" applyFont="1" applyFill="1" applyBorder="1" applyAlignment="1" applyProtection="1">
      <alignment horizontal="center"/>
    </xf>
    <xf numFmtId="180" fontId="89" fillId="2" borderId="82" xfId="8" applyNumberFormat="1" applyFont="1" applyFill="1" applyBorder="1" applyAlignment="1" applyProtection="1">
      <alignment horizontal="left" vertical="top"/>
    </xf>
    <xf numFmtId="180" fontId="90" fillId="2" borderId="82" xfId="8" applyNumberFormat="1" applyFont="1" applyFill="1" applyBorder="1" applyAlignment="1" applyProtection="1">
      <alignment vertical="center"/>
    </xf>
    <xf numFmtId="0" fontId="90" fillId="2" borderId="85" xfId="8" applyFont="1" applyFill="1" applyBorder="1" applyAlignment="1" applyProtection="1">
      <alignment horizontal="center" vertical="center" shrinkToFit="1"/>
    </xf>
    <xf numFmtId="0" fontId="90" fillId="2" borderId="84" xfId="8" applyFont="1" applyFill="1" applyBorder="1" applyAlignment="1" applyProtection="1">
      <alignment horizontal="left" vertical="top"/>
    </xf>
    <xf numFmtId="0" fontId="41" fillId="2" borderId="85" xfId="8" applyFont="1" applyFill="1" applyBorder="1" applyAlignment="1" applyProtection="1">
      <alignment vertical="center"/>
    </xf>
    <xf numFmtId="0" fontId="41" fillId="2" borderId="86" xfId="8" applyFont="1" applyFill="1" applyBorder="1" applyAlignment="1" applyProtection="1">
      <alignment vertical="center"/>
    </xf>
    <xf numFmtId="0" fontId="90" fillId="2" borderId="34" xfId="8" applyFont="1" applyFill="1" applyBorder="1" applyAlignment="1" applyProtection="1">
      <alignment horizontal="justify" vertical="center"/>
    </xf>
    <xf numFmtId="0" fontId="90" fillId="2" borderId="35" xfId="8" applyFont="1" applyFill="1" applyBorder="1" applyAlignment="1" applyProtection="1">
      <alignment vertical="center"/>
    </xf>
    <xf numFmtId="0" fontId="90" fillId="2" borderId="36" xfId="8" applyFont="1" applyFill="1" applyBorder="1" applyAlignment="1" applyProtection="1">
      <alignment vertical="center"/>
    </xf>
    <xf numFmtId="0" fontId="66" fillId="2" borderId="35" xfId="8" applyFont="1" applyFill="1" applyBorder="1" applyAlignment="1" applyProtection="1">
      <alignment horizontal="center" vertical="center" shrinkToFit="1"/>
    </xf>
    <xf numFmtId="0" fontId="90" fillId="2" borderId="35" xfId="8" applyFont="1" applyFill="1" applyBorder="1" applyAlignment="1" applyProtection="1">
      <alignment horizontal="center" vertical="center" shrinkToFit="1"/>
    </xf>
    <xf numFmtId="0" fontId="17" fillId="8" borderId="128" xfId="8" applyFont="1" applyFill="1" applyBorder="1" applyAlignment="1" applyProtection="1">
      <alignment horizontal="distributed" vertical="top" indent="1"/>
    </xf>
    <xf numFmtId="0" fontId="17" fillId="8" borderId="0" xfId="8" applyFont="1" applyFill="1" applyAlignment="1" applyProtection="1">
      <alignment horizontal="distributed" vertical="top" indent="1"/>
    </xf>
    <xf numFmtId="0" fontId="17" fillId="8" borderId="37" xfId="8" applyFont="1" applyFill="1" applyBorder="1" applyAlignment="1" applyProtection="1">
      <alignment horizontal="distributed" vertical="top" indent="1"/>
    </xf>
    <xf numFmtId="0" fontId="17" fillId="8" borderId="87" xfId="8" applyFont="1" applyFill="1" applyBorder="1" applyAlignment="1" applyProtection="1">
      <alignment horizontal="distributed" vertical="top" indent="1"/>
    </xf>
    <xf numFmtId="0" fontId="17" fillId="8" borderId="88" xfId="8" applyFont="1" applyFill="1" applyBorder="1" applyAlignment="1" applyProtection="1">
      <alignment horizontal="distributed" vertical="top" indent="1"/>
    </xf>
    <xf numFmtId="0" fontId="17" fillId="8" borderId="89" xfId="8" applyFont="1" applyFill="1" applyBorder="1" applyAlignment="1" applyProtection="1">
      <alignment horizontal="distributed" vertical="top" indent="1"/>
    </xf>
    <xf numFmtId="0" fontId="42" fillId="0" borderId="90" xfId="8" applyFont="1" applyBorder="1" applyAlignment="1" applyProtection="1">
      <alignment horizontal="justify" vertical="center" wrapText="1"/>
    </xf>
    <xf numFmtId="0" fontId="17" fillId="0" borderId="90" xfId="8" applyFont="1" applyBorder="1" applyAlignment="1" applyProtection="1">
      <alignment vertical="center"/>
    </xf>
    <xf numFmtId="0" fontId="72" fillId="8" borderId="0" xfId="8" applyFont="1" applyFill="1" applyAlignment="1" applyProtection="1">
      <alignment horizontal="justify" vertical="top" wrapText="1"/>
    </xf>
    <xf numFmtId="0" fontId="72" fillId="8" borderId="0" xfId="8" applyFont="1" applyFill="1" applyBorder="1" applyAlignment="1" applyProtection="1">
      <alignment horizontal="justify" vertical="top" wrapText="1"/>
    </xf>
    <xf numFmtId="0" fontId="23" fillId="8" borderId="78" xfId="8" applyFont="1" applyFill="1" applyBorder="1" applyAlignment="1" applyProtection="1">
      <alignment horizontal="left" vertical="center" wrapText="1"/>
    </xf>
    <xf numFmtId="0" fontId="23" fillId="8" borderId="78" xfId="8" applyFont="1" applyFill="1" applyBorder="1" applyAlignment="1" applyProtection="1">
      <alignment horizontal="left" vertical="center"/>
    </xf>
    <xf numFmtId="0" fontId="73" fillId="8" borderId="0" xfId="8" applyFont="1" applyFill="1" applyAlignment="1" applyProtection="1">
      <alignment horizontal="justify" vertical="top" wrapText="1"/>
    </xf>
    <xf numFmtId="0" fontId="73" fillId="8" borderId="0" xfId="8" applyFont="1" applyFill="1" applyBorder="1" applyAlignment="1" applyProtection="1">
      <alignment horizontal="justify" vertical="top" wrapText="1"/>
    </xf>
    <xf numFmtId="0" fontId="90" fillId="2" borderId="0" xfId="8" applyFont="1" applyFill="1" applyBorder="1" applyAlignment="1" applyProtection="1">
      <alignment horizontal="left" vertical="center" shrinkToFit="1"/>
    </xf>
    <xf numFmtId="0" fontId="90" fillId="2" borderId="29" xfId="8" applyFont="1" applyFill="1" applyBorder="1" applyAlignment="1" applyProtection="1">
      <alignment horizontal="left" vertical="center" shrinkToFit="1"/>
    </xf>
    <xf numFmtId="0" fontId="90" fillId="2" borderId="0" xfId="8" applyFont="1" applyFill="1" applyBorder="1" applyAlignment="1" applyProtection="1">
      <alignment horizontal="left" shrinkToFit="1"/>
    </xf>
    <xf numFmtId="0" fontId="90" fillId="2" borderId="29" xfId="8" applyFont="1" applyFill="1" applyBorder="1" applyAlignment="1" applyProtection="1">
      <alignment horizontal="left" shrinkToFit="1"/>
    </xf>
    <xf numFmtId="0" fontId="42" fillId="0" borderId="33" xfId="8" applyFont="1" applyBorder="1" applyAlignment="1" applyProtection="1">
      <alignment horizontal="justify" vertical="center" wrapText="1"/>
    </xf>
    <xf numFmtId="0" fontId="42" fillId="0" borderId="33" xfId="8" applyFont="1" applyBorder="1" applyAlignment="1" applyProtection="1">
      <alignment vertical="center"/>
    </xf>
    <xf numFmtId="0" fontId="74" fillId="0" borderId="81" xfId="8" applyFont="1" applyBorder="1" applyAlignment="1" applyProtection="1">
      <alignment horizontal="center" vertical="center"/>
    </xf>
    <xf numFmtId="0" fontId="15" fillId="0" borderId="87" xfId="8" applyFont="1" applyBorder="1" applyAlignment="1" applyProtection="1">
      <alignment horizontal="center" vertical="center"/>
    </xf>
    <xf numFmtId="0" fontId="24" fillId="8" borderId="81" xfId="8" applyFont="1" applyFill="1" applyBorder="1" applyAlignment="1" applyProtection="1">
      <alignment horizontal="center" vertical="top" wrapText="1"/>
    </xf>
    <xf numFmtId="0" fontId="15" fillId="8" borderId="82" xfId="8" applyFont="1" applyFill="1" applyBorder="1" applyAlignment="1" applyProtection="1">
      <alignment horizontal="center" vertical="center"/>
    </xf>
    <xf numFmtId="0" fontId="15" fillId="8" borderId="83" xfId="8" applyFont="1" applyFill="1" applyBorder="1" applyAlignment="1" applyProtection="1">
      <alignment horizontal="center" vertical="center"/>
    </xf>
    <xf numFmtId="0" fontId="66" fillId="2" borderId="84" xfId="8" applyFont="1" applyFill="1" applyBorder="1" applyAlignment="1" applyProtection="1">
      <alignment vertical="center" shrinkToFit="1"/>
    </xf>
    <xf numFmtId="0" fontId="66" fillId="2" borderId="85" xfId="8" applyFont="1" applyFill="1" applyBorder="1" applyAlignment="1" applyProtection="1">
      <alignment vertical="center" shrinkToFit="1"/>
    </xf>
    <xf numFmtId="0" fontId="66" fillId="2" borderId="86" xfId="8" applyFont="1" applyFill="1" applyBorder="1" applyAlignment="1" applyProtection="1">
      <alignment vertical="center" shrinkToFit="1"/>
    </xf>
    <xf numFmtId="0" fontId="74" fillId="8" borderId="87" xfId="8" applyFont="1" applyFill="1" applyBorder="1" applyAlignment="1" applyProtection="1">
      <alignment horizontal="center" vertical="center"/>
    </xf>
    <xf numFmtId="0" fontId="15" fillId="8" borderId="88" xfId="8" applyFont="1" applyFill="1" applyBorder="1" applyAlignment="1" applyProtection="1">
      <alignment horizontal="center" vertical="center"/>
    </xf>
    <xf numFmtId="0" fontId="15" fillId="8" borderId="89" xfId="8" applyFont="1" applyFill="1" applyBorder="1" applyAlignment="1" applyProtection="1">
      <alignment horizontal="center" vertical="center"/>
    </xf>
    <xf numFmtId="0" fontId="89" fillId="2" borderId="34" xfId="8" applyFont="1" applyFill="1" applyBorder="1" applyAlignment="1" applyProtection="1">
      <alignment vertical="center" shrinkToFit="1"/>
    </xf>
    <xf numFmtId="0" fontId="89" fillId="2" borderId="35" xfId="8" applyFont="1" applyFill="1" applyBorder="1" applyAlignment="1" applyProtection="1">
      <alignment vertical="center" shrinkToFit="1"/>
    </xf>
    <xf numFmtId="0" fontId="89" fillId="2" borderId="36" xfId="8" applyFont="1" applyFill="1" applyBorder="1" applyAlignment="1" applyProtection="1">
      <alignment vertical="center" shrinkToFit="1"/>
    </xf>
    <xf numFmtId="0" fontId="67" fillId="8" borderId="0" xfId="8" applyFont="1" applyFill="1" applyAlignment="1" applyProtection="1">
      <alignment horizontal="justify" vertical="center"/>
    </xf>
    <xf numFmtId="0" fontId="21" fillId="8" borderId="0" xfId="8" applyFont="1" applyFill="1" applyAlignment="1" applyProtection="1">
      <alignment horizontal="center" vertical="center"/>
    </xf>
    <xf numFmtId="0" fontId="41" fillId="2" borderId="71" xfId="8" applyFont="1" applyFill="1" applyBorder="1" applyAlignment="1" applyProtection="1">
      <alignment horizontal="center" vertical="center"/>
    </xf>
    <xf numFmtId="0" fontId="41" fillId="2" borderId="72" xfId="8" applyFont="1" applyFill="1" applyBorder="1" applyAlignment="1" applyProtection="1">
      <alignment horizontal="center" vertical="center"/>
    </xf>
    <xf numFmtId="0" fontId="41" fillId="2" borderId="73" xfId="8" applyFont="1" applyFill="1" applyBorder="1" applyAlignment="1" applyProtection="1">
      <alignment horizontal="center" vertical="center"/>
    </xf>
    <xf numFmtId="0" fontId="68" fillId="8" borderId="0" xfId="8" applyFont="1" applyFill="1" applyAlignment="1" applyProtection="1">
      <alignment horizontal="justify" vertical="center"/>
    </xf>
    <xf numFmtId="0" fontId="18" fillId="8" borderId="74" xfId="8" applyFont="1" applyFill="1" applyBorder="1" applyAlignment="1" applyProtection="1">
      <alignment horizontal="center" vertical="center" wrapText="1"/>
    </xf>
    <xf numFmtId="0" fontId="18" fillId="8" borderId="75" xfId="8" applyFont="1" applyFill="1" applyBorder="1" applyAlignment="1" applyProtection="1">
      <alignment horizontal="center" vertical="center" wrapText="1"/>
    </xf>
    <xf numFmtId="0" fontId="18" fillId="8" borderId="76" xfId="8" applyFont="1" applyFill="1" applyBorder="1" applyAlignment="1" applyProtection="1">
      <alignment horizontal="center" vertical="center" wrapText="1"/>
    </xf>
    <xf numFmtId="0" fontId="24" fillId="0" borderId="77" xfId="8" applyFont="1" applyBorder="1" applyAlignment="1" applyProtection="1">
      <alignment horizontal="center" vertical="center" textRotation="255" wrapText="1"/>
    </xf>
    <xf numFmtId="0" fontId="15" fillId="0" borderId="79" xfId="8" applyFont="1" applyBorder="1" applyAlignment="1" applyProtection="1">
      <alignment horizontal="center" vertical="center" textRotation="255" wrapText="1"/>
    </xf>
    <xf numFmtId="0" fontId="15" fillId="0" borderId="80" xfId="8" applyFont="1" applyBorder="1" applyAlignment="1" applyProtection="1">
      <alignment horizontal="center" vertical="center" textRotation="255" wrapText="1"/>
    </xf>
    <xf numFmtId="0" fontId="42" fillId="0" borderId="78" xfId="8" applyFont="1" applyBorder="1" applyAlignment="1" applyProtection="1">
      <alignment horizontal="left" vertical="center" wrapText="1"/>
    </xf>
    <xf numFmtId="0" fontId="94" fillId="8" borderId="78" xfId="8" applyFont="1" applyFill="1" applyBorder="1" applyAlignment="1" applyProtection="1">
      <alignment horizontal="left" vertical="center" wrapText="1"/>
    </xf>
    <xf numFmtId="0" fontId="94" fillId="8" borderId="78" xfId="8" applyFont="1" applyFill="1" applyBorder="1" applyAlignment="1" applyProtection="1">
      <alignment horizontal="left" vertical="center"/>
    </xf>
    <xf numFmtId="0" fontId="55" fillId="8" borderId="0" xfId="8" applyFont="1" applyFill="1" applyAlignment="1" applyProtection="1">
      <alignment horizontal="justify" vertical="top" wrapText="1"/>
    </xf>
    <xf numFmtId="0" fontId="55" fillId="8" borderId="0" xfId="8" applyFont="1" applyFill="1" applyBorder="1" applyAlignment="1" applyProtection="1">
      <alignment horizontal="justify" vertical="top" wrapText="1"/>
    </xf>
    <xf numFmtId="0" fontId="1" fillId="0" borderId="101" xfId="10" applyFont="1" applyBorder="1" applyAlignment="1" applyProtection="1">
      <alignment vertical="center" wrapText="1"/>
    </xf>
  </cellXfs>
  <cellStyles count="20">
    <cellStyle name="ハイパーリンク" xfId="15" builtinId="8"/>
    <cellStyle name="ハイパーリンク 2" xfId="9"/>
    <cellStyle name="桁区切り 2" xfId="2"/>
    <cellStyle name="標準" xfId="0" builtinId="0"/>
    <cellStyle name="標準 10" xfId="12"/>
    <cellStyle name="標準 11" xfId="17"/>
    <cellStyle name="標準 2" xfId="1"/>
    <cellStyle name="標準 2 2" xfId="16"/>
    <cellStyle name="標準 3" xfId="3"/>
    <cellStyle name="標準 4" xfId="4"/>
    <cellStyle name="標準 5" xfId="6"/>
    <cellStyle name="標準 6" xfId="7"/>
    <cellStyle name="標準 6 2" xfId="13"/>
    <cellStyle name="標準 6 3" xfId="19"/>
    <cellStyle name="標準 7" xfId="8"/>
    <cellStyle name="標準 8" xfId="10"/>
    <cellStyle name="標準 8 2" xfId="18"/>
    <cellStyle name="標準 9" xfId="11"/>
    <cellStyle name="標準_○H23交付要綱様式（昨年度様式を含む）" xfId="14"/>
    <cellStyle name="未定義" xfId="5"/>
  </cellStyles>
  <dxfs count="37">
    <dxf>
      <fill>
        <patternFill>
          <bgColor rgb="FFFFFF99"/>
        </patternFill>
      </fill>
    </dxf>
    <dxf>
      <fill>
        <patternFill>
          <bgColor rgb="FFFFFF99"/>
        </patternFill>
      </fill>
    </dxf>
    <dxf>
      <fill>
        <patternFill>
          <bgColor rgb="FFFFFF99"/>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FF0000"/>
      </font>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A6A6A6"/>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checked="Checked" fmlaLink="$R$14" lockText="1" noThreeD="1"/>
</file>

<file path=xl/ctrlProps/ctrlProp10.xml><?xml version="1.0" encoding="utf-8"?>
<formControlPr xmlns="http://schemas.microsoft.com/office/spreadsheetml/2009/9/main" objectType="CheckBox" checked="Checked" fmlaLink="$R$24"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fmlaLink="$R$13" lockText="1" noThreeD="1"/>
</file>

<file path=xl/ctrlProps/ctrlProp14.xml><?xml version="1.0" encoding="utf-8"?>
<formControlPr xmlns="http://schemas.microsoft.com/office/spreadsheetml/2009/9/main" objectType="CheckBox" checked="Checked" fmlaLink="$R$21" lockText="1" noThreeD="1"/>
</file>

<file path=xl/ctrlProps/ctrlProp2.xml><?xml version="1.0" encoding="utf-8"?>
<formControlPr xmlns="http://schemas.microsoft.com/office/spreadsheetml/2009/9/main" objectType="CheckBox" checked="Checked" fmlaLink="$R$15" lockText="1" noThreeD="1"/>
</file>

<file path=xl/ctrlProps/ctrlProp3.xml><?xml version="1.0" encoding="utf-8"?>
<formControlPr xmlns="http://schemas.microsoft.com/office/spreadsheetml/2009/9/main" objectType="CheckBox" checked="Checked" fmlaLink="$R$16" lockText="1" noThreeD="1"/>
</file>

<file path=xl/ctrlProps/ctrlProp4.xml><?xml version="1.0" encoding="utf-8"?>
<formControlPr xmlns="http://schemas.microsoft.com/office/spreadsheetml/2009/9/main" objectType="CheckBox" checked="Checked" fmlaLink="$R$19" lockText="1" noThreeD="1"/>
</file>

<file path=xl/ctrlProps/ctrlProp5.xml><?xml version="1.0" encoding="utf-8"?>
<formControlPr xmlns="http://schemas.microsoft.com/office/spreadsheetml/2009/9/main" objectType="CheckBox" checked="Checked" fmlaLink="$R$21" lockText="1" noThreeD="1"/>
</file>

<file path=xl/ctrlProps/ctrlProp6.xml><?xml version="1.0" encoding="utf-8"?>
<formControlPr xmlns="http://schemas.microsoft.com/office/spreadsheetml/2009/9/main" objectType="CheckBox" checked="Checked" fmlaLink="$R$18" lockText="1" noThreeD="1"/>
</file>

<file path=xl/ctrlProps/ctrlProp7.xml><?xml version="1.0" encoding="utf-8"?>
<formControlPr xmlns="http://schemas.microsoft.com/office/spreadsheetml/2009/9/main" objectType="CheckBox" checked="Checked" fmlaLink="$R$22" lockText="1" noThreeD="1"/>
</file>

<file path=xl/ctrlProps/ctrlProp8.xml><?xml version="1.0" encoding="utf-8"?>
<formControlPr xmlns="http://schemas.microsoft.com/office/spreadsheetml/2009/9/main" objectType="CheckBox" checked="Checked" fmlaLink="$S$23" lockText="1" noThreeD="1"/>
</file>

<file path=xl/ctrlProps/ctrlProp9.xml><?xml version="1.0" encoding="utf-8"?>
<formControlPr xmlns="http://schemas.microsoft.com/office/spreadsheetml/2009/9/main" objectType="CheckBox" checked="Checked" fmlaLink="$R$17" lockText="1" noThreeD="1"/>
</file>

<file path=xl/drawings/drawing1.xml><?xml version="1.0" encoding="utf-8"?>
<xdr:wsDr xmlns:xdr="http://schemas.openxmlformats.org/drawingml/2006/spreadsheetDrawing" xmlns:a="http://schemas.openxmlformats.org/drawingml/2006/main">
  <xdr:twoCellAnchor>
    <xdr:from>
      <xdr:col>3</xdr:col>
      <xdr:colOff>590550</xdr:colOff>
      <xdr:row>35</xdr:row>
      <xdr:rowOff>209550</xdr:rowOff>
    </xdr:from>
    <xdr:to>
      <xdr:col>3</xdr:col>
      <xdr:colOff>914400</xdr:colOff>
      <xdr:row>35</xdr:row>
      <xdr:rowOff>523875</xdr:rowOff>
    </xdr:to>
    <xdr:sp macro="" textlink="">
      <xdr:nvSpPr>
        <xdr:cNvPr id="3" name="テキスト ボックス 2"/>
        <xdr:cNvSpPr txBox="1"/>
      </xdr:nvSpPr>
      <xdr:spPr>
        <a:xfrm>
          <a:off x="5505450" y="7705725"/>
          <a:ext cx="3238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人</a:t>
          </a:r>
        </a:p>
      </xdr:txBody>
    </xdr:sp>
    <xdr:clientData/>
  </xdr:twoCellAnchor>
  <xdr:twoCellAnchor>
    <xdr:from>
      <xdr:col>3</xdr:col>
      <xdr:colOff>609600</xdr:colOff>
      <xdr:row>37</xdr:row>
      <xdr:rowOff>457200</xdr:rowOff>
    </xdr:from>
    <xdr:to>
      <xdr:col>3</xdr:col>
      <xdr:colOff>933450</xdr:colOff>
      <xdr:row>37</xdr:row>
      <xdr:rowOff>771525</xdr:rowOff>
    </xdr:to>
    <xdr:sp macro="" textlink="">
      <xdr:nvSpPr>
        <xdr:cNvPr id="4" name="テキスト ボックス 3"/>
        <xdr:cNvSpPr txBox="1"/>
      </xdr:nvSpPr>
      <xdr:spPr>
        <a:xfrm>
          <a:off x="5524500" y="8181975"/>
          <a:ext cx="3238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人</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66675</xdr:colOff>
      <xdr:row>0</xdr:row>
      <xdr:rowOff>47625</xdr:rowOff>
    </xdr:from>
    <xdr:to>
      <xdr:col>26</xdr:col>
      <xdr:colOff>0</xdr:colOff>
      <xdr:row>5</xdr:row>
      <xdr:rowOff>190500</xdr:rowOff>
    </xdr:to>
    <xdr:sp macro="" textlink="">
      <xdr:nvSpPr>
        <xdr:cNvPr id="2" name="正方形/長方形 1"/>
        <xdr:cNvSpPr/>
      </xdr:nvSpPr>
      <xdr:spPr>
        <a:xfrm>
          <a:off x="7905750" y="47625"/>
          <a:ext cx="3362325" cy="1590675"/>
        </a:xfrm>
        <a:prstGeom prst="rect">
          <a:avLst/>
        </a:prstGeom>
        <a:solidFill>
          <a:sysClr val="window" lastClr="FFFFFF"/>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①県に口座登録されたことがない場合</a:t>
          </a:r>
          <a:endParaRPr kumimoji="1" lang="en-US" altLang="ja-JP" sz="1400">
            <a:solidFill>
              <a:srgbClr val="FF0000"/>
            </a:solidFill>
          </a:endParaRPr>
        </a:p>
        <a:p>
          <a:pPr algn="l"/>
          <a:r>
            <a:rPr kumimoji="1" lang="ja-JP" altLang="en-US" sz="1400">
              <a:solidFill>
                <a:srgbClr val="FF0000"/>
              </a:solidFill>
            </a:rPr>
            <a:t>②県に口座登録をしたかどうか分からない場合</a:t>
          </a:r>
          <a:endParaRPr kumimoji="1" lang="en-US" altLang="ja-JP" sz="1400">
            <a:solidFill>
              <a:srgbClr val="FF0000"/>
            </a:solidFill>
          </a:endParaRPr>
        </a:p>
        <a:p>
          <a:pPr algn="l"/>
          <a:endParaRPr kumimoji="1" lang="en-US" altLang="ja-JP" sz="1400">
            <a:solidFill>
              <a:srgbClr val="FF0000"/>
            </a:solidFill>
          </a:endParaRPr>
        </a:p>
        <a:p>
          <a:pPr algn="l"/>
          <a:r>
            <a:rPr kumimoji="1" lang="ja-JP" altLang="en-US" sz="1400">
              <a:solidFill>
                <a:srgbClr val="FF0000"/>
              </a:solidFill>
            </a:rPr>
            <a:t>上記に該当する場合は必ず作成の上、提出してください。</a:t>
          </a:r>
          <a:endParaRPr kumimoji="1" lang="ja-JP" altLang="en-US" sz="1100">
            <a:solidFill>
              <a:srgbClr val="FF0000"/>
            </a:solidFill>
          </a:endParaRPr>
        </a:p>
      </xdr:txBody>
    </xdr:sp>
    <xdr:clientData/>
  </xdr:twoCellAnchor>
  <xdr:twoCellAnchor>
    <xdr:from>
      <xdr:col>21</xdr:col>
      <xdr:colOff>76200</xdr:colOff>
      <xdr:row>5</xdr:row>
      <xdr:rowOff>342900</xdr:rowOff>
    </xdr:from>
    <xdr:to>
      <xdr:col>25</xdr:col>
      <xdr:colOff>676275</xdr:colOff>
      <xdr:row>6</xdr:row>
      <xdr:rowOff>419100</xdr:rowOff>
    </xdr:to>
    <xdr:sp macro="" textlink="">
      <xdr:nvSpPr>
        <xdr:cNvPr id="3" name="テキスト ボックス 2"/>
        <xdr:cNvSpPr txBox="1"/>
      </xdr:nvSpPr>
      <xdr:spPr>
        <a:xfrm>
          <a:off x="7915275" y="1790700"/>
          <a:ext cx="3343275"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13</xdr:row>
          <xdr:rowOff>47625</xdr:rowOff>
        </xdr:from>
        <xdr:to>
          <xdr:col>1</xdr:col>
          <xdr:colOff>533400</xdr:colOff>
          <xdr:row>14</xdr:row>
          <xdr:rowOff>9525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14</xdr:row>
          <xdr:rowOff>66675</xdr:rowOff>
        </xdr:from>
        <xdr:to>
          <xdr:col>1</xdr:col>
          <xdr:colOff>533400</xdr:colOff>
          <xdr:row>15</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15</xdr:row>
          <xdr:rowOff>38100</xdr:rowOff>
        </xdr:from>
        <xdr:to>
          <xdr:col>1</xdr:col>
          <xdr:colOff>552450</xdr:colOff>
          <xdr:row>16</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18</xdr:row>
          <xdr:rowOff>19050</xdr:rowOff>
        </xdr:from>
        <xdr:to>
          <xdr:col>1</xdr:col>
          <xdr:colOff>552450</xdr:colOff>
          <xdr:row>18</xdr:row>
          <xdr:rowOff>266700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20</xdr:row>
          <xdr:rowOff>19050</xdr:rowOff>
        </xdr:from>
        <xdr:to>
          <xdr:col>1</xdr:col>
          <xdr:colOff>552450</xdr:colOff>
          <xdr:row>20</xdr:row>
          <xdr:rowOff>257175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17</xdr:row>
          <xdr:rowOff>38100</xdr:rowOff>
        </xdr:from>
        <xdr:to>
          <xdr:col>1</xdr:col>
          <xdr:colOff>552450</xdr:colOff>
          <xdr:row>18</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26</xdr:row>
          <xdr:rowOff>19050</xdr:rowOff>
        </xdr:from>
        <xdr:to>
          <xdr:col>1</xdr:col>
          <xdr:colOff>561975</xdr:colOff>
          <xdr:row>26</xdr:row>
          <xdr:rowOff>266700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21</xdr:row>
          <xdr:rowOff>9525</xdr:rowOff>
        </xdr:from>
        <xdr:to>
          <xdr:col>1</xdr:col>
          <xdr:colOff>552450</xdr:colOff>
          <xdr:row>21</xdr:row>
          <xdr:rowOff>257175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22</xdr:row>
          <xdr:rowOff>9525</xdr:rowOff>
        </xdr:from>
        <xdr:to>
          <xdr:col>1</xdr:col>
          <xdr:colOff>561975</xdr:colOff>
          <xdr:row>22</xdr:row>
          <xdr:rowOff>400050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16</xdr:row>
          <xdr:rowOff>9525</xdr:rowOff>
        </xdr:from>
        <xdr:to>
          <xdr:col>1</xdr:col>
          <xdr:colOff>600075</xdr:colOff>
          <xdr:row>16</xdr:row>
          <xdr:rowOff>276225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23</xdr:row>
          <xdr:rowOff>19050</xdr:rowOff>
        </xdr:from>
        <xdr:to>
          <xdr:col>1</xdr:col>
          <xdr:colOff>561975</xdr:colOff>
          <xdr:row>23</xdr:row>
          <xdr:rowOff>266700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25</xdr:row>
          <xdr:rowOff>19050</xdr:rowOff>
        </xdr:from>
        <xdr:to>
          <xdr:col>1</xdr:col>
          <xdr:colOff>561975</xdr:colOff>
          <xdr:row>25</xdr:row>
          <xdr:rowOff>266700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495300</xdr:colOff>
      <xdr:row>0</xdr:row>
      <xdr:rowOff>209550</xdr:rowOff>
    </xdr:from>
    <xdr:to>
      <xdr:col>24</xdr:col>
      <xdr:colOff>71967</xdr:colOff>
      <xdr:row>6</xdr:row>
      <xdr:rowOff>70909</xdr:rowOff>
    </xdr:to>
    <xdr:sp macro="" textlink="">
      <xdr:nvSpPr>
        <xdr:cNvPr id="14" name="テキスト ボックス 13"/>
        <xdr:cNvSpPr txBox="1"/>
      </xdr:nvSpPr>
      <xdr:spPr>
        <a:xfrm>
          <a:off x="7372350" y="209550"/>
          <a:ext cx="3005667" cy="12805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提出書類がそろっているか確認のうえ、チェックを付けてください。</a:t>
          </a:r>
          <a:endParaRPr kumimoji="1" lang="en-US" altLang="ja-JP" sz="1600"/>
        </a:p>
        <a:p>
          <a:r>
            <a:rPr kumimoji="1" lang="ja-JP" altLang="en-US" sz="1600"/>
            <a:t>チェック欄以外は自動入力です。</a:t>
          </a:r>
        </a:p>
      </xdr:txBody>
    </xdr:sp>
    <xdr:clientData/>
  </xdr:twoCellAnchor>
  <mc:AlternateContent xmlns:mc="http://schemas.openxmlformats.org/markup-compatibility/2006">
    <mc:Choice xmlns:a14="http://schemas.microsoft.com/office/drawing/2010/main" Requires="a14">
      <xdr:twoCellAnchor editAs="oneCell">
        <xdr:from>
          <xdr:col>1</xdr:col>
          <xdr:colOff>228600</xdr:colOff>
          <xdr:row>11</xdr:row>
          <xdr:rowOff>257175</xdr:rowOff>
        </xdr:from>
        <xdr:to>
          <xdr:col>2</xdr:col>
          <xdr:colOff>57150</xdr:colOff>
          <xdr:row>13</xdr:row>
          <xdr:rowOff>47625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xdr:col>
          <xdr:colOff>219075</xdr:colOff>
          <xdr:row>19</xdr:row>
          <xdr:rowOff>19050</xdr:rowOff>
        </xdr:from>
        <xdr:ext cx="333375" cy="238125"/>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76200</xdr:colOff>
      <xdr:row>2</xdr:row>
      <xdr:rowOff>161925</xdr:rowOff>
    </xdr:from>
    <xdr:to>
      <xdr:col>13</xdr:col>
      <xdr:colOff>142875</xdr:colOff>
      <xdr:row>6</xdr:row>
      <xdr:rowOff>104775</xdr:rowOff>
    </xdr:to>
    <xdr:sp macro="" textlink="">
      <xdr:nvSpPr>
        <xdr:cNvPr id="2" name="テキスト ボックス 1"/>
        <xdr:cNvSpPr txBox="1"/>
      </xdr:nvSpPr>
      <xdr:spPr>
        <a:xfrm>
          <a:off x="7515225" y="514350"/>
          <a:ext cx="2124075"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自動入力のため、</a:t>
          </a:r>
          <a:endParaRPr kumimoji="1" lang="en-US" altLang="ja-JP" sz="1600">
            <a:solidFill>
              <a:srgbClr val="FF0000"/>
            </a:solidFill>
          </a:endParaRPr>
        </a:p>
        <a:p>
          <a:r>
            <a:rPr kumimoji="1" lang="ja-JP" altLang="en-US" sz="1600">
              <a:solidFill>
                <a:srgbClr val="FF0000"/>
              </a:solidFill>
            </a:rPr>
            <a:t>入力箇所はありません。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323850</xdr:colOff>
      <xdr:row>1</xdr:row>
      <xdr:rowOff>171450</xdr:rowOff>
    </xdr:from>
    <xdr:to>
      <xdr:col>10</xdr:col>
      <xdr:colOff>226483</xdr:colOff>
      <xdr:row>6</xdr:row>
      <xdr:rowOff>131234</xdr:rowOff>
    </xdr:to>
    <xdr:sp macro="" textlink="">
      <xdr:nvSpPr>
        <xdr:cNvPr id="2" name="テキスト ボックス 1"/>
        <xdr:cNvSpPr txBox="1"/>
      </xdr:nvSpPr>
      <xdr:spPr>
        <a:xfrm>
          <a:off x="10991850" y="409575"/>
          <a:ext cx="2074333" cy="12170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2</xdr:row>
      <xdr:rowOff>0</xdr:rowOff>
    </xdr:from>
    <xdr:to>
      <xdr:col>23</xdr:col>
      <xdr:colOff>427760</xdr:colOff>
      <xdr:row>7</xdr:row>
      <xdr:rowOff>169719</xdr:rowOff>
    </xdr:to>
    <xdr:sp macro="" textlink="">
      <xdr:nvSpPr>
        <xdr:cNvPr id="2" name="テキスト ボックス 1"/>
        <xdr:cNvSpPr txBox="1"/>
      </xdr:nvSpPr>
      <xdr:spPr>
        <a:xfrm>
          <a:off x="7877175" y="381000"/>
          <a:ext cx="2485160" cy="1255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twoCellAnchor>
    <xdr:from>
      <xdr:col>0</xdr:col>
      <xdr:colOff>206375</xdr:colOff>
      <xdr:row>31</xdr:row>
      <xdr:rowOff>47625</xdr:rowOff>
    </xdr:from>
    <xdr:to>
      <xdr:col>18</xdr:col>
      <xdr:colOff>37041</xdr:colOff>
      <xdr:row>40</xdr:row>
      <xdr:rowOff>10583</xdr:rowOff>
    </xdr:to>
    <xdr:sp macro="" textlink="">
      <xdr:nvSpPr>
        <xdr:cNvPr id="3" name="円/楕円 2"/>
        <xdr:cNvSpPr/>
      </xdr:nvSpPr>
      <xdr:spPr>
        <a:xfrm>
          <a:off x="206375" y="5638800"/>
          <a:ext cx="6726766" cy="1506008"/>
        </a:xfrm>
        <a:prstGeom prst="ellipse">
          <a:avLst/>
        </a:prstGeom>
        <a:solidFill>
          <a:schemeClr val="bg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1">
              <a:solidFill>
                <a:srgbClr val="FF0000"/>
              </a:solidFill>
            </a:rPr>
            <a:t>「令和</a:t>
          </a:r>
          <a:r>
            <a:rPr kumimoji="1" lang="en-US" altLang="ja-JP" sz="1100" b="1">
              <a:solidFill>
                <a:srgbClr val="FF0000"/>
              </a:solidFill>
            </a:rPr>
            <a:t>6</a:t>
          </a:r>
          <a:r>
            <a:rPr kumimoji="1" lang="ja-JP" altLang="en-US" sz="1100" b="1">
              <a:solidFill>
                <a:srgbClr val="FF0000"/>
              </a:solidFill>
            </a:rPr>
            <a:t>年度福岡県ＩＣＴ導入支援事業実施要領」の</a:t>
          </a:r>
          <a:endParaRPr kumimoji="1" lang="en-US" altLang="ja-JP" sz="1100" b="1">
            <a:solidFill>
              <a:srgbClr val="FF0000"/>
            </a:solidFill>
          </a:endParaRPr>
        </a:p>
        <a:p>
          <a:pPr algn="l"/>
          <a:r>
            <a:rPr kumimoji="1" lang="ja-JP" altLang="en-US" sz="1100" b="1">
              <a:solidFill>
                <a:srgbClr val="FF0000"/>
              </a:solidFill>
            </a:rPr>
            <a:t>「５　申請手続」</a:t>
          </a:r>
          <a:r>
            <a:rPr kumimoji="1" lang="en-US" altLang="ja-JP" sz="1100" b="1">
              <a:solidFill>
                <a:srgbClr val="FF0000"/>
              </a:solidFill>
            </a:rPr>
            <a:t>(1)</a:t>
          </a:r>
          <a:r>
            <a:rPr kumimoji="1" lang="ja-JP" altLang="en-US" sz="1100" b="1">
              <a:solidFill>
                <a:srgbClr val="FF0000"/>
              </a:solidFill>
            </a:rPr>
            <a:t>⑨に規定されているとおり見積書を添付すること。</a:t>
          </a:r>
          <a:endParaRPr kumimoji="1" lang="en-US" altLang="ja-JP" sz="11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38</xdr:col>
      <xdr:colOff>0</xdr:colOff>
      <xdr:row>1</xdr:row>
      <xdr:rowOff>0</xdr:rowOff>
    </xdr:from>
    <xdr:to>
      <xdr:col>51</xdr:col>
      <xdr:colOff>8660</xdr:colOff>
      <xdr:row>7</xdr:row>
      <xdr:rowOff>169719</xdr:rowOff>
    </xdr:to>
    <xdr:sp macro="" textlink="">
      <xdr:nvSpPr>
        <xdr:cNvPr id="2" name="テキスト ボックス 1"/>
        <xdr:cNvSpPr txBox="1"/>
      </xdr:nvSpPr>
      <xdr:spPr>
        <a:xfrm>
          <a:off x="7620000" y="171450"/>
          <a:ext cx="2485160" cy="1255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600075</xdr:colOff>
      <xdr:row>3</xdr:row>
      <xdr:rowOff>9525</xdr:rowOff>
    </xdr:from>
    <xdr:to>
      <xdr:col>10</xdr:col>
      <xdr:colOff>342035</xdr:colOff>
      <xdr:row>8</xdr:row>
      <xdr:rowOff>55419</xdr:rowOff>
    </xdr:to>
    <xdr:sp macro="" textlink="">
      <xdr:nvSpPr>
        <xdr:cNvPr id="2" name="テキスト ボックス 1"/>
        <xdr:cNvSpPr txBox="1"/>
      </xdr:nvSpPr>
      <xdr:spPr>
        <a:xfrm>
          <a:off x="11210925" y="533400"/>
          <a:ext cx="2485160" cy="1255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266700</xdr:colOff>
      <xdr:row>2</xdr:row>
      <xdr:rowOff>0</xdr:rowOff>
    </xdr:from>
    <xdr:to>
      <xdr:col>11</xdr:col>
      <xdr:colOff>343040</xdr:colOff>
      <xdr:row>8</xdr:row>
      <xdr:rowOff>74613</xdr:rowOff>
    </xdr:to>
    <xdr:sp macro="" textlink="">
      <xdr:nvSpPr>
        <xdr:cNvPr id="3" name="テキスト ボックス 2"/>
        <xdr:cNvSpPr txBox="1"/>
      </xdr:nvSpPr>
      <xdr:spPr>
        <a:xfrm>
          <a:off x="9182100" y="361950"/>
          <a:ext cx="3410090" cy="14747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en-US" sz="1600" b="1">
              <a:solidFill>
                <a:schemeClr val="dk1"/>
              </a:solidFill>
              <a:effectLst/>
              <a:latin typeface="+mn-lt"/>
              <a:ea typeface="+mn-ea"/>
              <a:cs typeface="+mn-cs"/>
            </a:rPr>
            <a:t>色付き</a:t>
          </a:r>
          <a:r>
            <a:rPr kumimoji="1" lang="ja-JP" altLang="ja-JP" sz="1600" b="1">
              <a:solidFill>
                <a:schemeClr val="dk1"/>
              </a:solidFill>
              <a:effectLst/>
              <a:latin typeface="+mn-lt"/>
              <a:ea typeface="+mn-ea"/>
              <a:cs typeface="+mn-cs"/>
            </a:rPr>
            <a:t>のセルのみ入力をお願いします。</a:t>
          </a:r>
          <a:endParaRPr lang="ja-JP" altLang="ja-JP" sz="1600" b="1">
            <a:effectLst/>
          </a:endParaRPr>
        </a:p>
      </xdr:txBody>
    </xdr:sp>
    <xdr:clientData/>
  </xdr:twoCellAnchor>
  <xdr:twoCellAnchor>
    <xdr:from>
      <xdr:col>3</xdr:col>
      <xdr:colOff>1552575</xdr:colOff>
      <xdr:row>1</xdr:row>
      <xdr:rowOff>19050</xdr:rowOff>
    </xdr:from>
    <xdr:to>
      <xdr:col>5</xdr:col>
      <xdr:colOff>2413326</xdr:colOff>
      <xdr:row>5</xdr:row>
      <xdr:rowOff>169304</xdr:rowOff>
    </xdr:to>
    <xdr:sp macro="" textlink="">
      <xdr:nvSpPr>
        <xdr:cNvPr id="5" name="テキスト ボックス 4"/>
        <xdr:cNvSpPr txBox="1"/>
      </xdr:nvSpPr>
      <xdr:spPr>
        <a:xfrm>
          <a:off x="4933950" y="200025"/>
          <a:ext cx="3813501" cy="10265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en-US" sz="1600" b="1">
              <a:solidFill>
                <a:srgbClr val="00B050"/>
              </a:solidFill>
              <a:effectLst/>
              <a:latin typeface="+mn-lt"/>
              <a:ea typeface="+mn-ea"/>
              <a:cs typeface="+mn-cs"/>
            </a:rPr>
            <a:t>緑囲みの部分は入力不要です。</a:t>
          </a:r>
          <a:endParaRPr lang="ja-JP" altLang="ja-JP" sz="1600" b="1">
            <a:solidFill>
              <a:srgbClr val="00B050"/>
            </a:solidFill>
            <a:effectLst/>
          </a:endParaRPr>
        </a:p>
      </xdr:txBody>
    </xdr:sp>
    <xdr:clientData/>
  </xdr:twoCellAnchor>
  <xdr:twoCellAnchor>
    <xdr:from>
      <xdr:col>0</xdr:col>
      <xdr:colOff>28575</xdr:colOff>
      <xdr:row>3</xdr:row>
      <xdr:rowOff>209550</xdr:rowOff>
    </xdr:from>
    <xdr:to>
      <xdr:col>1</xdr:col>
      <xdr:colOff>79002</xdr:colOff>
      <xdr:row>6</xdr:row>
      <xdr:rowOff>14569</xdr:rowOff>
    </xdr:to>
    <xdr:sp macro="" textlink="">
      <xdr:nvSpPr>
        <xdr:cNvPr id="6" name="正方形/長方形 5"/>
        <xdr:cNvSpPr/>
      </xdr:nvSpPr>
      <xdr:spPr>
        <a:xfrm>
          <a:off x="28575" y="752475"/>
          <a:ext cx="717177" cy="605119"/>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7</xdr:row>
      <xdr:rowOff>171450</xdr:rowOff>
    </xdr:from>
    <xdr:to>
      <xdr:col>5</xdr:col>
      <xdr:colOff>2570069</xdr:colOff>
      <xdr:row>12</xdr:row>
      <xdr:rowOff>28576</xdr:rowOff>
    </xdr:to>
    <xdr:sp macro="" textlink="">
      <xdr:nvSpPr>
        <xdr:cNvPr id="7" name="正方形/長方形 6"/>
        <xdr:cNvSpPr/>
      </xdr:nvSpPr>
      <xdr:spPr>
        <a:xfrm>
          <a:off x="3009900" y="1628775"/>
          <a:ext cx="5894294" cy="762001"/>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2457450</xdr:colOff>
      <xdr:row>5</xdr:row>
      <xdr:rowOff>169304</xdr:rowOff>
    </xdr:from>
    <xdr:to>
      <xdr:col>5</xdr:col>
      <xdr:colOff>506576</xdr:colOff>
      <xdr:row>9</xdr:row>
      <xdr:rowOff>72278</xdr:rowOff>
    </xdr:to>
    <xdr:cxnSp macro="">
      <xdr:nvCxnSpPr>
        <xdr:cNvPr id="8" name="直線矢印コネクタ 7"/>
        <xdr:cNvCxnSpPr>
          <a:stCxn id="5" idx="2"/>
        </xdr:cNvCxnSpPr>
      </xdr:nvCxnSpPr>
      <xdr:spPr>
        <a:xfrm flipH="1">
          <a:off x="5838825" y="1226579"/>
          <a:ext cx="1001876" cy="664974"/>
        </a:xfrm>
        <a:prstGeom prst="straightConnector1">
          <a:avLst/>
        </a:prstGeom>
        <a:ln w="28575">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171450</xdr:colOff>
      <xdr:row>3</xdr:row>
      <xdr:rowOff>170377</xdr:rowOff>
    </xdr:from>
    <xdr:to>
      <xdr:col>3</xdr:col>
      <xdr:colOff>1552575</xdr:colOff>
      <xdr:row>5</xdr:row>
      <xdr:rowOff>53228</xdr:rowOff>
    </xdr:to>
    <xdr:cxnSp macro="">
      <xdr:nvCxnSpPr>
        <xdr:cNvPr id="10" name="直線矢印コネクタ 9"/>
        <xdr:cNvCxnSpPr>
          <a:stCxn id="5" idx="1"/>
        </xdr:cNvCxnSpPr>
      </xdr:nvCxnSpPr>
      <xdr:spPr>
        <a:xfrm flipH="1">
          <a:off x="838200" y="713302"/>
          <a:ext cx="4095750" cy="397201"/>
        </a:xfrm>
        <a:prstGeom prst="straightConnector1">
          <a:avLst/>
        </a:prstGeom>
        <a:ln w="28575">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314325</xdr:colOff>
      <xdr:row>9</xdr:row>
      <xdr:rowOff>142875</xdr:rowOff>
    </xdr:from>
    <xdr:to>
      <xdr:col>1</xdr:col>
      <xdr:colOff>1855134</xdr:colOff>
      <xdr:row>16</xdr:row>
      <xdr:rowOff>30255</xdr:rowOff>
    </xdr:to>
    <xdr:sp macro="" textlink="">
      <xdr:nvSpPr>
        <xdr:cNvPr id="14" name="テキスト ボックス 13"/>
        <xdr:cNvSpPr txBox="1"/>
      </xdr:nvSpPr>
      <xdr:spPr>
        <a:xfrm>
          <a:off x="314325" y="1962150"/>
          <a:ext cx="2207559" cy="11542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en-US" sz="1200" b="1">
              <a:solidFill>
                <a:srgbClr val="FF0000"/>
              </a:solidFill>
              <a:effectLst/>
              <a:latin typeface="+mn-lt"/>
              <a:ea typeface="+mn-ea"/>
              <a:cs typeface="+mn-cs"/>
            </a:rPr>
            <a:t>職員数（申請時点）は、申請時点の従業者の実人数（常勤・非常勤を問わない）を選択してください。</a:t>
          </a:r>
          <a:endParaRPr lang="ja-JP" altLang="ja-JP" sz="1200" b="1">
            <a:solidFill>
              <a:srgbClr val="FF0000"/>
            </a:solidFill>
            <a:effectLst/>
          </a:endParaRPr>
        </a:p>
      </xdr:txBody>
    </xdr:sp>
    <xdr:clientData/>
  </xdr:twoCellAnchor>
  <xdr:twoCellAnchor>
    <xdr:from>
      <xdr:col>0</xdr:col>
      <xdr:colOff>361950</xdr:colOff>
      <xdr:row>17</xdr:row>
      <xdr:rowOff>47625</xdr:rowOff>
    </xdr:from>
    <xdr:to>
      <xdr:col>1</xdr:col>
      <xdr:colOff>1835524</xdr:colOff>
      <xdr:row>21</xdr:row>
      <xdr:rowOff>74520</xdr:rowOff>
    </xdr:to>
    <xdr:sp macro="" textlink="">
      <xdr:nvSpPr>
        <xdr:cNvPr id="15" name="テキスト ボックス 14"/>
        <xdr:cNvSpPr txBox="1"/>
      </xdr:nvSpPr>
      <xdr:spPr>
        <a:xfrm>
          <a:off x="361950" y="3314700"/>
          <a:ext cx="2140324" cy="7507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en-US" sz="1200" b="1">
              <a:solidFill>
                <a:srgbClr val="FF0000"/>
              </a:solidFill>
              <a:effectLst/>
              <a:latin typeface="+mn-lt"/>
              <a:ea typeface="+mn-ea"/>
              <a:cs typeface="+mn-cs"/>
            </a:rPr>
            <a:t>事業所の課題を選択してください。</a:t>
          </a:r>
          <a:endParaRPr lang="ja-JP" altLang="ja-JP" sz="1200" b="1">
            <a:solidFill>
              <a:srgbClr val="FF0000"/>
            </a:solidFill>
            <a:effectLst/>
          </a:endParaRPr>
        </a:p>
      </xdr:txBody>
    </xdr:sp>
    <xdr:clientData/>
  </xdr:twoCellAnchor>
  <xdr:twoCellAnchor>
    <xdr:from>
      <xdr:col>0</xdr:col>
      <xdr:colOff>276225</xdr:colOff>
      <xdr:row>23</xdr:row>
      <xdr:rowOff>0</xdr:rowOff>
    </xdr:from>
    <xdr:to>
      <xdr:col>1</xdr:col>
      <xdr:colOff>2018740</xdr:colOff>
      <xdr:row>27</xdr:row>
      <xdr:rowOff>150158</xdr:rowOff>
    </xdr:to>
    <xdr:sp macro="" textlink="">
      <xdr:nvSpPr>
        <xdr:cNvPr id="16" name="テキスト ボックス 15"/>
        <xdr:cNvSpPr txBox="1"/>
      </xdr:nvSpPr>
      <xdr:spPr>
        <a:xfrm>
          <a:off x="276225" y="4352925"/>
          <a:ext cx="2409265" cy="8740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ja-JP" altLang="en-US" sz="1200" b="1">
              <a:solidFill>
                <a:srgbClr val="FF0000"/>
              </a:solidFill>
              <a:effectLst/>
            </a:rPr>
            <a:t>導入済み機器は「●」、今年度導入予定機器は「○」を入力してください。</a:t>
          </a:r>
          <a:endParaRPr lang="ja-JP" altLang="ja-JP" sz="1200" b="1">
            <a:solidFill>
              <a:srgbClr val="FF0000"/>
            </a:solidFill>
            <a:effectLst/>
          </a:endParaRPr>
        </a:p>
      </xdr:txBody>
    </xdr:sp>
    <xdr:clientData/>
  </xdr:twoCellAnchor>
  <xdr:twoCellAnchor>
    <xdr:from>
      <xdr:col>0</xdr:col>
      <xdr:colOff>152400</xdr:colOff>
      <xdr:row>29</xdr:row>
      <xdr:rowOff>38100</xdr:rowOff>
    </xdr:from>
    <xdr:to>
      <xdr:col>1</xdr:col>
      <xdr:colOff>2074209</xdr:colOff>
      <xdr:row>34</xdr:row>
      <xdr:rowOff>164165</xdr:rowOff>
    </xdr:to>
    <xdr:sp macro="" textlink="">
      <xdr:nvSpPr>
        <xdr:cNvPr id="17" name="テキスト ボックス 16"/>
        <xdr:cNvSpPr txBox="1"/>
      </xdr:nvSpPr>
      <xdr:spPr>
        <a:xfrm>
          <a:off x="152400" y="5476875"/>
          <a:ext cx="2588559" cy="1030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altLang="ja-JP" sz="1200" b="1">
              <a:solidFill>
                <a:srgbClr val="FF0000"/>
              </a:solidFill>
              <a:effectLst/>
            </a:rPr>
            <a:t>ICT</a:t>
          </a:r>
          <a:r>
            <a:rPr lang="ja-JP" altLang="en-US" sz="1200" b="1">
              <a:solidFill>
                <a:srgbClr val="FF0000"/>
              </a:solidFill>
              <a:effectLst/>
            </a:rPr>
            <a:t>等のテクノロジーを導入するにあたって、参考にした資料を選択してください。</a:t>
          </a:r>
          <a:endParaRPr lang="en-US" altLang="ja-JP" sz="1200" b="1">
            <a:solidFill>
              <a:srgbClr val="FF0000"/>
            </a:solidFill>
            <a:effectLst/>
          </a:endParaRPr>
        </a:p>
        <a:p>
          <a:pPr eaLnBrk="1" fontAlgn="auto" latinLnBrk="0" hangingPunct="1"/>
          <a:r>
            <a:rPr lang="ja-JP" altLang="en-US" sz="1200" b="1">
              <a:solidFill>
                <a:srgbClr val="FF0000"/>
              </a:solidFill>
              <a:effectLst/>
            </a:rPr>
            <a:t>該当がなければ選択不要です。</a:t>
          </a:r>
          <a:endParaRPr lang="ja-JP" altLang="ja-JP" sz="1200" b="1">
            <a:solidFill>
              <a:srgbClr val="FF0000"/>
            </a:solidFill>
            <a:effectLst/>
          </a:endParaRPr>
        </a:p>
      </xdr:txBody>
    </xdr:sp>
    <xdr:clientData/>
  </xdr:twoCellAnchor>
  <xdr:twoCellAnchor>
    <xdr:from>
      <xdr:col>0</xdr:col>
      <xdr:colOff>161925</xdr:colOff>
      <xdr:row>37</xdr:row>
      <xdr:rowOff>9525</xdr:rowOff>
    </xdr:from>
    <xdr:to>
      <xdr:col>1</xdr:col>
      <xdr:colOff>2083734</xdr:colOff>
      <xdr:row>40</xdr:row>
      <xdr:rowOff>44262</xdr:rowOff>
    </xdr:to>
    <xdr:sp macro="" textlink="">
      <xdr:nvSpPr>
        <xdr:cNvPr id="19" name="テキスト ボックス 18"/>
        <xdr:cNvSpPr txBox="1"/>
      </xdr:nvSpPr>
      <xdr:spPr>
        <a:xfrm>
          <a:off x="161925" y="6896100"/>
          <a:ext cx="2588559" cy="9300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ja-JP" altLang="en-US" sz="1200" b="1">
              <a:solidFill>
                <a:srgbClr val="FF0000"/>
              </a:solidFill>
              <a:effectLst/>
            </a:rPr>
            <a:t>過去に参加したことのある研修を選択してください。</a:t>
          </a:r>
          <a:endParaRPr lang="en-US" altLang="ja-JP" sz="1200" b="1">
            <a:solidFill>
              <a:srgbClr val="FF0000"/>
            </a:solidFill>
            <a:effectLst/>
          </a:endParaRPr>
        </a:p>
        <a:p>
          <a:pPr eaLnBrk="1" fontAlgn="auto" latinLnBrk="0" hangingPunct="1"/>
          <a:r>
            <a:rPr lang="ja-JP" altLang="en-US" sz="1200" b="1">
              <a:solidFill>
                <a:srgbClr val="FF0000"/>
              </a:solidFill>
              <a:effectLst/>
            </a:rPr>
            <a:t>該当がなければ選択不要です。</a:t>
          </a:r>
          <a:endParaRPr lang="en-US" altLang="ja-JP" sz="1200" b="1">
            <a:solidFill>
              <a:srgbClr val="FF0000"/>
            </a:solidFill>
            <a:effectLst/>
          </a:endParaRPr>
        </a:p>
      </xdr:txBody>
    </xdr:sp>
    <xdr:clientData/>
  </xdr:twoCellAnchor>
  <xdr:twoCellAnchor>
    <xdr:from>
      <xdr:col>0</xdr:col>
      <xdr:colOff>219075</xdr:colOff>
      <xdr:row>43</xdr:row>
      <xdr:rowOff>47625</xdr:rowOff>
    </xdr:from>
    <xdr:to>
      <xdr:col>1</xdr:col>
      <xdr:colOff>2140884</xdr:colOff>
      <xdr:row>48</xdr:row>
      <xdr:rowOff>72837</xdr:rowOff>
    </xdr:to>
    <xdr:sp macro="" textlink="">
      <xdr:nvSpPr>
        <xdr:cNvPr id="20" name="テキスト ボックス 19"/>
        <xdr:cNvSpPr txBox="1"/>
      </xdr:nvSpPr>
      <xdr:spPr>
        <a:xfrm>
          <a:off x="219075" y="8372475"/>
          <a:ext cx="2588559" cy="9300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ja-JP" altLang="en-US" sz="1200" b="1">
              <a:solidFill>
                <a:srgbClr val="FF0000"/>
              </a:solidFill>
              <a:effectLst/>
            </a:rPr>
            <a:t>機器等の導入と併せて実施する取組について、選択してください。</a:t>
          </a:r>
          <a:endParaRPr lang="en-US" altLang="ja-JP" sz="1200" b="1">
            <a:solidFill>
              <a:srgbClr val="FF0000"/>
            </a:solidFill>
            <a:effectLst/>
          </a:endParaRPr>
        </a:p>
      </xdr:txBody>
    </xdr:sp>
    <xdr:clientData/>
  </xdr:twoCellAnchor>
  <xdr:twoCellAnchor>
    <xdr:from>
      <xdr:col>0</xdr:col>
      <xdr:colOff>152400</xdr:colOff>
      <xdr:row>55</xdr:row>
      <xdr:rowOff>152400</xdr:rowOff>
    </xdr:from>
    <xdr:to>
      <xdr:col>1</xdr:col>
      <xdr:colOff>2074209</xdr:colOff>
      <xdr:row>60</xdr:row>
      <xdr:rowOff>9525</xdr:rowOff>
    </xdr:to>
    <xdr:sp macro="" textlink="">
      <xdr:nvSpPr>
        <xdr:cNvPr id="21" name="テキスト ボックス 20"/>
        <xdr:cNvSpPr txBox="1"/>
      </xdr:nvSpPr>
      <xdr:spPr>
        <a:xfrm>
          <a:off x="152400" y="10648950"/>
          <a:ext cx="2588559"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ja-JP" altLang="en-US" sz="1200" b="1">
              <a:solidFill>
                <a:srgbClr val="FF0000"/>
              </a:solidFill>
              <a:effectLst/>
            </a:rPr>
            <a:t>ケアプランデータ連携システム等の利用状況及び</a:t>
          </a:r>
          <a:r>
            <a:rPr lang="en-US" altLang="ja-JP" sz="1200" b="1">
              <a:solidFill>
                <a:srgbClr val="FF0000"/>
              </a:solidFill>
              <a:effectLst/>
              <a:latin typeface="+mj-ea"/>
              <a:ea typeface="+mj-ea"/>
            </a:rPr>
            <a:t>LIFE</a:t>
          </a:r>
          <a:r>
            <a:rPr lang="ja-JP" altLang="en-US" sz="1200" b="1">
              <a:solidFill>
                <a:srgbClr val="FF0000"/>
              </a:solidFill>
              <a:effectLst/>
            </a:rPr>
            <a:t>の利用状況について、選択してください。</a:t>
          </a:r>
          <a:endParaRPr lang="en-US" altLang="ja-JP" sz="1200" b="1">
            <a:solidFill>
              <a:srgbClr val="FF0000"/>
            </a:solidFill>
            <a:effectLst/>
          </a:endParaRPr>
        </a:p>
      </xdr:txBody>
    </xdr:sp>
    <xdr:clientData/>
  </xdr:twoCellAnchor>
  <xdr:twoCellAnchor>
    <xdr:from>
      <xdr:col>0</xdr:col>
      <xdr:colOff>133350</xdr:colOff>
      <xdr:row>49</xdr:row>
      <xdr:rowOff>95250</xdr:rowOff>
    </xdr:from>
    <xdr:to>
      <xdr:col>1</xdr:col>
      <xdr:colOff>2156012</xdr:colOff>
      <xdr:row>55</xdr:row>
      <xdr:rowOff>73960</xdr:rowOff>
    </xdr:to>
    <xdr:sp macro="" textlink="">
      <xdr:nvSpPr>
        <xdr:cNvPr id="22" name="テキスト ボックス 21"/>
        <xdr:cNvSpPr txBox="1"/>
      </xdr:nvSpPr>
      <xdr:spPr>
        <a:xfrm>
          <a:off x="133350" y="9505950"/>
          <a:ext cx="2689412" cy="10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ja-JP" altLang="en-US" sz="1200" b="1">
              <a:solidFill>
                <a:srgbClr val="FF0000"/>
              </a:solidFill>
              <a:effectLst/>
            </a:rPr>
            <a:t>テクノロジーの導入により削減される文書を選択してください。また、削減される文書の枚数（凡そ）を選択してください。</a:t>
          </a:r>
          <a:endParaRPr lang="en-US" altLang="ja-JP" sz="1200" b="1">
            <a:solidFill>
              <a:srgbClr val="FF0000"/>
            </a:solidFill>
            <a:effectLst/>
          </a:endParaRPr>
        </a:p>
      </xdr:txBody>
    </xdr:sp>
    <xdr:clientData/>
  </xdr:twoCellAnchor>
  <xdr:twoCellAnchor>
    <xdr:from>
      <xdr:col>0</xdr:col>
      <xdr:colOff>104775</xdr:colOff>
      <xdr:row>60</xdr:row>
      <xdr:rowOff>47625</xdr:rowOff>
    </xdr:from>
    <xdr:to>
      <xdr:col>1</xdr:col>
      <xdr:colOff>2194672</xdr:colOff>
      <xdr:row>67</xdr:row>
      <xdr:rowOff>138396</xdr:rowOff>
    </xdr:to>
    <xdr:sp macro="" textlink="">
      <xdr:nvSpPr>
        <xdr:cNvPr id="23" name="テキスト ボックス 22"/>
        <xdr:cNvSpPr txBox="1"/>
      </xdr:nvSpPr>
      <xdr:spPr>
        <a:xfrm>
          <a:off x="104775" y="11449050"/>
          <a:ext cx="2756647" cy="13671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altLang="ja-JP" sz="1200" b="1">
              <a:solidFill>
                <a:srgbClr val="FF0000"/>
              </a:solidFill>
              <a:effectLst/>
            </a:rPr>
            <a:t>SECURITY</a:t>
          </a:r>
          <a:r>
            <a:rPr lang="ja-JP" altLang="en-US" sz="1200" b="1">
              <a:solidFill>
                <a:srgbClr val="FF0000"/>
              </a:solidFill>
              <a:effectLst/>
            </a:rPr>
            <a:t> </a:t>
          </a:r>
          <a:r>
            <a:rPr lang="en-US" altLang="ja-JP" sz="1200" b="1">
              <a:solidFill>
                <a:srgbClr val="FF0000"/>
              </a:solidFill>
              <a:effectLst/>
            </a:rPr>
            <a:t>ACTION</a:t>
          </a:r>
          <a:r>
            <a:rPr lang="ja-JP" altLang="en-US" sz="1200" b="1">
              <a:solidFill>
                <a:srgbClr val="FF0000"/>
              </a:solidFill>
              <a:effectLst/>
            </a:rPr>
            <a:t>の宣言状況及び個人情報保護のセキュリティ対策について、選択してください。</a:t>
          </a:r>
          <a:endParaRPr lang="en-US" altLang="ja-JP" sz="1200" b="1">
            <a:solidFill>
              <a:srgbClr val="FF0000"/>
            </a:solidFill>
            <a:effectLst/>
          </a:endParaRPr>
        </a:p>
        <a:p>
          <a:pPr eaLnBrk="1" fontAlgn="auto" latinLnBrk="0" hangingPunct="1"/>
          <a:r>
            <a:rPr lang="en-US" altLang="ja-JP" sz="1200" b="1">
              <a:solidFill>
                <a:srgbClr val="FF0000"/>
              </a:solidFill>
              <a:effectLst/>
            </a:rPr>
            <a:t>※</a:t>
          </a:r>
          <a:r>
            <a:rPr lang="en-US" altLang="ja-JP" sz="1100" b="1">
              <a:solidFill>
                <a:srgbClr val="FF0000"/>
              </a:solidFill>
              <a:effectLst/>
              <a:latin typeface="+mn-lt"/>
              <a:ea typeface="+mn-ea"/>
              <a:cs typeface="+mn-cs"/>
            </a:rPr>
            <a:t>SECURITY</a:t>
          </a:r>
          <a:r>
            <a:rPr lang="ja-JP" altLang="ja-JP" sz="1100" b="1">
              <a:solidFill>
                <a:srgbClr val="FF0000"/>
              </a:solidFill>
              <a:effectLst/>
              <a:latin typeface="+mn-lt"/>
              <a:ea typeface="+mn-ea"/>
              <a:cs typeface="+mn-cs"/>
            </a:rPr>
            <a:t> </a:t>
          </a:r>
          <a:r>
            <a:rPr lang="en-US" altLang="ja-JP" sz="1100" b="1">
              <a:solidFill>
                <a:srgbClr val="FF0000"/>
              </a:solidFill>
              <a:effectLst/>
              <a:latin typeface="+mn-lt"/>
              <a:ea typeface="+mn-ea"/>
              <a:cs typeface="+mn-cs"/>
            </a:rPr>
            <a:t>ACTION</a:t>
          </a:r>
          <a:r>
            <a:rPr lang="ja-JP" altLang="en-US" sz="1100" b="1">
              <a:solidFill>
                <a:srgbClr val="FF0000"/>
              </a:solidFill>
              <a:effectLst/>
              <a:latin typeface="+mn-lt"/>
              <a:ea typeface="+mn-ea"/>
              <a:cs typeface="+mn-cs"/>
            </a:rPr>
            <a:t>を</a:t>
          </a:r>
          <a:r>
            <a:rPr lang="ja-JP" altLang="ja-JP" sz="1100" b="1">
              <a:solidFill>
                <a:srgbClr val="FF0000"/>
              </a:solidFill>
              <a:effectLst/>
              <a:latin typeface="+mn-lt"/>
              <a:ea typeface="+mn-ea"/>
              <a:cs typeface="+mn-cs"/>
            </a:rPr>
            <a:t>宣言</a:t>
          </a:r>
          <a:r>
            <a:rPr lang="ja-JP" altLang="en-US" sz="1100" b="1">
              <a:solidFill>
                <a:srgbClr val="FF0000"/>
              </a:solidFill>
              <a:effectLst/>
              <a:latin typeface="+mn-lt"/>
              <a:ea typeface="+mn-ea"/>
              <a:cs typeface="+mn-cs"/>
            </a:rPr>
            <a:t>すること及びセキュリティ対策を講じることは申請の必須要件です。</a:t>
          </a:r>
          <a:endParaRPr lang="en-US" altLang="ja-JP" sz="1200" b="1">
            <a:solidFill>
              <a:srgbClr val="FF0000"/>
            </a:solidFill>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140607</xdr:colOff>
      <xdr:row>0</xdr:row>
      <xdr:rowOff>234043</xdr:rowOff>
    </xdr:from>
    <xdr:to>
      <xdr:col>11</xdr:col>
      <xdr:colOff>73932</xdr:colOff>
      <xdr:row>4</xdr:row>
      <xdr:rowOff>338818</xdr:rowOff>
    </xdr:to>
    <xdr:sp macro="" textlink="">
      <xdr:nvSpPr>
        <xdr:cNvPr id="2" name="正方形/長方形 1"/>
        <xdr:cNvSpPr/>
      </xdr:nvSpPr>
      <xdr:spPr>
        <a:xfrm>
          <a:off x="11774714" y="234043"/>
          <a:ext cx="3335111" cy="1574346"/>
        </a:xfrm>
        <a:prstGeom prst="rect">
          <a:avLst/>
        </a:prstGeom>
        <a:solidFill>
          <a:sysClr val="window" lastClr="FFFFFF"/>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同一法人から複数施設申請を行う場合は提出してください。</a:t>
          </a:r>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5;&#65288;&#35352;&#20837;&#20363;&#65289;%20ICT&#23566;&#20837;&#25903;&#25588;&#20107;&#26989;&#36027;&#35036;&#21161;&#37329;&#20132;&#20184;&#30003;&#35531;&#26360;&#390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01_&#21029;&#28155;&#65297;&#8215;&#20171;&#35703;&#12486;&#12463;&#12494;&#12525;&#12472;&#12540;&#23566;&#20837;&#12539;&#23450;&#30528;&#25903;&#25588;&#20107;&#26989;&#12288;&#26989;&#21209;&#25913;&#21892;&#35336;&#30011;&#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サービス一覧"/>
      <sheetName val="基本情報入力シート"/>
      <sheetName val="チェックリスト"/>
      <sheetName val="様式１"/>
      <sheetName val="１－２"/>
      <sheetName val="１－３"/>
      <sheetName val="１－4"/>
      <sheetName val="（別紙様式１）導入計画書 "/>
      <sheetName val="業務改善計画書"/>
      <sheetName val="（別紙様式２）優先順位表"/>
      <sheetName val="債権者登録申出書 "/>
    </sheetNames>
    <sheetDataSet>
      <sheetData sheetId="0"/>
      <sheetData sheetId="1"/>
      <sheetData sheetId="2">
        <row r="27">
          <cell r="D27" t="str">
            <v>〇〇銀行</v>
          </cell>
        </row>
        <row r="28">
          <cell r="D28" t="str">
            <v>△△支店</v>
          </cell>
        </row>
        <row r="29">
          <cell r="D29" t="str">
            <v>普通預金</v>
          </cell>
        </row>
      </sheetData>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書様式サンプルver2"/>
      <sheetName val="記入見本"/>
      <sheetName val="データセット"/>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mailto:k-kaigojinzai@pref.fukuok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D20"/>
  <sheetViews>
    <sheetView tabSelected="1" view="pageBreakPreview" zoomScaleNormal="100" zoomScaleSheetLayoutView="100" workbookViewId="0">
      <selection sqref="A1:XFD1048576"/>
    </sheetView>
  </sheetViews>
  <sheetFormatPr defaultRowHeight="13.5"/>
  <cols>
    <col min="1" max="1" width="27.75" style="158" customWidth="1"/>
    <col min="2" max="2" width="19.875" style="159" customWidth="1"/>
    <col min="3" max="3" width="66.5" style="159" customWidth="1"/>
    <col min="4" max="4" width="81.625" style="129" customWidth="1"/>
    <col min="5" max="16384" width="9" style="129"/>
  </cols>
  <sheetData>
    <row r="1" spans="1:4" ht="30" customHeight="1" thickBot="1">
      <c r="A1" s="342" t="s">
        <v>245</v>
      </c>
      <c r="B1" s="342"/>
      <c r="C1" s="342"/>
      <c r="D1" s="342"/>
    </row>
    <row r="2" spans="1:4" ht="18" thickTop="1">
      <c r="A2" s="343" t="s">
        <v>246</v>
      </c>
      <c r="B2" s="343"/>
      <c r="C2" s="343"/>
      <c r="D2" s="343"/>
    </row>
    <row r="3" spans="1:4" ht="179.25" customHeight="1">
      <c r="A3" s="343" t="s">
        <v>640</v>
      </c>
      <c r="B3" s="343"/>
      <c r="C3" s="343"/>
      <c r="D3" s="343"/>
    </row>
    <row r="4" spans="1:4" s="130" customFormat="1" ht="8.1" customHeight="1">
      <c r="A4" s="344"/>
      <c r="B4" s="344"/>
      <c r="C4" s="344"/>
    </row>
    <row r="5" spans="1:4" s="134" customFormat="1" ht="27">
      <c r="A5" s="131" t="s">
        <v>174</v>
      </c>
      <c r="B5" s="132" t="s">
        <v>175</v>
      </c>
      <c r="C5" s="133" t="s">
        <v>176</v>
      </c>
      <c r="D5" s="131" t="s">
        <v>177</v>
      </c>
    </row>
    <row r="6" spans="1:4" ht="18" customHeight="1">
      <c r="A6" s="135" t="s">
        <v>178</v>
      </c>
      <c r="B6" s="136" t="s">
        <v>179</v>
      </c>
      <c r="C6" s="137" t="s">
        <v>180</v>
      </c>
      <c r="D6" s="138" t="s">
        <v>532</v>
      </c>
    </row>
    <row r="7" spans="1:4" ht="75" customHeight="1">
      <c r="A7" s="139" t="s">
        <v>522</v>
      </c>
      <c r="B7" s="140" t="s">
        <v>181</v>
      </c>
      <c r="C7" s="141" t="s">
        <v>183</v>
      </c>
      <c r="D7" s="142"/>
    </row>
    <row r="8" spans="1:4" ht="54.75" customHeight="1">
      <c r="A8" s="143" t="s">
        <v>523</v>
      </c>
      <c r="B8" s="140" t="s">
        <v>540</v>
      </c>
      <c r="C8" s="144" t="s">
        <v>192</v>
      </c>
      <c r="D8" s="145" t="s">
        <v>533</v>
      </c>
    </row>
    <row r="9" spans="1:4" ht="54.75" customHeight="1">
      <c r="A9" s="143" t="s">
        <v>524</v>
      </c>
      <c r="B9" s="140" t="s">
        <v>184</v>
      </c>
      <c r="C9" s="144" t="s">
        <v>185</v>
      </c>
      <c r="D9" s="146" t="s">
        <v>534</v>
      </c>
    </row>
    <row r="10" spans="1:4" ht="54.75" customHeight="1">
      <c r="A10" s="143" t="s">
        <v>525</v>
      </c>
      <c r="B10" s="140" t="s">
        <v>182</v>
      </c>
      <c r="C10" s="144" t="s">
        <v>186</v>
      </c>
      <c r="D10" s="145"/>
    </row>
    <row r="11" spans="1:4" ht="54.75" customHeight="1">
      <c r="A11" s="147" t="s">
        <v>526</v>
      </c>
      <c r="B11" s="140" t="s">
        <v>188</v>
      </c>
      <c r="C11" s="143" t="s">
        <v>187</v>
      </c>
      <c r="D11" s="145"/>
    </row>
    <row r="12" spans="1:4" ht="54.75" customHeight="1">
      <c r="A12" s="148" t="s">
        <v>527</v>
      </c>
      <c r="B12" s="149" t="s">
        <v>284</v>
      </c>
      <c r="C12" s="150" t="s">
        <v>283</v>
      </c>
      <c r="D12" s="151"/>
    </row>
    <row r="13" spans="1:4" ht="54.75" customHeight="1">
      <c r="A13" s="147" t="s">
        <v>528</v>
      </c>
      <c r="B13" s="140" t="s">
        <v>285</v>
      </c>
      <c r="C13" s="143" t="s">
        <v>189</v>
      </c>
      <c r="D13" s="145"/>
    </row>
    <row r="14" spans="1:4" ht="54.75" customHeight="1">
      <c r="A14" s="152" t="s">
        <v>529</v>
      </c>
      <c r="B14" s="153" t="s">
        <v>537</v>
      </c>
      <c r="C14" s="154" t="s">
        <v>541</v>
      </c>
      <c r="D14" s="155"/>
    </row>
    <row r="15" spans="1:4" ht="54.75" customHeight="1">
      <c r="A15" s="147" t="s">
        <v>530</v>
      </c>
      <c r="B15" s="140" t="s">
        <v>538</v>
      </c>
      <c r="C15" s="143" t="s">
        <v>191</v>
      </c>
      <c r="D15" s="146" t="s">
        <v>535</v>
      </c>
    </row>
    <row r="16" spans="1:4" ht="68.25" customHeight="1">
      <c r="A16" s="147" t="s">
        <v>531</v>
      </c>
      <c r="B16" s="140" t="s">
        <v>539</v>
      </c>
      <c r="C16" s="143" t="s">
        <v>194</v>
      </c>
      <c r="D16" s="146" t="s">
        <v>536</v>
      </c>
    </row>
    <row r="18" spans="1:4" s="134" customFormat="1" ht="36" customHeight="1">
      <c r="A18" s="131"/>
      <c r="B18" s="132"/>
      <c r="C18" s="133" t="s">
        <v>176</v>
      </c>
      <c r="D18" s="131" t="s">
        <v>177</v>
      </c>
    </row>
    <row r="19" spans="1:4" ht="54.75" customHeight="1">
      <c r="A19" s="139" t="s">
        <v>233</v>
      </c>
      <c r="B19" s="156" t="s">
        <v>239</v>
      </c>
      <c r="C19" s="157" t="s">
        <v>235</v>
      </c>
      <c r="D19" s="145" t="s">
        <v>190</v>
      </c>
    </row>
    <row r="20" spans="1:4" ht="62.25" customHeight="1">
      <c r="A20" s="139" t="s">
        <v>234</v>
      </c>
      <c r="B20" s="156" t="s">
        <v>239</v>
      </c>
      <c r="C20" s="157" t="s">
        <v>235</v>
      </c>
      <c r="D20" s="145" t="s">
        <v>236</v>
      </c>
    </row>
  </sheetData>
  <sheetProtection algorithmName="SHA-512" hashValue="mB6xME2mlajc4bzBxjBNGINVOA0lqSw0s4m9xNLcbwvrx7jiHD4K4gh5ShWjGlQCZW2QxnuoCJXKRk/Bq6sPaA==" saltValue="hy45bd3dYB9p+zUY2Unl5A==" spinCount="100000" sheet="1" objects="1" scenarios="1" selectLockedCells="1" selectUnlockedCells="1"/>
  <mergeCells count="4">
    <mergeCell ref="A1:D1"/>
    <mergeCell ref="A2:D2"/>
    <mergeCell ref="A4:C4"/>
    <mergeCell ref="A3:D3"/>
  </mergeCells>
  <phoneticPr fontId="16"/>
  <printOptions horizontalCentered="1"/>
  <pageMargins left="0.70866141732283472" right="0.70866141732283472" top="0.35433070866141736" bottom="0.35433070866141736" header="0.31496062992125984" footer="0.31496062992125984"/>
  <pageSetup paperSize="9" scale="44"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7"/>
  <sheetViews>
    <sheetView showGridLines="0" view="pageBreakPreview" zoomScaleNormal="100" zoomScaleSheetLayoutView="100" workbookViewId="0">
      <selection activeCell="L63" sqref="L63"/>
    </sheetView>
  </sheetViews>
  <sheetFormatPr defaultColWidth="8.75" defaultRowHeight="14.25"/>
  <cols>
    <col min="1" max="1" width="8.75" style="270"/>
    <col min="2" max="2" width="30.75" style="270" customWidth="1"/>
    <col min="3" max="3" width="4.875" style="270" customWidth="1"/>
    <col min="4" max="4" width="33.875" style="270" customWidth="1"/>
    <col min="5" max="5" width="4.875" style="270" customWidth="1"/>
    <col min="6" max="6" width="33.875" style="270" customWidth="1"/>
    <col min="7" max="16384" width="8.75" style="270"/>
  </cols>
  <sheetData>
    <row r="1" spans="1:6">
      <c r="A1" s="265"/>
      <c r="B1" s="266" t="s">
        <v>313</v>
      </c>
      <c r="C1" s="267"/>
      <c r="D1" s="268"/>
      <c r="E1" s="269"/>
    </row>
    <row r="2" spans="1:6">
      <c r="A2" s="271"/>
      <c r="B2" s="266" t="s">
        <v>314</v>
      </c>
      <c r="C2" s="267"/>
      <c r="D2" s="268"/>
      <c r="E2" s="269"/>
    </row>
    <row r="3" spans="1:6">
      <c r="A3" s="272"/>
      <c r="B3" s="266" t="s">
        <v>315</v>
      </c>
      <c r="C3" s="267"/>
      <c r="D3" s="268"/>
      <c r="E3" s="269"/>
    </row>
    <row r="4" spans="1:6" ht="18" customHeight="1">
      <c r="A4" s="273" t="s">
        <v>316</v>
      </c>
      <c r="B4" s="269"/>
      <c r="C4" s="269"/>
      <c r="E4" s="269"/>
    </row>
    <row r="5" spans="1:6" ht="22.5" customHeight="1">
      <c r="A5" s="274" t="s">
        <v>519</v>
      </c>
      <c r="B5" s="275" t="s">
        <v>317</v>
      </c>
      <c r="C5" s="276"/>
      <c r="D5" s="545" t="s">
        <v>318</v>
      </c>
      <c r="E5" s="269"/>
    </row>
    <row r="6" spans="1:6" ht="22.5" customHeight="1">
      <c r="A6" s="274" t="s">
        <v>521</v>
      </c>
      <c r="B6" s="275" t="s">
        <v>319</v>
      </c>
      <c r="C6" s="276"/>
      <c r="D6" s="545"/>
      <c r="E6" s="269"/>
    </row>
    <row r="7" spans="1:6" ht="9" customHeight="1">
      <c r="A7" s="269"/>
      <c r="B7" s="269"/>
      <c r="C7" s="269"/>
      <c r="E7" s="269"/>
    </row>
    <row r="8" spans="1:6">
      <c r="A8" s="546" t="s">
        <v>320</v>
      </c>
      <c r="B8" s="547"/>
      <c r="C8" s="547"/>
      <c r="D8" s="547"/>
      <c r="E8" s="277"/>
      <c r="F8" s="278"/>
    </row>
    <row r="9" spans="1:6">
      <c r="A9" s="279" t="s">
        <v>321</v>
      </c>
      <c r="B9" s="280" t="s">
        <v>106</v>
      </c>
      <c r="C9" s="548">
        <f>A_基本情報入力シート!D10</f>
        <v>4000000000</v>
      </c>
      <c r="D9" s="549"/>
      <c r="E9" s="549"/>
      <c r="F9" s="550"/>
    </row>
    <row r="10" spans="1:6">
      <c r="A10" s="279" t="s">
        <v>322</v>
      </c>
      <c r="B10" s="280" t="s">
        <v>323</v>
      </c>
      <c r="C10" s="548" t="str">
        <f>A_基本情報入力シート!D9</f>
        <v>ヘルパーステーション福岡県庁</v>
      </c>
      <c r="D10" s="549"/>
      <c r="E10" s="549"/>
      <c r="F10" s="550"/>
    </row>
    <row r="11" spans="1:6">
      <c r="A11" s="279" t="s">
        <v>324</v>
      </c>
      <c r="B11" s="280" t="s">
        <v>325</v>
      </c>
      <c r="C11" s="548" t="s">
        <v>511</v>
      </c>
      <c r="D11" s="549"/>
      <c r="E11" s="549"/>
      <c r="F11" s="550"/>
    </row>
    <row r="12" spans="1:6">
      <c r="A12" s="281" t="s">
        <v>326</v>
      </c>
      <c r="B12" s="282" t="s">
        <v>327</v>
      </c>
      <c r="C12" s="542" t="str">
        <f>A_基本情報入力シート!D12&amp;"　"&amp;A_基本情報入力シート!D13</f>
        <v>福岡県福岡市博多区東公園7番7号　北棟2階</v>
      </c>
      <c r="D12" s="543"/>
      <c r="E12" s="543"/>
      <c r="F12" s="544"/>
    </row>
    <row r="13" spans="1:6">
      <c r="A13" s="283" t="s">
        <v>328</v>
      </c>
      <c r="B13" s="284" t="s">
        <v>225</v>
      </c>
      <c r="C13" s="554" t="s">
        <v>398</v>
      </c>
      <c r="D13" s="554"/>
      <c r="E13" s="554"/>
      <c r="F13" s="554"/>
    </row>
    <row r="14" spans="1:6">
      <c r="A14" s="285" t="s">
        <v>329</v>
      </c>
      <c r="B14" s="286" t="s">
        <v>330</v>
      </c>
      <c r="C14" s="555" t="s">
        <v>412</v>
      </c>
      <c r="D14" s="555"/>
      <c r="E14" s="555"/>
      <c r="F14" s="555"/>
    </row>
    <row r="15" spans="1:6">
      <c r="A15" s="285" t="s">
        <v>331</v>
      </c>
      <c r="B15" s="286" t="s">
        <v>332</v>
      </c>
      <c r="C15" s="556" t="s">
        <v>406</v>
      </c>
      <c r="D15" s="557"/>
      <c r="E15" s="557"/>
      <c r="F15" s="558"/>
    </row>
    <row r="16" spans="1:6">
      <c r="A16" s="546" t="s">
        <v>333</v>
      </c>
      <c r="B16" s="547"/>
      <c r="C16" s="547"/>
      <c r="D16" s="547"/>
      <c r="E16" s="277"/>
      <c r="F16" s="278"/>
    </row>
    <row r="17" spans="1:9">
      <c r="A17" s="287" t="s">
        <v>334</v>
      </c>
      <c r="B17" s="287"/>
      <c r="C17" s="287"/>
      <c r="D17" s="287"/>
      <c r="E17" s="288"/>
      <c r="F17" s="288"/>
    </row>
    <row r="18" spans="1:9">
      <c r="A18" s="287"/>
      <c r="B18" s="289" t="s">
        <v>335</v>
      </c>
      <c r="C18" s="290" t="s">
        <v>519</v>
      </c>
      <c r="D18" s="291" t="s">
        <v>336</v>
      </c>
      <c r="E18" s="292"/>
      <c r="F18" s="293" t="s">
        <v>337</v>
      </c>
    </row>
    <row r="19" spans="1:9">
      <c r="A19" s="287"/>
      <c r="B19" s="294"/>
      <c r="C19" s="290"/>
      <c r="D19" s="291" t="s">
        <v>338</v>
      </c>
      <c r="E19" s="292"/>
      <c r="F19" s="293" t="s">
        <v>339</v>
      </c>
    </row>
    <row r="20" spans="1:9">
      <c r="A20" s="287"/>
      <c r="B20" s="294"/>
      <c r="C20" s="290"/>
      <c r="D20" s="291" t="s">
        <v>340</v>
      </c>
      <c r="E20" s="292"/>
      <c r="F20" s="293" t="s">
        <v>341</v>
      </c>
    </row>
    <row r="21" spans="1:9">
      <c r="A21" s="287"/>
      <c r="B21" s="294"/>
      <c r="C21" s="290" t="s">
        <v>519</v>
      </c>
      <c r="D21" s="291" t="s">
        <v>342</v>
      </c>
      <c r="E21" s="292"/>
      <c r="F21" s="293"/>
    </row>
    <row r="22" spans="1:9">
      <c r="A22" s="287"/>
      <c r="B22" s="294"/>
      <c r="C22" s="290"/>
      <c r="D22" s="291" t="s">
        <v>343</v>
      </c>
      <c r="E22" s="559" t="s">
        <v>344</v>
      </c>
      <c r="F22" s="560"/>
    </row>
    <row r="23" spans="1:9">
      <c r="A23" s="287" t="s">
        <v>345</v>
      </c>
      <c r="B23" s="287"/>
      <c r="C23" s="295"/>
      <c r="D23" s="288"/>
      <c r="E23" s="287"/>
      <c r="F23" s="288"/>
    </row>
    <row r="24" spans="1:9">
      <c r="B24" s="289" t="s">
        <v>335</v>
      </c>
      <c r="C24" s="290" t="s">
        <v>615</v>
      </c>
      <c r="D24" s="296" t="s">
        <v>346</v>
      </c>
      <c r="E24" s="297"/>
      <c r="F24" s="293" t="s">
        <v>347</v>
      </c>
      <c r="I24" s="298"/>
    </row>
    <row r="25" spans="1:9" ht="14.25" customHeight="1">
      <c r="A25" s="561" t="s">
        <v>348</v>
      </c>
      <c r="B25" s="562"/>
      <c r="C25" s="290" t="s">
        <v>615</v>
      </c>
      <c r="D25" s="296" t="s">
        <v>349</v>
      </c>
      <c r="E25" s="297"/>
      <c r="F25" s="293" t="s">
        <v>350</v>
      </c>
    </row>
    <row r="26" spans="1:9">
      <c r="A26" s="561"/>
      <c r="B26" s="562"/>
      <c r="C26" s="290" t="s">
        <v>615</v>
      </c>
      <c r="D26" s="299" t="s">
        <v>351</v>
      </c>
      <c r="E26" s="297"/>
      <c r="F26" s="293" t="s">
        <v>352</v>
      </c>
    </row>
    <row r="27" spans="1:9">
      <c r="A27" s="287"/>
      <c r="B27" s="289"/>
      <c r="C27" s="290"/>
      <c r="D27" s="296" t="s">
        <v>353</v>
      </c>
      <c r="E27" s="297"/>
      <c r="F27" s="293" t="s">
        <v>354</v>
      </c>
    </row>
    <row r="28" spans="1:9">
      <c r="A28" s="287"/>
      <c r="B28" s="289"/>
      <c r="C28" s="290"/>
      <c r="D28" s="293" t="s">
        <v>343</v>
      </c>
      <c r="E28" s="563" t="s">
        <v>344</v>
      </c>
      <c r="F28" s="564"/>
    </row>
    <row r="29" spans="1:9">
      <c r="A29" s="287" t="s">
        <v>355</v>
      </c>
      <c r="B29" s="287"/>
      <c r="C29" s="295"/>
      <c r="D29" s="288"/>
      <c r="E29" s="287"/>
      <c r="F29" s="288"/>
    </row>
    <row r="30" spans="1:9">
      <c r="A30" s="287"/>
      <c r="B30" s="289" t="s">
        <v>335</v>
      </c>
      <c r="C30" s="290" t="s">
        <v>615</v>
      </c>
      <c r="D30" s="551" t="s">
        <v>356</v>
      </c>
      <c r="E30" s="552"/>
      <c r="F30" s="553"/>
    </row>
    <row r="31" spans="1:9">
      <c r="A31" s="287"/>
      <c r="B31" s="289"/>
      <c r="C31" s="290" t="s">
        <v>615</v>
      </c>
      <c r="D31" s="551" t="s">
        <v>357</v>
      </c>
      <c r="E31" s="552"/>
      <c r="F31" s="553"/>
    </row>
    <row r="32" spans="1:9">
      <c r="A32" s="287"/>
      <c r="B32" s="289"/>
      <c r="C32" s="290"/>
      <c r="D32" s="551" t="s">
        <v>358</v>
      </c>
      <c r="E32" s="552"/>
      <c r="F32" s="553"/>
    </row>
    <row r="33" spans="1:6">
      <c r="A33" s="287"/>
      <c r="B33" s="289"/>
      <c r="C33" s="290"/>
      <c r="D33" s="551" t="s">
        <v>359</v>
      </c>
      <c r="E33" s="552"/>
      <c r="F33" s="553"/>
    </row>
    <row r="34" spans="1:6">
      <c r="A34" s="287"/>
      <c r="B34" s="289"/>
      <c r="C34" s="290"/>
      <c r="D34" s="551" t="s">
        <v>360</v>
      </c>
      <c r="E34" s="552"/>
      <c r="F34" s="553"/>
    </row>
    <row r="35" spans="1:6">
      <c r="A35" s="287"/>
      <c r="B35" s="289"/>
      <c r="C35" s="290" t="s">
        <v>615</v>
      </c>
      <c r="D35" s="551" t="s">
        <v>361</v>
      </c>
      <c r="E35" s="552"/>
      <c r="F35" s="553"/>
    </row>
    <row r="36" spans="1:6">
      <c r="A36" s="287"/>
      <c r="B36" s="294"/>
      <c r="C36" s="300"/>
      <c r="D36" s="293" t="s">
        <v>343</v>
      </c>
      <c r="E36" s="563" t="s">
        <v>344</v>
      </c>
      <c r="F36" s="564"/>
    </row>
    <row r="37" spans="1:6">
      <c r="A37" s="287" t="s">
        <v>362</v>
      </c>
      <c r="B37" s="287"/>
      <c r="C37" s="295"/>
      <c r="D37" s="288"/>
      <c r="E37" s="287"/>
      <c r="F37" s="288"/>
    </row>
    <row r="38" spans="1:6" ht="30" customHeight="1">
      <c r="A38" s="287"/>
      <c r="B38" s="289" t="s">
        <v>335</v>
      </c>
      <c r="C38" s="290" t="s">
        <v>615</v>
      </c>
      <c r="D38" s="551" t="s">
        <v>363</v>
      </c>
      <c r="E38" s="552"/>
      <c r="F38" s="553"/>
    </row>
    <row r="39" spans="1:6" ht="26.25" customHeight="1">
      <c r="A39" s="287"/>
      <c r="B39" s="289"/>
      <c r="C39" s="290"/>
      <c r="D39" s="551" t="s">
        <v>364</v>
      </c>
      <c r="E39" s="552"/>
      <c r="F39" s="553"/>
    </row>
    <row r="40" spans="1:6">
      <c r="A40" s="287"/>
      <c r="B40" s="289"/>
      <c r="C40" s="290"/>
      <c r="D40" s="551" t="s">
        <v>365</v>
      </c>
      <c r="E40" s="552"/>
      <c r="F40" s="553"/>
    </row>
    <row r="41" spans="1:6">
      <c r="A41" s="287"/>
      <c r="B41" s="294"/>
      <c r="C41" s="300"/>
      <c r="D41" s="293" t="s">
        <v>343</v>
      </c>
      <c r="E41" s="563" t="s">
        <v>344</v>
      </c>
      <c r="F41" s="564"/>
    </row>
    <row r="42" spans="1:6">
      <c r="A42" s="287" t="s">
        <v>366</v>
      </c>
      <c r="B42" s="287"/>
      <c r="C42" s="295"/>
      <c r="D42" s="287"/>
      <c r="E42" s="288"/>
      <c r="F42" s="287"/>
    </row>
    <row r="43" spans="1:6">
      <c r="A43" s="287"/>
      <c r="B43" s="289" t="s">
        <v>335</v>
      </c>
      <c r="C43" s="290" t="s">
        <v>615</v>
      </c>
      <c r="D43" s="551" t="s">
        <v>367</v>
      </c>
      <c r="E43" s="552"/>
      <c r="F43" s="553"/>
    </row>
    <row r="44" spans="1:6">
      <c r="A44" s="287"/>
      <c r="B44" s="294"/>
      <c r="C44" s="290" t="s">
        <v>615</v>
      </c>
      <c r="D44" s="551" t="s">
        <v>368</v>
      </c>
      <c r="E44" s="552"/>
      <c r="F44" s="553"/>
    </row>
    <row r="45" spans="1:6">
      <c r="A45" s="287"/>
      <c r="B45" s="294"/>
      <c r="C45" s="290"/>
      <c r="D45" s="551" t="s">
        <v>369</v>
      </c>
      <c r="E45" s="552"/>
      <c r="F45" s="553"/>
    </row>
    <row r="46" spans="1:6">
      <c r="A46" s="287"/>
      <c r="B46" s="294"/>
      <c r="C46" s="290" t="s">
        <v>615</v>
      </c>
      <c r="D46" s="551" t="s">
        <v>370</v>
      </c>
      <c r="E46" s="552"/>
      <c r="F46" s="553"/>
    </row>
    <row r="47" spans="1:6">
      <c r="A47" s="287"/>
      <c r="B47" s="294"/>
      <c r="C47" s="290" t="s">
        <v>615</v>
      </c>
      <c r="D47" s="551" t="s">
        <v>371</v>
      </c>
      <c r="E47" s="552"/>
      <c r="F47" s="553"/>
    </row>
    <row r="48" spans="1:6">
      <c r="B48" s="301"/>
      <c r="C48" s="290"/>
      <c r="D48" s="565" t="s">
        <v>372</v>
      </c>
      <c r="E48" s="566"/>
      <c r="F48" s="567"/>
    </row>
    <row r="49" spans="1:6">
      <c r="B49" s="301"/>
      <c r="C49" s="290"/>
      <c r="D49" s="565" t="s">
        <v>373</v>
      </c>
      <c r="E49" s="566"/>
      <c r="F49" s="567"/>
    </row>
    <row r="50" spans="1:6">
      <c r="B50" s="302"/>
      <c r="C50" s="300"/>
      <c r="D50" s="303" t="s">
        <v>343</v>
      </c>
      <c r="E50" s="573" t="s">
        <v>344</v>
      </c>
      <c r="F50" s="574"/>
    </row>
    <row r="51" spans="1:6">
      <c r="A51" s="270" t="s">
        <v>374</v>
      </c>
      <c r="C51" s="295"/>
      <c r="D51" s="304"/>
      <c r="F51" s="304"/>
    </row>
    <row r="52" spans="1:6">
      <c r="B52" s="305" t="s">
        <v>335</v>
      </c>
      <c r="C52" s="290" t="s">
        <v>615</v>
      </c>
      <c r="D52" s="575" t="s">
        <v>375</v>
      </c>
      <c r="E52" s="576"/>
      <c r="F52" s="577"/>
    </row>
    <row r="53" spans="1:6">
      <c r="B53" s="301"/>
      <c r="C53" s="290"/>
      <c r="D53" s="565" t="s">
        <v>376</v>
      </c>
      <c r="E53" s="566"/>
      <c r="F53" s="567"/>
    </row>
    <row r="54" spans="1:6">
      <c r="B54" s="301"/>
      <c r="C54" s="290" t="s">
        <v>615</v>
      </c>
      <c r="D54" s="565" t="s">
        <v>377</v>
      </c>
      <c r="E54" s="566"/>
      <c r="F54" s="567"/>
    </row>
    <row r="55" spans="1:6">
      <c r="B55" s="301"/>
      <c r="C55" s="290"/>
      <c r="D55" s="565" t="s">
        <v>378</v>
      </c>
      <c r="E55" s="566"/>
      <c r="F55" s="567"/>
    </row>
    <row r="56" spans="1:6" ht="14.25" customHeight="1">
      <c r="C56" s="300"/>
      <c r="D56" s="303" t="s">
        <v>343</v>
      </c>
      <c r="E56" s="573" t="s">
        <v>344</v>
      </c>
      <c r="F56" s="574"/>
    </row>
    <row r="57" spans="1:6" ht="14.25" customHeight="1">
      <c r="B57" s="306" t="s">
        <v>379</v>
      </c>
      <c r="C57" s="578" t="s">
        <v>616</v>
      </c>
      <c r="D57" s="579"/>
      <c r="E57" s="579"/>
      <c r="F57" s="580"/>
    </row>
    <row r="58" spans="1:6">
      <c r="A58" s="270" t="s">
        <v>380</v>
      </c>
    </row>
    <row r="59" spans="1:6">
      <c r="B59" s="307" t="s">
        <v>381</v>
      </c>
      <c r="C59" s="581" t="s">
        <v>400</v>
      </c>
      <c r="D59" s="582"/>
      <c r="E59" s="582"/>
      <c r="F59" s="583"/>
    </row>
    <row r="60" spans="1:6">
      <c r="A60" s="568" t="s">
        <v>382</v>
      </c>
      <c r="B60" s="569"/>
      <c r="C60" s="581" t="s">
        <v>449</v>
      </c>
      <c r="D60" s="582"/>
      <c r="E60" s="582"/>
      <c r="F60" s="583"/>
    </row>
    <row r="61" spans="1:6">
      <c r="A61" s="568" t="s">
        <v>383</v>
      </c>
      <c r="B61" s="569"/>
      <c r="C61" s="570" t="s">
        <v>617</v>
      </c>
      <c r="D61" s="571"/>
      <c r="E61" s="571"/>
      <c r="F61" s="572"/>
    </row>
    <row r="62" spans="1:6" ht="13.15" customHeight="1">
      <c r="A62" s="270" t="s">
        <v>384</v>
      </c>
      <c r="D62" s="304"/>
      <c r="F62" s="304"/>
    </row>
    <row r="63" spans="1:6">
      <c r="B63" s="307" t="s">
        <v>385</v>
      </c>
      <c r="C63" s="581" t="s">
        <v>402</v>
      </c>
      <c r="D63" s="582"/>
      <c r="E63" s="582"/>
      <c r="F63" s="583"/>
    </row>
    <row r="64" spans="1:6" ht="12.75" customHeight="1">
      <c r="A64" s="584" t="s">
        <v>386</v>
      </c>
      <c r="B64" s="584"/>
      <c r="C64" s="308" t="s">
        <v>519</v>
      </c>
      <c r="D64" s="309" t="s">
        <v>618</v>
      </c>
      <c r="E64" s="310"/>
      <c r="F64" s="311" t="s">
        <v>387</v>
      </c>
    </row>
    <row r="65" spans="1:6" ht="13.5" customHeight="1">
      <c r="A65" s="312" t="s">
        <v>388</v>
      </c>
    </row>
    <row r="66" spans="1:6" ht="18.75" customHeight="1">
      <c r="A66" s="585" t="s">
        <v>389</v>
      </c>
      <c r="B66" s="586"/>
      <c r="C66" s="581" t="s">
        <v>401</v>
      </c>
      <c r="D66" s="582"/>
      <c r="E66" s="582"/>
      <c r="F66" s="583"/>
    </row>
    <row r="67" spans="1:6">
      <c r="A67" s="587" t="s">
        <v>390</v>
      </c>
      <c r="B67" s="587"/>
      <c r="C67" s="581" t="s">
        <v>414</v>
      </c>
      <c r="D67" s="582"/>
      <c r="E67" s="582"/>
      <c r="F67" s="583"/>
    </row>
  </sheetData>
  <sheetProtection algorithmName="SHA-512" hashValue="VDkd0J2/fci8U/5JqI5wDVkutIs+GjIdfKXgTo2VGxLtyRn7luUtcIu5JoM2pbTE4/fNtQqnCjVOJniyFZl5Xw==" saltValue="Ayhzli56u7kZQP+RkLDebw==" spinCount="100000" sheet="1" objects="1" scenarios="1" selectLockedCells="1"/>
  <dataConsolidate/>
  <mergeCells count="49">
    <mergeCell ref="C63:F63"/>
    <mergeCell ref="A64:B64"/>
    <mergeCell ref="A66:B66"/>
    <mergeCell ref="C66:F66"/>
    <mergeCell ref="A67:B67"/>
    <mergeCell ref="C67:F67"/>
    <mergeCell ref="A61:B61"/>
    <mergeCell ref="C61:F61"/>
    <mergeCell ref="D49:F49"/>
    <mergeCell ref="E50:F50"/>
    <mergeCell ref="D52:F52"/>
    <mergeCell ref="D53:F53"/>
    <mergeCell ref="D54:F54"/>
    <mergeCell ref="D55:F55"/>
    <mergeCell ref="E56:F56"/>
    <mergeCell ref="C57:F57"/>
    <mergeCell ref="C59:F59"/>
    <mergeCell ref="A60:B60"/>
    <mergeCell ref="C60:F60"/>
    <mergeCell ref="D48:F48"/>
    <mergeCell ref="D35:F35"/>
    <mergeCell ref="E36:F36"/>
    <mergeCell ref="D38:F38"/>
    <mergeCell ref="D39:F39"/>
    <mergeCell ref="D40:F40"/>
    <mergeCell ref="E41:F41"/>
    <mergeCell ref="D43:F43"/>
    <mergeCell ref="D44:F44"/>
    <mergeCell ref="D45:F45"/>
    <mergeCell ref="D46:F46"/>
    <mergeCell ref="D47:F47"/>
    <mergeCell ref="D34:F34"/>
    <mergeCell ref="C13:F13"/>
    <mergeCell ref="C14:F14"/>
    <mergeCell ref="C15:F15"/>
    <mergeCell ref="A16:D16"/>
    <mergeCell ref="E22:F22"/>
    <mergeCell ref="A25:B26"/>
    <mergeCell ref="E28:F28"/>
    <mergeCell ref="D30:F30"/>
    <mergeCell ref="D31:F31"/>
    <mergeCell ref="D32:F32"/>
    <mergeCell ref="D33:F33"/>
    <mergeCell ref="C12:F12"/>
    <mergeCell ref="D5:D6"/>
    <mergeCell ref="A8:D8"/>
    <mergeCell ref="C9:F9"/>
    <mergeCell ref="C10:F10"/>
    <mergeCell ref="C11:F11"/>
  </mergeCells>
  <phoneticPr fontId="16"/>
  <pageMargins left="0" right="0" top="0" bottom="0" header="0.31496062992125984" footer="0.31496062992125984"/>
  <pageSetup paperSize="9" scale="88" fitToHeight="0"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データセット!$B$5:$B$7</xm:f>
          </x14:formula1>
          <xm:sqref>E24:E27 C24:C28</xm:sqref>
        </x14:dataValidation>
        <x14:dataValidation type="list" allowBlank="1" showInputMessage="1" showErrorMessage="1">
          <x14:formula1>
            <xm:f>[2]データセット!#REF!</xm:f>
          </x14:formula1>
          <xm:sqref>E52:E55 E43:E49 E38:E40 C66:F67 C63:F63 C59:F60 C64</xm:sqref>
        </x14:dataValidation>
        <x14:dataValidation type="list" allowBlank="1" showInputMessage="1" showErrorMessage="1">
          <x14:formula1>
            <xm:f>データセット!$B$2:$B$3</xm:f>
          </x14:formula1>
          <xm:sqref>A5:A6 C18:C22 E18:E21 C30:C36 C38:C41 C43:C50 C52:C56</xm:sqref>
        </x14:dataValidation>
        <x14:dataValidation type="list" allowBlank="1" showInputMessage="1" showErrorMessage="1">
          <x14:formula1>
            <xm:f>データセット!$A$2:$A$48</xm:f>
          </x14:formula1>
          <xm:sqref>C11:F11</xm:sqref>
        </x14:dataValidation>
        <x14:dataValidation type="list" allowBlank="1" showInputMessage="1" showErrorMessage="1">
          <x14:formula1>
            <xm:f>データセット!$C$2:$C$36</xm:f>
          </x14:formula1>
          <xm:sqref>C13:F13</xm:sqref>
        </x14:dataValidation>
        <x14:dataValidation type="list" allowBlank="1" showInputMessage="1" showErrorMessage="1">
          <x14:formula1>
            <xm:f>データセット!$E$2:$E$12</xm:f>
          </x14:formula1>
          <xm:sqref>C14:F14</xm:sqref>
        </x14:dataValidation>
        <x14:dataValidation type="list" allowBlank="1" showInputMessage="1" showErrorMessage="1">
          <x14:formula1>
            <xm:f>データセット!$D$2:$D$5</xm:f>
          </x14:formula1>
          <xm:sqref>C15:F15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workbookViewId="0">
      <selection activeCell="C2" sqref="C2"/>
    </sheetView>
  </sheetViews>
  <sheetFormatPr defaultRowHeight="13.5"/>
  <cols>
    <col min="1" max="1" width="13.125" style="59" customWidth="1"/>
    <col min="2" max="16384" width="9" style="58"/>
  </cols>
  <sheetData>
    <row r="1" spans="1:14">
      <c r="A1" s="57" t="s">
        <v>391</v>
      </c>
      <c r="B1" s="58" t="s">
        <v>392</v>
      </c>
      <c r="C1" s="57" t="s">
        <v>225</v>
      </c>
      <c r="D1" s="58" t="s">
        <v>393</v>
      </c>
      <c r="E1" s="58" t="s">
        <v>394</v>
      </c>
      <c r="F1" s="58" t="s">
        <v>395</v>
      </c>
      <c r="G1" s="58" t="s">
        <v>396</v>
      </c>
    </row>
    <row r="2" spans="1:14">
      <c r="A2" s="57" t="s">
        <v>397</v>
      </c>
      <c r="B2" s="58" t="s">
        <v>168</v>
      </c>
      <c r="C2" s="57" t="s">
        <v>398</v>
      </c>
      <c r="D2" s="57" t="s">
        <v>399</v>
      </c>
      <c r="E2" s="57" t="s">
        <v>399</v>
      </c>
      <c r="F2" s="57" t="s">
        <v>400</v>
      </c>
      <c r="G2" s="58" t="s">
        <v>401</v>
      </c>
      <c r="M2" s="58" t="s">
        <v>402</v>
      </c>
    </row>
    <row r="3" spans="1:14">
      <c r="A3" s="57" t="s">
        <v>403</v>
      </c>
      <c r="B3" s="58" t="s">
        <v>404</v>
      </c>
      <c r="C3" s="57" t="s">
        <v>405</v>
      </c>
      <c r="D3" s="57" t="s">
        <v>406</v>
      </c>
      <c r="E3" s="57" t="s">
        <v>406</v>
      </c>
      <c r="F3" s="57" t="s">
        <v>407</v>
      </c>
      <c r="G3" s="57" t="s">
        <v>408</v>
      </c>
      <c r="M3" s="58" t="s">
        <v>409</v>
      </c>
    </row>
    <row r="4" spans="1:14">
      <c r="A4" s="57" t="s">
        <v>410</v>
      </c>
      <c r="C4" s="57" t="s">
        <v>411</v>
      </c>
      <c r="D4" s="57" t="s">
        <v>412</v>
      </c>
      <c r="E4" s="57" t="s">
        <v>412</v>
      </c>
      <c r="F4" s="57" t="s">
        <v>413</v>
      </c>
      <c r="I4" s="57" t="s">
        <v>414</v>
      </c>
    </row>
    <row r="5" spans="1:14">
      <c r="A5" s="57" t="s">
        <v>415</v>
      </c>
      <c r="B5" s="58" t="s">
        <v>416</v>
      </c>
      <c r="C5" s="57" t="s">
        <v>417</v>
      </c>
      <c r="D5" s="57" t="s">
        <v>418</v>
      </c>
      <c r="E5" s="57" t="s">
        <v>419</v>
      </c>
      <c r="F5" s="57"/>
      <c r="I5" s="58" t="s">
        <v>414</v>
      </c>
    </row>
    <row r="6" spans="1:14">
      <c r="A6" s="57" t="s">
        <v>420</v>
      </c>
      <c r="B6" s="58" t="s">
        <v>421</v>
      </c>
      <c r="C6" s="57" t="s">
        <v>422</v>
      </c>
      <c r="E6" s="57" t="s">
        <v>423</v>
      </c>
      <c r="G6" s="57" t="s">
        <v>424</v>
      </c>
      <c r="N6" s="58" t="s">
        <v>425</v>
      </c>
    </row>
    <row r="7" spans="1:14">
      <c r="A7" s="57" t="s">
        <v>426</v>
      </c>
      <c r="B7" s="58" t="s">
        <v>427</v>
      </c>
      <c r="C7" s="57" t="s">
        <v>428</v>
      </c>
      <c r="E7" s="57" t="s">
        <v>429</v>
      </c>
      <c r="G7" s="57" t="s">
        <v>430</v>
      </c>
      <c r="N7" s="58" t="s">
        <v>431</v>
      </c>
    </row>
    <row r="8" spans="1:14">
      <c r="A8" s="57" t="s">
        <v>432</v>
      </c>
      <c r="C8" s="57" t="s">
        <v>433</v>
      </c>
      <c r="E8" s="57" t="s">
        <v>434</v>
      </c>
      <c r="N8" s="58" t="s">
        <v>435</v>
      </c>
    </row>
    <row r="9" spans="1:14">
      <c r="A9" s="57" t="s">
        <v>436</v>
      </c>
      <c r="C9" s="57" t="s">
        <v>437</v>
      </c>
      <c r="E9" s="57" t="s">
        <v>438</v>
      </c>
      <c r="G9" s="58" t="s">
        <v>439</v>
      </c>
      <c r="N9" s="58" t="s">
        <v>440</v>
      </c>
    </row>
    <row r="10" spans="1:14">
      <c r="A10" s="57" t="s">
        <v>441</v>
      </c>
      <c r="C10" s="57" t="s">
        <v>442</v>
      </c>
      <c r="E10" s="57" t="s">
        <v>443</v>
      </c>
      <c r="G10" s="58" t="s">
        <v>444</v>
      </c>
      <c r="N10" s="58" t="s">
        <v>445</v>
      </c>
    </row>
    <row r="11" spans="1:14">
      <c r="A11" s="57" t="s">
        <v>446</v>
      </c>
      <c r="C11" s="57" t="s">
        <v>447</v>
      </c>
      <c r="E11" s="57" t="s">
        <v>448</v>
      </c>
      <c r="G11" s="58" t="s">
        <v>449</v>
      </c>
      <c r="N11" s="58" t="s">
        <v>450</v>
      </c>
    </row>
    <row r="12" spans="1:14">
      <c r="A12" s="57" t="s">
        <v>451</v>
      </c>
      <c r="C12" s="57" t="s">
        <v>452</v>
      </c>
      <c r="E12" s="57" t="s">
        <v>453</v>
      </c>
      <c r="N12" s="58" t="s">
        <v>454</v>
      </c>
    </row>
    <row r="13" spans="1:14">
      <c r="A13" s="57" t="s">
        <v>455</v>
      </c>
      <c r="C13" s="57" t="s">
        <v>456</v>
      </c>
      <c r="N13" s="58" t="s">
        <v>457</v>
      </c>
    </row>
    <row r="14" spans="1:14">
      <c r="A14" s="57" t="s">
        <v>458</v>
      </c>
      <c r="C14" s="57" t="s">
        <v>459</v>
      </c>
      <c r="N14" s="58" t="s">
        <v>460</v>
      </c>
    </row>
    <row r="15" spans="1:14">
      <c r="A15" s="57" t="s">
        <v>461</v>
      </c>
      <c r="C15" s="57" t="s">
        <v>462</v>
      </c>
      <c r="N15" s="58" t="s">
        <v>463</v>
      </c>
    </row>
    <row r="16" spans="1:14">
      <c r="A16" s="57" t="s">
        <v>464</v>
      </c>
      <c r="C16" s="57" t="s">
        <v>465</v>
      </c>
      <c r="N16" s="58" t="s">
        <v>466</v>
      </c>
    </row>
    <row r="17" spans="1:3">
      <c r="A17" s="57" t="s">
        <v>467</v>
      </c>
      <c r="C17" s="57" t="s">
        <v>468</v>
      </c>
    </row>
    <row r="18" spans="1:3">
      <c r="A18" s="57" t="s">
        <v>469</v>
      </c>
      <c r="C18" s="57" t="s">
        <v>470</v>
      </c>
    </row>
    <row r="19" spans="1:3">
      <c r="A19" s="57" t="s">
        <v>471</v>
      </c>
      <c r="C19" s="57" t="s">
        <v>472</v>
      </c>
    </row>
    <row r="20" spans="1:3">
      <c r="A20" s="57" t="s">
        <v>473</v>
      </c>
      <c r="C20" s="57" t="s">
        <v>474</v>
      </c>
    </row>
    <row r="21" spans="1:3">
      <c r="A21" s="57" t="s">
        <v>475</v>
      </c>
      <c r="C21" s="57" t="s">
        <v>476</v>
      </c>
    </row>
    <row r="22" spans="1:3">
      <c r="A22" s="57" t="s">
        <v>477</v>
      </c>
      <c r="C22" s="57" t="s">
        <v>478</v>
      </c>
    </row>
    <row r="23" spans="1:3">
      <c r="A23" s="57" t="s">
        <v>479</v>
      </c>
      <c r="C23" s="57" t="s">
        <v>480</v>
      </c>
    </row>
    <row r="24" spans="1:3">
      <c r="A24" s="57" t="s">
        <v>481</v>
      </c>
      <c r="C24" s="57" t="s">
        <v>482</v>
      </c>
    </row>
    <row r="25" spans="1:3">
      <c r="A25" s="57" t="s">
        <v>483</v>
      </c>
      <c r="C25" s="57" t="s">
        <v>484</v>
      </c>
    </row>
    <row r="26" spans="1:3">
      <c r="A26" s="57" t="s">
        <v>485</v>
      </c>
      <c r="C26" s="57" t="s">
        <v>486</v>
      </c>
    </row>
    <row r="27" spans="1:3">
      <c r="A27" s="57" t="s">
        <v>487</v>
      </c>
      <c r="C27" s="57" t="s">
        <v>488</v>
      </c>
    </row>
    <row r="28" spans="1:3">
      <c r="A28" s="57" t="s">
        <v>489</v>
      </c>
      <c r="C28" s="57" t="s">
        <v>490</v>
      </c>
    </row>
    <row r="29" spans="1:3">
      <c r="A29" s="57" t="s">
        <v>491</v>
      </c>
      <c r="C29" s="57" t="s">
        <v>492</v>
      </c>
    </row>
    <row r="30" spans="1:3">
      <c r="A30" s="57" t="s">
        <v>493</v>
      </c>
      <c r="C30" s="57" t="s">
        <v>494</v>
      </c>
    </row>
    <row r="31" spans="1:3">
      <c r="A31" s="57" t="s">
        <v>495</v>
      </c>
      <c r="C31" s="57" t="s">
        <v>496</v>
      </c>
    </row>
    <row r="32" spans="1:3">
      <c r="A32" s="57" t="s">
        <v>497</v>
      </c>
      <c r="C32" s="57" t="s">
        <v>498</v>
      </c>
    </row>
    <row r="33" spans="1:3">
      <c r="A33" s="57" t="s">
        <v>499</v>
      </c>
      <c r="C33" s="57" t="s">
        <v>500</v>
      </c>
    </row>
    <row r="34" spans="1:3">
      <c r="A34" s="57" t="s">
        <v>501</v>
      </c>
      <c r="C34" s="57" t="s">
        <v>502</v>
      </c>
    </row>
    <row r="35" spans="1:3">
      <c r="A35" s="57" t="s">
        <v>503</v>
      </c>
      <c r="C35" s="57" t="s">
        <v>504</v>
      </c>
    </row>
    <row r="36" spans="1:3">
      <c r="A36" s="57" t="s">
        <v>505</v>
      </c>
      <c r="C36" s="57" t="s">
        <v>506</v>
      </c>
    </row>
    <row r="37" spans="1:3">
      <c r="A37" s="57" t="s">
        <v>507</v>
      </c>
    </row>
    <row r="38" spans="1:3">
      <c r="A38" s="57" t="s">
        <v>508</v>
      </c>
    </row>
    <row r="39" spans="1:3">
      <c r="A39" s="57" t="s">
        <v>509</v>
      </c>
    </row>
    <row r="40" spans="1:3">
      <c r="A40" s="57" t="s">
        <v>510</v>
      </c>
    </row>
    <row r="41" spans="1:3">
      <c r="A41" s="57" t="s">
        <v>511</v>
      </c>
    </row>
    <row r="42" spans="1:3">
      <c r="A42" s="57" t="s">
        <v>512</v>
      </c>
    </row>
    <row r="43" spans="1:3">
      <c r="A43" s="57" t="s">
        <v>513</v>
      </c>
    </row>
    <row r="44" spans="1:3">
      <c r="A44" s="57" t="s">
        <v>514</v>
      </c>
    </row>
    <row r="45" spans="1:3">
      <c r="A45" s="57" t="s">
        <v>515</v>
      </c>
    </row>
    <row r="46" spans="1:3">
      <c r="A46" s="57" t="s">
        <v>516</v>
      </c>
    </row>
    <row r="47" spans="1:3">
      <c r="A47" s="57" t="s">
        <v>517</v>
      </c>
    </row>
    <row r="48" spans="1:3">
      <c r="A48" s="57" t="s">
        <v>518</v>
      </c>
    </row>
  </sheetData>
  <phoneticPr fontId="16"/>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16"/>
  <sheetViews>
    <sheetView view="pageBreakPreview" zoomScaleNormal="100" zoomScaleSheetLayoutView="100" workbookViewId="0">
      <selection activeCell="I12" sqref="I12"/>
    </sheetView>
  </sheetViews>
  <sheetFormatPr defaultRowHeight="13.5"/>
  <cols>
    <col min="1" max="1" width="1.875" style="313" customWidth="1"/>
    <col min="2" max="3" width="20.25" style="313" customWidth="1"/>
    <col min="4" max="4" width="62.875" style="313" customWidth="1"/>
    <col min="5" max="5" width="38.5" style="313" customWidth="1"/>
    <col min="6" max="16384" width="9" style="313"/>
  </cols>
  <sheetData>
    <row r="1" spans="1:8" ht="27.75" customHeight="1">
      <c r="A1" s="106" t="s">
        <v>102</v>
      </c>
      <c r="B1" s="107"/>
      <c r="C1" s="107"/>
      <c r="D1" s="107"/>
      <c r="E1" s="108"/>
      <c r="F1" s="107"/>
    </row>
    <row r="2" spans="1:8" s="314" customFormat="1" ht="34.5" customHeight="1">
      <c r="A2" s="109"/>
      <c r="B2" s="588" t="s">
        <v>103</v>
      </c>
      <c r="C2" s="588"/>
      <c r="D2" s="588"/>
      <c r="E2" s="588"/>
      <c r="F2" s="109"/>
    </row>
    <row r="3" spans="1:8" s="315" customFormat="1" ht="36.75" customHeight="1">
      <c r="A3" s="110"/>
      <c r="B3" s="111" t="s">
        <v>104</v>
      </c>
      <c r="C3" s="111"/>
      <c r="D3" s="112" t="str">
        <f>A_基本情報入力シート!D3</f>
        <v>社会福祉法人　福岡県庁</v>
      </c>
      <c r="E3" s="113"/>
      <c r="F3" s="110"/>
      <c r="H3" s="316"/>
    </row>
    <row r="4" spans="1:8" s="315" customFormat="1" ht="17.25" customHeight="1">
      <c r="A4" s="110"/>
      <c r="B4" s="114"/>
      <c r="C4" s="114"/>
      <c r="D4" s="113"/>
      <c r="E4" s="113"/>
      <c r="F4" s="110"/>
      <c r="H4" s="316"/>
    </row>
    <row r="5" spans="1:8" s="317" customFormat="1" ht="36.75" customHeight="1">
      <c r="A5" s="115"/>
      <c r="B5" s="116" t="s">
        <v>105</v>
      </c>
      <c r="C5" s="116" t="s">
        <v>106</v>
      </c>
      <c r="D5" s="117" t="s">
        <v>107</v>
      </c>
      <c r="E5" s="117" t="s">
        <v>108</v>
      </c>
      <c r="F5" s="115"/>
      <c r="H5" s="316"/>
    </row>
    <row r="6" spans="1:8" s="317" customFormat="1" ht="36.75" customHeight="1">
      <c r="A6" s="115"/>
      <c r="B6" s="318">
        <v>1</v>
      </c>
      <c r="C6" s="319">
        <v>4000000000</v>
      </c>
      <c r="D6" s="320" t="s">
        <v>548</v>
      </c>
      <c r="E6" s="321">
        <v>1000000</v>
      </c>
      <c r="F6" s="115"/>
      <c r="H6" s="316"/>
    </row>
    <row r="7" spans="1:8" s="317" customFormat="1" ht="36.75" customHeight="1">
      <c r="A7" s="115"/>
      <c r="B7" s="322">
        <v>2</v>
      </c>
      <c r="C7" s="323">
        <v>4000000001</v>
      </c>
      <c r="D7" s="324" t="s">
        <v>619</v>
      </c>
      <c r="E7" s="325">
        <v>500000</v>
      </c>
      <c r="F7" s="115"/>
      <c r="H7" s="316"/>
    </row>
    <row r="8" spans="1:8" s="317" customFormat="1" ht="36.75" customHeight="1">
      <c r="A8" s="115"/>
      <c r="B8" s="322">
        <v>3</v>
      </c>
      <c r="C8" s="326"/>
      <c r="D8" s="326"/>
      <c r="E8" s="327"/>
      <c r="F8" s="115"/>
      <c r="H8" s="316"/>
    </row>
    <row r="9" spans="1:8" s="317" customFormat="1" ht="36.75" customHeight="1">
      <c r="A9" s="115"/>
      <c r="B9" s="322">
        <v>4</v>
      </c>
      <c r="C9" s="326"/>
      <c r="D9" s="326"/>
      <c r="E9" s="327"/>
      <c r="F9" s="115"/>
      <c r="H9" s="316"/>
    </row>
    <row r="10" spans="1:8" s="317" customFormat="1" ht="36.75" customHeight="1">
      <c r="A10" s="115"/>
      <c r="B10" s="322">
        <v>5</v>
      </c>
      <c r="C10" s="326"/>
      <c r="D10" s="326"/>
      <c r="E10" s="327"/>
      <c r="F10" s="115"/>
      <c r="H10" s="316"/>
    </row>
    <row r="11" spans="1:8" s="317" customFormat="1" ht="36.75" customHeight="1">
      <c r="A11" s="115"/>
      <c r="B11" s="322">
        <v>6</v>
      </c>
      <c r="C11" s="326"/>
      <c r="D11" s="326"/>
      <c r="E11" s="327"/>
      <c r="F11" s="115"/>
      <c r="H11" s="316"/>
    </row>
    <row r="12" spans="1:8" s="317" customFormat="1" ht="36.75" customHeight="1">
      <c r="A12" s="115"/>
      <c r="B12" s="322">
        <v>7</v>
      </c>
      <c r="C12" s="326"/>
      <c r="D12" s="326"/>
      <c r="E12" s="327"/>
      <c r="F12" s="115"/>
      <c r="H12" s="316"/>
    </row>
    <row r="13" spans="1:8" s="317" customFormat="1" ht="36.75" customHeight="1">
      <c r="A13" s="115"/>
      <c r="B13" s="322">
        <v>8</v>
      </c>
      <c r="C13" s="326"/>
      <c r="D13" s="326"/>
      <c r="E13" s="327"/>
      <c r="F13" s="115"/>
      <c r="H13" s="316"/>
    </row>
    <row r="14" spans="1:8" s="317" customFormat="1" ht="36.75" customHeight="1">
      <c r="A14" s="115"/>
      <c r="B14" s="322">
        <v>9</v>
      </c>
      <c r="C14" s="326"/>
      <c r="D14" s="326"/>
      <c r="E14" s="327"/>
      <c r="F14" s="115"/>
      <c r="H14" s="316"/>
    </row>
    <row r="15" spans="1:8" s="317" customFormat="1" ht="37.5" customHeight="1">
      <c r="A15" s="115"/>
      <c r="B15" s="328">
        <v>10</v>
      </c>
      <c r="C15" s="329"/>
      <c r="D15" s="329"/>
      <c r="E15" s="330"/>
      <c r="F15" s="115"/>
      <c r="H15" s="316"/>
    </row>
    <row r="16" spans="1:8" ht="37.5" customHeight="1">
      <c r="A16" s="107"/>
      <c r="B16" s="331" t="s">
        <v>109</v>
      </c>
      <c r="C16" s="331"/>
      <c r="D16" s="107"/>
      <c r="E16" s="107"/>
      <c r="F16" s="107"/>
    </row>
  </sheetData>
  <sheetProtection algorithmName="SHA-512" hashValue="qChVjDnsqjpcXLCo/yWhV4I0FiYDfLYaU1L/Yo/H5sOqqXpm9/wjaPYduoIfbTkfz+rKM36tRh2230aa4cMK8w==" saltValue="RsaIPa4nZvUBObLZWd0PFg==" spinCount="100000" sheet="1" objects="1" scenarios="1" insertRows="0" deleteRows="0" selectLockedCells="1"/>
  <mergeCells count="1">
    <mergeCell ref="B2:E2"/>
  </mergeCells>
  <phoneticPr fontId="16"/>
  <pageMargins left="0.78740157480314965" right="0.55118110236220474" top="0.98425196850393704" bottom="0.86614173228346458" header="0.51181102362204722" footer="0.51181102362204722"/>
  <pageSetup paperSize="9" scale="59" fitToWidth="2"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
  <sheetViews>
    <sheetView view="pageBreakPreview" zoomScaleNormal="100" zoomScaleSheetLayoutView="100" workbookViewId="0">
      <selection activeCell="Z13" sqref="Z13"/>
    </sheetView>
  </sheetViews>
  <sheetFormatPr defaultRowHeight="13.5"/>
  <cols>
    <col min="1" max="1" width="2.75" style="17" customWidth="1"/>
    <col min="2" max="9" width="3.625" style="17" customWidth="1"/>
    <col min="10" max="10" width="9" style="17"/>
    <col min="11" max="11" width="3.25" style="17" customWidth="1"/>
    <col min="12" max="12" width="9" style="17"/>
    <col min="13" max="13" width="9" style="17" customWidth="1"/>
    <col min="14" max="20" width="3.875" style="17" customWidth="1"/>
    <col min="21" max="21" width="13.75" style="17" customWidth="1"/>
    <col min="22" max="16384" width="9" style="17"/>
  </cols>
  <sheetData>
    <row r="1" spans="1:22" s="14" customFormat="1">
      <c r="A1" s="696" t="s">
        <v>542</v>
      </c>
      <c r="B1" s="590"/>
      <c r="C1" s="590"/>
      <c r="D1" s="590"/>
      <c r="E1" s="590"/>
      <c r="F1" s="590"/>
      <c r="G1" s="590"/>
      <c r="H1" s="590"/>
      <c r="I1" s="590"/>
    </row>
    <row r="2" spans="1:22" s="14" customFormat="1" ht="34.5" customHeight="1">
      <c r="A2" s="697" t="s">
        <v>296</v>
      </c>
      <c r="B2" s="590"/>
      <c r="C2" s="590"/>
      <c r="D2" s="590"/>
      <c r="E2" s="590"/>
      <c r="F2" s="590"/>
      <c r="G2" s="590"/>
      <c r="H2" s="590"/>
      <c r="I2" s="590"/>
      <c r="J2" s="590"/>
      <c r="K2" s="590"/>
      <c r="L2" s="698" t="s">
        <v>297</v>
      </c>
      <c r="M2" s="699"/>
      <c r="N2" s="700"/>
      <c r="O2" s="126"/>
      <c r="P2" s="126"/>
      <c r="Q2" s="126"/>
      <c r="R2" s="126"/>
      <c r="S2" s="126"/>
      <c r="T2" s="126"/>
      <c r="U2" s="126"/>
    </row>
    <row r="3" spans="1:22" s="14" customFormat="1" ht="14.25" thickBot="1">
      <c r="A3" s="701" t="s">
        <v>298</v>
      </c>
      <c r="B3" s="590"/>
      <c r="C3" s="590"/>
      <c r="D3" s="590"/>
      <c r="E3" s="590"/>
      <c r="F3" s="590"/>
      <c r="G3" s="590"/>
      <c r="H3" s="590"/>
      <c r="I3" s="590"/>
      <c r="J3" s="590"/>
    </row>
    <row r="4" spans="1:22" ht="32.25" customHeight="1" thickBot="1">
      <c r="A4" s="15"/>
      <c r="B4" s="702" t="str">
        <f>IF(A_基本情報入力シート!D26="","",A_基本情報入力シート!D26)</f>
        <v/>
      </c>
      <c r="C4" s="703"/>
      <c r="D4" s="703"/>
      <c r="E4" s="703"/>
      <c r="F4" s="703"/>
      <c r="G4" s="703"/>
      <c r="H4" s="703"/>
      <c r="I4" s="704"/>
      <c r="J4" s="16"/>
      <c r="K4" s="705" t="s">
        <v>124</v>
      </c>
      <c r="L4" s="708" t="str">
        <f>IF(L2="新規","新規","")</f>
        <v>新規</v>
      </c>
      <c r="M4" s="709" t="s">
        <v>299</v>
      </c>
      <c r="N4" s="709"/>
      <c r="O4" s="709"/>
      <c r="P4" s="709"/>
      <c r="Q4" s="709"/>
      <c r="R4" s="709"/>
      <c r="S4" s="709"/>
      <c r="T4" s="710"/>
      <c r="U4" s="710"/>
    </row>
    <row r="5" spans="1:22" ht="19.5" customHeight="1">
      <c r="A5" s="15"/>
      <c r="B5" s="18"/>
      <c r="C5" s="18"/>
      <c r="D5" s="18"/>
      <c r="E5" s="18"/>
      <c r="F5" s="18"/>
      <c r="G5" s="18"/>
      <c r="H5" s="18"/>
      <c r="I5" s="18"/>
      <c r="J5" s="16"/>
      <c r="K5" s="706"/>
      <c r="L5" s="708"/>
      <c r="M5" s="709"/>
      <c r="N5" s="709"/>
      <c r="O5" s="709"/>
      <c r="P5" s="709"/>
      <c r="Q5" s="709"/>
      <c r="R5" s="709"/>
      <c r="S5" s="709"/>
      <c r="T5" s="710"/>
      <c r="U5" s="710"/>
    </row>
    <row r="6" spans="1:22" ht="46.5" customHeight="1">
      <c r="A6" s="711" t="s">
        <v>300</v>
      </c>
      <c r="B6" s="711"/>
      <c r="C6" s="711"/>
      <c r="D6" s="711"/>
      <c r="E6" s="711"/>
      <c r="F6" s="711"/>
      <c r="G6" s="711"/>
      <c r="H6" s="711"/>
      <c r="I6" s="711"/>
      <c r="J6" s="712"/>
      <c r="K6" s="706"/>
      <c r="L6" s="128" t="str">
        <f>IF(L2="変更","変更","")</f>
        <v/>
      </c>
      <c r="M6" s="672"/>
      <c r="N6" s="672"/>
      <c r="O6" s="672"/>
      <c r="P6" s="672"/>
      <c r="Q6" s="672"/>
      <c r="R6" s="672"/>
      <c r="S6" s="672"/>
      <c r="T6" s="673"/>
      <c r="U6" s="673"/>
    </row>
    <row r="7" spans="1:22" ht="60" customHeight="1">
      <c r="A7" s="670" t="s">
        <v>301</v>
      </c>
      <c r="B7" s="670"/>
      <c r="C7" s="670"/>
      <c r="D7" s="670"/>
      <c r="E7" s="670"/>
      <c r="F7" s="670"/>
      <c r="G7" s="670"/>
      <c r="H7" s="670"/>
      <c r="I7" s="670"/>
      <c r="J7" s="671"/>
      <c r="K7" s="707"/>
      <c r="L7" s="128" t="str">
        <f>IF(L2="取消","取消","")</f>
        <v/>
      </c>
      <c r="M7" s="672"/>
      <c r="N7" s="672"/>
      <c r="O7" s="672"/>
      <c r="P7" s="672"/>
      <c r="Q7" s="672"/>
      <c r="R7" s="672"/>
      <c r="S7" s="672"/>
      <c r="T7" s="673"/>
      <c r="U7" s="673"/>
    </row>
    <row r="8" spans="1:22" ht="15" thickBot="1">
      <c r="A8" s="674"/>
      <c r="B8" s="674"/>
      <c r="C8" s="674"/>
      <c r="D8" s="674"/>
      <c r="E8" s="674"/>
      <c r="F8" s="674"/>
      <c r="G8" s="674"/>
      <c r="H8" s="674"/>
      <c r="I8" s="674"/>
      <c r="J8" s="675"/>
      <c r="K8" s="19"/>
      <c r="L8" s="14"/>
      <c r="M8" s="14"/>
      <c r="N8" s="14"/>
      <c r="O8" s="14"/>
      <c r="P8" s="14"/>
      <c r="Q8" s="14"/>
      <c r="R8" s="14"/>
      <c r="S8" s="14"/>
      <c r="T8" s="14"/>
      <c r="U8" s="14"/>
    </row>
    <row r="9" spans="1:22" s="24" customFormat="1" ht="24.75" customHeight="1" thickTop="1">
      <c r="A9" s="20" t="s">
        <v>302</v>
      </c>
      <c r="B9" s="21"/>
      <c r="C9" s="21"/>
      <c r="D9" s="21"/>
      <c r="E9" s="21"/>
      <c r="F9" s="21"/>
      <c r="G9" s="21"/>
      <c r="H9" s="21"/>
      <c r="I9" s="21"/>
      <c r="J9" s="21"/>
      <c r="K9" s="21"/>
      <c r="L9" s="21"/>
      <c r="M9" s="21"/>
      <c r="N9" s="21"/>
      <c r="O9" s="21"/>
      <c r="P9" s="21"/>
      <c r="Q9" s="21"/>
      <c r="R9" s="21"/>
      <c r="S9" s="21"/>
      <c r="T9" s="22" t="s">
        <v>89</v>
      </c>
      <c r="U9" s="118">
        <f>A_基本情報入力シート!D33</f>
        <v>45513</v>
      </c>
      <c r="V9" s="23"/>
    </row>
    <row r="10" spans="1:22" ht="20.25" customHeight="1">
      <c r="A10" s="25"/>
      <c r="B10" s="126"/>
      <c r="C10" s="126"/>
      <c r="D10" s="126"/>
      <c r="E10" s="126"/>
      <c r="F10" s="26" t="s">
        <v>125</v>
      </c>
      <c r="G10" s="676" t="s">
        <v>620</v>
      </c>
      <c r="H10" s="676"/>
      <c r="I10" s="676"/>
      <c r="J10" s="676"/>
      <c r="K10" s="676"/>
      <c r="L10" s="676"/>
      <c r="M10" s="676"/>
      <c r="N10" s="676"/>
      <c r="O10" s="676"/>
      <c r="P10" s="676"/>
      <c r="Q10" s="676"/>
      <c r="R10" s="676"/>
      <c r="S10" s="676"/>
      <c r="T10" s="676"/>
      <c r="U10" s="677"/>
      <c r="V10" s="27"/>
    </row>
    <row r="11" spans="1:22" s="24" customFormat="1" ht="21.75" customHeight="1">
      <c r="A11" s="28"/>
      <c r="B11" s="29"/>
      <c r="C11" s="29"/>
      <c r="D11" s="29"/>
      <c r="E11" s="29"/>
      <c r="F11" s="30" t="s">
        <v>126</v>
      </c>
      <c r="G11" s="678" t="s">
        <v>621</v>
      </c>
      <c r="H11" s="678"/>
      <c r="I11" s="678"/>
      <c r="J11" s="678"/>
      <c r="K11" s="678"/>
      <c r="L11" s="678"/>
      <c r="M11" s="678"/>
      <c r="N11" s="678"/>
      <c r="O11" s="678"/>
      <c r="P11" s="678"/>
      <c r="Q11" s="678"/>
      <c r="R11" s="678"/>
      <c r="S11" s="678"/>
      <c r="T11" s="678"/>
      <c r="U11" s="679"/>
      <c r="V11" s="31"/>
    </row>
    <row r="12" spans="1:22" ht="22.5" customHeight="1" thickBot="1">
      <c r="A12" s="32"/>
      <c r="B12" s="33"/>
      <c r="C12" s="33"/>
      <c r="D12" s="33"/>
      <c r="E12" s="33"/>
      <c r="F12" s="34" t="s">
        <v>127</v>
      </c>
      <c r="G12" s="33"/>
      <c r="H12" s="33"/>
      <c r="I12" s="33"/>
      <c r="J12" s="35"/>
      <c r="K12" s="35"/>
      <c r="L12" s="35"/>
      <c r="M12" s="35"/>
      <c r="N12" s="35"/>
      <c r="O12" s="35"/>
      <c r="P12" s="35"/>
      <c r="Q12" s="35"/>
      <c r="R12" s="35"/>
      <c r="S12" s="35"/>
      <c r="T12" s="35"/>
      <c r="U12" s="36"/>
      <c r="V12" s="27"/>
    </row>
    <row r="13" spans="1:22" s="24" customFormat="1" ht="48.75" customHeight="1" thickTop="1">
      <c r="A13" s="680" t="s">
        <v>303</v>
      </c>
      <c r="B13" s="681"/>
      <c r="C13" s="681"/>
      <c r="D13" s="681"/>
      <c r="E13" s="681"/>
      <c r="F13" s="681"/>
      <c r="G13" s="681"/>
      <c r="H13" s="681"/>
      <c r="I13" s="681"/>
      <c r="J13" s="681"/>
      <c r="K13" s="681"/>
      <c r="L13" s="681"/>
      <c r="M13" s="681"/>
      <c r="N13" s="681"/>
      <c r="O13" s="681"/>
      <c r="P13" s="681"/>
      <c r="Q13" s="681"/>
      <c r="R13" s="681"/>
      <c r="S13" s="681"/>
      <c r="T13" s="681"/>
      <c r="U13" s="681"/>
    </row>
    <row r="14" spans="1:22" ht="13.5" customHeight="1">
      <c r="A14" s="682">
        <v>1</v>
      </c>
      <c r="B14" s="684" t="s">
        <v>128</v>
      </c>
      <c r="C14" s="685"/>
      <c r="D14" s="686"/>
      <c r="E14" s="687" t="s">
        <v>622</v>
      </c>
      <c r="F14" s="688"/>
      <c r="G14" s="688"/>
      <c r="H14" s="688"/>
      <c r="I14" s="688"/>
      <c r="J14" s="688"/>
      <c r="K14" s="688"/>
      <c r="L14" s="688"/>
      <c r="M14" s="688"/>
      <c r="N14" s="688"/>
      <c r="O14" s="688"/>
      <c r="P14" s="688"/>
      <c r="Q14" s="688"/>
      <c r="R14" s="688"/>
      <c r="S14" s="688"/>
      <c r="T14" s="688"/>
      <c r="U14" s="689"/>
      <c r="V14" s="27"/>
    </row>
    <row r="15" spans="1:22" ht="47.25" customHeight="1">
      <c r="A15" s="683"/>
      <c r="B15" s="690" t="s">
        <v>304</v>
      </c>
      <c r="C15" s="691"/>
      <c r="D15" s="692"/>
      <c r="E15" s="693" t="s">
        <v>623</v>
      </c>
      <c r="F15" s="694"/>
      <c r="G15" s="694"/>
      <c r="H15" s="694"/>
      <c r="I15" s="694"/>
      <c r="J15" s="694"/>
      <c r="K15" s="694"/>
      <c r="L15" s="694"/>
      <c r="M15" s="694"/>
      <c r="N15" s="694"/>
      <c r="O15" s="694"/>
      <c r="P15" s="694"/>
      <c r="Q15" s="694"/>
      <c r="R15" s="694"/>
      <c r="S15" s="694"/>
      <c r="T15" s="694"/>
      <c r="U15" s="695"/>
      <c r="V15" s="27"/>
    </row>
    <row r="16" spans="1:22" ht="32.25" customHeight="1">
      <c r="A16" s="668" t="s">
        <v>624</v>
      </c>
      <c r="B16" s="669"/>
      <c r="C16" s="669"/>
      <c r="D16" s="669"/>
      <c r="E16" s="669"/>
      <c r="F16" s="669"/>
      <c r="G16" s="669"/>
      <c r="H16" s="669"/>
      <c r="I16" s="669"/>
      <c r="J16" s="669"/>
      <c r="K16" s="669"/>
      <c r="L16" s="669"/>
      <c r="M16" s="669"/>
      <c r="N16" s="669"/>
      <c r="O16" s="669"/>
      <c r="P16" s="669"/>
      <c r="Q16" s="669"/>
      <c r="R16" s="669"/>
      <c r="S16" s="669"/>
      <c r="T16" s="669"/>
      <c r="U16" s="669"/>
    </row>
    <row r="17" spans="1:26" ht="14.25" customHeight="1">
      <c r="A17" s="642">
        <v>2</v>
      </c>
      <c r="B17" s="645" t="s">
        <v>625</v>
      </c>
      <c r="C17" s="646"/>
      <c r="D17" s="647"/>
      <c r="E17" s="37" t="s">
        <v>626</v>
      </c>
      <c r="F17" s="651" t="s">
        <v>627</v>
      </c>
      <c r="G17" s="652"/>
      <c r="H17" s="652"/>
      <c r="I17" s="38"/>
      <c r="J17" s="653" t="s">
        <v>568</v>
      </c>
      <c r="K17" s="653"/>
      <c r="L17" s="38"/>
      <c r="M17" s="653" t="s">
        <v>568</v>
      </c>
      <c r="N17" s="653"/>
      <c r="O17" s="38"/>
      <c r="P17" s="653" t="s">
        <v>628</v>
      </c>
      <c r="Q17" s="653"/>
      <c r="R17" s="653"/>
      <c r="S17" s="653"/>
      <c r="T17" s="38"/>
      <c r="U17" s="39"/>
    </row>
    <row r="18" spans="1:26" ht="28.5" customHeight="1">
      <c r="A18" s="643"/>
      <c r="B18" s="648"/>
      <c r="C18" s="649"/>
      <c r="D18" s="650"/>
      <c r="E18" s="40"/>
      <c r="F18" s="41"/>
      <c r="G18" s="41"/>
      <c r="H18" s="41"/>
      <c r="I18" s="41"/>
      <c r="J18" s="660" t="s">
        <v>571</v>
      </c>
      <c r="K18" s="660"/>
      <c r="L18" s="120" t="s">
        <v>305</v>
      </c>
      <c r="M18" s="661" t="s">
        <v>571</v>
      </c>
      <c r="N18" s="661"/>
      <c r="O18" s="121" t="s">
        <v>306</v>
      </c>
      <c r="P18" s="660" t="s">
        <v>629</v>
      </c>
      <c r="Q18" s="660"/>
      <c r="R18" s="660"/>
      <c r="S18" s="660"/>
      <c r="T18" s="122" t="s">
        <v>630</v>
      </c>
      <c r="U18" s="42"/>
    </row>
    <row r="19" spans="1:26" ht="13.5" customHeight="1">
      <c r="A19" s="643"/>
      <c r="B19" s="662" t="s">
        <v>129</v>
      </c>
      <c r="C19" s="663"/>
      <c r="D19" s="664"/>
      <c r="E19" s="654" t="s">
        <v>631</v>
      </c>
      <c r="F19" s="655"/>
      <c r="G19" s="655"/>
      <c r="H19" s="655"/>
      <c r="I19" s="655"/>
      <c r="J19" s="655"/>
      <c r="K19" s="655"/>
      <c r="L19" s="655"/>
      <c r="M19" s="655"/>
      <c r="N19" s="655"/>
      <c r="O19" s="655"/>
      <c r="P19" s="655"/>
      <c r="Q19" s="655"/>
      <c r="R19" s="655"/>
      <c r="S19" s="655"/>
      <c r="T19" s="655"/>
      <c r="U19" s="656"/>
    </row>
    <row r="20" spans="1:26" ht="23.25" customHeight="1">
      <c r="A20" s="644"/>
      <c r="B20" s="665"/>
      <c r="C20" s="666"/>
      <c r="D20" s="667"/>
      <c r="E20" s="657" t="s">
        <v>632</v>
      </c>
      <c r="F20" s="658"/>
      <c r="G20" s="658"/>
      <c r="H20" s="658"/>
      <c r="I20" s="658"/>
      <c r="J20" s="658"/>
      <c r="K20" s="658"/>
      <c r="L20" s="658"/>
      <c r="M20" s="658"/>
      <c r="N20" s="658"/>
      <c r="O20" s="658"/>
      <c r="P20" s="658"/>
      <c r="Q20" s="658"/>
      <c r="R20" s="658"/>
      <c r="S20" s="658"/>
      <c r="T20" s="658"/>
      <c r="U20" s="659"/>
    </row>
    <row r="21" spans="1:26" ht="19.5" customHeight="1">
      <c r="A21" s="43">
        <v>3</v>
      </c>
      <c r="B21" s="626" t="s">
        <v>74</v>
      </c>
      <c r="C21" s="627"/>
      <c r="D21" s="628"/>
      <c r="E21" s="629" t="s">
        <v>633</v>
      </c>
      <c r="F21" s="630"/>
      <c r="G21" s="630"/>
      <c r="H21" s="630"/>
      <c r="I21" s="630"/>
      <c r="J21" s="631"/>
      <c r="K21" s="632" t="s">
        <v>130</v>
      </c>
      <c r="L21" s="633"/>
      <c r="M21" s="634"/>
      <c r="N21" s="635" t="s">
        <v>634</v>
      </c>
      <c r="O21" s="636"/>
      <c r="P21" s="636"/>
      <c r="Q21" s="636"/>
      <c r="R21" s="636"/>
      <c r="S21" s="636"/>
      <c r="T21" s="637"/>
      <c r="U21" s="638"/>
    </row>
    <row r="22" spans="1:26" s="14" customFormat="1">
      <c r="A22" s="125"/>
      <c r="B22" s="44"/>
      <c r="C22" s="44"/>
      <c r="D22" s="44"/>
      <c r="K22" s="45"/>
      <c r="L22" s="45"/>
      <c r="M22" s="45"/>
      <c r="N22" s="45"/>
      <c r="O22" s="45"/>
      <c r="P22" s="45"/>
      <c r="Q22" s="45"/>
      <c r="R22" s="45"/>
      <c r="S22" s="45"/>
    </row>
    <row r="23" spans="1:26" ht="39.75" customHeight="1">
      <c r="A23" s="46">
        <v>4</v>
      </c>
      <c r="B23" s="604" t="s">
        <v>307</v>
      </c>
      <c r="C23" s="602"/>
      <c r="D23" s="603"/>
      <c r="E23" s="639" t="s">
        <v>635</v>
      </c>
      <c r="F23" s="640"/>
      <c r="G23" s="640"/>
      <c r="H23" s="640"/>
      <c r="I23" s="640"/>
      <c r="J23" s="640"/>
      <c r="K23" s="640"/>
      <c r="L23" s="640"/>
      <c r="M23" s="640"/>
      <c r="N23" s="640"/>
      <c r="O23" s="640"/>
      <c r="P23" s="640"/>
      <c r="Q23" s="640"/>
      <c r="R23" s="640"/>
      <c r="S23" s="640"/>
      <c r="T23" s="641"/>
      <c r="U23" s="47"/>
      <c r="V23" s="48"/>
      <c r="W23" s="49"/>
      <c r="X23" s="50"/>
    </row>
    <row r="24" spans="1:26" ht="26.25" customHeight="1">
      <c r="A24" s="619">
        <v>5</v>
      </c>
      <c r="B24" s="601" t="s">
        <v>131</v>
      </c>
      <c r="C24" s="602"/>
      <c r="D24" s="603"/>
      <c r="E24" s="622" t="str">
        <f>[1]基本情報入力シート!D27</f>
        <v>〇〇銀行</v>
      </c>
      <c r="F24" s="623"/>
      <c r="G24" s="623"/>
      <c r="H24" s="623"/>
      <c r="I24" s="623"/>
      <c r="J24" s="51"/>
      <c r="K24" s="623" t="str">
        <f>[1]基本情報入力シート!D28</f>
        <v>△△支店</v>
      </c>
      <c r="L24" s="623"/>
      <c r="M24" s="52"/>
      <c r="N24" s="595" t="s">
        <v>132</v>
      </c>
      <c r="O24" s="596"/>
      <c r="P24" s="596"/>
      <c r="Q24" s="597"/>
      <c r="R24" s="595" t="s">
        <v>133</v>
      </c>
      <c r="S24" s="596"/>
      <c r="T24" s="597"/>
      <c r="U24" s="598" t="s">
        <v>636</v>
      </c>
      <c r="V24" s="600"/>
    </row>
    <row r="25" spans="1:26" ht="33.75" customHeight="1">
      <c r="A25" s="620"/>
      <c r="B25" s="601"/>
      <c r="C25" s="602"/>
      <c r="D25" s="603"/>
      <c r="E25" s="624"/>
      <c r="F25" s="625"/>
      <c r="G25" s="625"/>
      <c r="H25" s="625"/>
      <c r="I25" s="625"/>
      <c r="J25" s="332"/>
      <c r="K25" s="625"/>
      <c r="L25" s="625"/>
      <c r="M25" s="53"/>
      <c r="N25" s="333">
        <v>0</v>
      </c>
      <c r="O25" s="334">
        <v>0</v>
      </c>
      <c r="P25" s="334">
        <v>0</v>
      </c>
      <c r="Q25" s="335">
        <v>0</v>
      </c>
      <c r="R25" s="333">
        <v>0</v>
      </c>
      <c r="S25" s="336">
        <v>0</v>
      </c>
      <c r="T25" s="337">
        <v>0</v>
      </c>
      <c r="U25" s="599"/>
      <c r="V25" s="600"/>
    </row>
    <row r="26" spans="1:26" ht="21" customHeight="1">
      <c r="A26" s="620"/>
      <c r="B26" s="601" t="s">
        <v>637</v>
      </c>
      <c r="C26" s="602"/>
      <c r="D26" s="603"/>
      <c r="E26" s="605" t="str">
        <f>[1]基本情報入力シート!D29</f>
        <v>普通預金</v>
      </c>
      <c r="F26" s="606"/>
      <c r="G26" s="606"/>
      <c r="H26" s="606"/>
      <c r="I26" s="606"/>
      <c r="J26" s="606"/>
      <c r="K26" s="606"/>
      <c r="L26" s="606"/>
      <c r="M26" s="607"/>
      <c r="N26" s="611" t="s">
        <v>638</v>
      </c>
      <c r="O26" s="611"/>
      <c r="P26" s="611"/>
      <c r="Q26" s="611"/>
      <c r="R26" s="611"/>
      <c r="S26" s="611"/>
      <c r="T26" s="612"/>
      <c r="U26" s="599"/>
    </row>
    <row r="27" spans="1:26" ht="27.75" customHeight="1">
      <c r="A27" s="620"/>
      <c r="B27" s="604"/>
      <c r="C27" s="602"/>
      <c r="D27" s="603"/>
      <c r="E27" s="608"/>
      <c r="F27" s="609"/>
      <c r="G27" s="609"/>
      <c r="H27" s="609"/>
      <c r="I27" s="609"/>
      <c r="J27" s="609"/>
      <c r="K27" s="609"/>
      <c r="L27" s="609"/>
      <c r="M27" s="610"/>
      <c r="N27" s="338">
        <v>0</v>
      </c>
      <c r="O27" s="339">
        <v>1</v>
      </c>
      <c r="P27" s="339">
        <v>2</v>
      </c>
      <c r="Q27" s="339">
        <v>3</v>
      </c>
      <c r="R27" s="339">
        <v>4</v>
      </c>
      <c r="S27" s="340">
        <v>5</v>
      </c>
      <c r="T27" s="341">
        <v>6</v>
      </c>
      <c r="U27" s="599"/>
    </row>
    <row r="28" spans="1:26" ht="34.5" customHeight="1">
      <c r="A28" s="621"/>
      <c r="B28" s="613" t="s">
        <v>134</v>
      </c>
      <c r="C28" s="614"/>
      <c r="D28" s="615"/>
      <c r="E28" s="616" t="s">
        <v>639</v>
      </c>
      <c r="F28" s="617"/>
      <c r="G28" s="617"/>
      <c r="H28" s="617"/>
      <c r="I28" s="617"/>
      <c r="J28" s="617"/>
      <c r="K28" s="617"/>
      <c r="L28" s="617"/>
      <c r="M28" s="617"/>
      <c r="N28" s="617"/>
      <c r="O28" s="617"/>
      <c r="P28" s="617"/>
      <c r="Q28" s="617"/>
      <c r="R28" s="617"/>
      <c r="S28" s="617"/>
      <c r="T28" s="618"/>
      <c r="U28" s="599"/>
    </row>
    <row r="29" spans="1:26" s="14" customFormat="1" ht="21" customHeight="1">
      <c r="A29" s="589" t="s">
        <v>135</v>
      </c>
      <c r="B29" s="590"/>
      <c r="C29" s="590"/>
      <c r="D29" s="590"/>
      <c r="E29" s="590"/>
      <c r="F29" s="590"/>
      <c r="G29" s="590"/>
      <c r="H29" s="590"/>
      <c r="I29" s="590"/>
      <c r="J29" s="590"/>
      <c r="K29" s="590"/>
      <c r="L29" s="590"/>
      <c r="M29" s="590"/>
      <c r="N29" s="590"/>
      <c r="O29" s="590"/>
      <c r="P29" s="590"/>
      <c r="Q29" s="590"/>
      <c r="R29" s="590"/>
      <c r="S29" s="590"/>
      <c r="T29" s="590"/>
      <c r="U29" s="590"/>
    </row>
    <row r="30" spans="1:26" s="14" customFormat="1" ht="48" customHeight="1">
      <c r="B30" s="591" t="s">
        <v>308</v>
      </c>
      <c r="C30" s="592"/>
      <c r="D30" s="592"/>
      <c r="E30" s="592"/>
      <c r="F30" s="592"/>
      <c r="G30" s="592"/>
      <c r="H30" s="592"/>
      <c r="I30" s="592"/>
      <c r="J30" s="592"/>
      <c r="K30" s="592"/>
      <c r="L30" s="592"/>
      <c r="M30" s="592"/>
      <c r="N30" s="592"/>
      <c r="O30" s="592"/>
      <c r="P30" s="592"/>
      <c r="Q30" s="592"/>
      <c r="R30" s="592"/>
      <c r="S30" s="592"/>
      <c r="T30" s="592"/>
      <c r="U30" s="592"/>
    </row>
    <row r="31" spans="1:26" s="14" customFormat="1" ht="17.25" customHeight="1">
      <c r="B31" s="593" t="s">
        <v>309</v>
      </c>
      <c r="C31" s="594"/>
      <c r="D31" s="594"/>
      <c r="E31" s="594"/>
      <c r="F31" s="594"/>
      <c r="G31" s="593" t="s">
        <v>310</v>
      </c>
      <c r="H31" s="594"/>
      <c r="I31" s="594"/>
      <c r="J31" s="594"/>
      <c r="K31" s="594"/>
      <c r="L31" s="594"/>
      <c r="M31" s="594"/>
      <c r="N31" s="594"/>
      <c r="O31" s="594"/>
      <c r="P31" s="594"/>
      <c r="Q31" s="594"/>
      <c r="R31" s="594"/>
      <c r="S31" s="594"/>
      <c r="T31" s="594"/>
      <c r="U31" s="594"/>
      <c r="V31" s="126"/>
      <c r="W31" s="54"/>
      <c r="X31" s="126"/>
      <c r="Y31" s="126"/>
      <c r="Z31" s="126"/>
    </row>
    <row r="32" spans="1:26" s="14" customFormat="1" ht="9.75" customHeight="1">
      <c r="B32" s="127"/>
      <c r="C32" s="127"/>
      <c r="D32" s="127"/>
      <c r="E32" s="127"/>
      <c r="F32" s="127"/>
      <c r="G32" s="594"/>
      <c r="H32" s="594"/>
      <c r="I32" s="594"/>
      <c r="J32" s="594"/>
      <c r="K32" s="594"/>
      <c r="L32" s="594"/>
      <c r="M32" s="594"/>
      <c r="N32" s="594"/>
      <c r="O32" s="594"/>
      <c r="P32" s="594"/>
      <c r="Q32" s="594"/>
      <c r="R32" s="594"/>
      <c r="S32" s="594"/>
      <c r="T32" s="594"/>
      <c r="U32" s="594"/>
    </row>
    <row r="33" spans="2:21" s="14" customFormat="1">
      <c r="B33" s="593" t="s">
        <v>136</v>
      </c>
      <c r="C33" s="594"/>
      <c r="D33" s="594"/>
      <c r="E33" s="594"/>
      <c r="F33" s="594"/>
      <c r="G33" s="593" t="s">
        <v>137</v>
      </c>
      <c r="H33" s="594"/>
      <c r="I33" s="594"/>
      <c r="J33" s="594"/>
      <c r="K33" s="594"/>
      <c r="L33" s="594"/>
      <c r="M33" s="594"/>
      <c r="N33" s="594"/>
      <c r="O33" s="594"/>
      <c r="P33" s="594"/>
      <c r="Q33" s="594"/>
      <c r="R33" s="594"/>
      <c r="S33" s="594"/>
      <c r="T33" s="594"/>
      <c r="U33" s="594"/>
    </row>
    <row r="34" spans="2:21" s="14" customFormat="1">
      <c r="B34" s="55"/>
      <c r="C34" s="55"/>
      <c r="D34" s="55"/>
      <c r="E34" s="55"/>
      <c r="F34" s="55"/>
      <c r="G34" s="594"/>
      <c r="H34" s="594"/>
      <c r="I34" s="594"/>
      <c r="J34" s="594"/>
      <c r="K34" s="594"/>
      <c r="L34" s="594"/>
      <c r="M34" s="594"/>
      <c r="N34" s="594"/>
      <c r="O34" s="594"/>
      <c r="P34" s="594"/>
      <c r="Q34" s="594"/>
      <c r="R34" s="594"/>
      <c r="S34" s="594"/>
      <c r="T34" s="594"/>
      <c r="U34" s="594"/>
    </row>
    <row r="35" spans="2:21" s="14" customFormat="1"/>
  </sheetData>
  <sheetProtection algorithmName="SHA-512" hashValue="IEAbXx8rHwq/t3zy7Shq1m8Bg8klnyCXKFq+mzoUhmLEaFbrIgAaSptAs3zKe5UsSPqlJaEg7x/Kv7GThSJX7A==" saltValue="sNIHOmfD29pJ1Pnub4ZNvg==" spinCount="100000" sheet="1" objects="1" scenarios="1" selectLockedCells="1"/>
  <mergeCells count="59">
    <mergeCell ref="A1:I1"/>
    <mergeCell ref="A2:K2"/>
    <mergeCell ref="L2:N2"/>
    <mergeCell ref="A3:J3"/>
    <mergeCell ref="B4:I4"/>
    <mergeCell ref="K4:K7"/>
    <mergeCell ref="L4:L5"/>
    <mergeCell ref="M4:U5"/>
    <mergeCell ref="A6:J6"/>
    <mergeCell ref="M6:U6"/>
    <mergeCell ref="A16:U16"/>
    <mergeCell ref="A7:J7"/>
    <mergeCell ref="M7:U7"/>
    <mergeCell ref="A8:J8"/>
    <mergeCell ref="G10:U10"/>
    <mergeCell ref="G11:U11"/>
    <mergeCell ref="A13:U13"/>
    <mergeCell ref="A14:A15"/>
    <mergeCell ref="B14:D14"/>
    <mergeCell ref="E14:U14"/>
    <mergeCell ref="B15:D15"/>
    <mergeCell ref="E15:U15"/>
    <mergeCell ref="A17:A20"/>
    <mergeCell ref="B17:D18"/>
    <mergeCell ref="F17:H17"/>
    <mergeCell ref="J17:K17"/>
    <mergeCell ref="M17:N17"/>
    <mergeCell ref="E19:U19"/>
    <mergeCell ref="E20:U20"/>
    <mergeCell ref="P17:S17"/>
    <mergeCell ref="J18:K18"/>
    <mergeCell ref="M18:N18"/>
    <mergeCell ref="P18:S18"/>
    <mergeCell ref="B19:D20"/>
    <mergeCell ref="B21:D21"/>
    <mergeCell ref="E21:J21"/>
    <mergeCell ref="K21:M21"/>
    <mergeCell ref="N21:U21"/>
    <mergeCell ref="B23:D23"/>
    <mergeCell ref="E23:T23"/>
    <mergeCell ref="A24:A28"/>
    <mergeCell ref="B24:D25"/>
    <mergeCell ref="E24:I25"/>
    <mergeCell ref="K24:L25"/>
    <mergeCell ref="N24:Q24"/>
    <mergeCell ref="R24:T24"/>
    <mergeCell ref="U24:U28"/>
    <mergeCell ref="V24:V25"/>
    <mergeCell ref="B26:D27"/>
    <mergeCell ref="E26:M27"/>
    <mergeCell ref="N26:T26"/>
    <mergeCell ref="B28:D28"/>
    <mergeCell ref="E28:T28"/>
    <mergeCell ref="A29:U29"/>
    <mergeCell ref="B30:U30"/>
    <mergeCell ref="B31:F31"/>
    <mergeCell ref="G31:U32"/>
    <mergeCell ref="B33:F33"/>
    <mergeCell ref="G33:U34"/>
  </mergeCells>
  <phoneticPr fontId="16"/>
  <conditionalFormatting sqref="M4:U5">
    <cfRule type="expression" dxfId="2" priority="3">
      <formula>$L$2="新規"</formula>
    </cfRule>
  </conditionalFormatting>
  <conditionalFormatting sqref="M6:U6">
    <cfRule type="expression" dxfId="1" priority="2">
      <formula>$L$2="変更"</formula>
    </cfRule>
  </conditionalFormatting>
  <conditionalFormatting sqref="M7:U7">
    <cfRule type="expression" dxfId="0" priority="1">
      <formula>$L$2="取消"</formula>
    </cfRule>
  </conditionalFormatting>
  <dataValidations count="13">
    <dataValidation type="list" allowBlank="1" showInputMessage="1" showErrorMessage="1" sqref="E23:T23">
      <formula1>"口座振替（口座に自動入金）,隔地払（送金払）（振替口座がない場合に選択）"</formula1>
    </dataValidation>
    <dataValidation type="list" allowBlank="1" showInputMessage="1" showErrorMessage="1" sqref="T18">
      <formula1>"区,町,村"</formula1>
    </dataValidation>
    <dataValidation type="list" allowBlank="1" showInputMessage="1" showErrorMessage="1" sqref="O18">
      <formula1>"市,群"</formula1>
    </dataValidation>
    <dataValidation type="list" allowBlank="1" showInputMessage="1" showErrorMessage="1" sqref="L18">
      <formula1>"都,道,府,県"</formula1>
    </dataValidation>
    <dataValidation type="list" allowBlank="1" showInputMessage="1" showErrorMessage="1" sqref="M7:U7">
      <formula1>"重複登録による取消,法人化による取消,債権者死亡による取消,その他"</formula1>
    </dataValidation>
    <dataValidation type="list" allowBlank="1" showInputMessage="1" showErrorMessage="1" sqref="M6:U6">
      <formula1>"名称変更,住所変更,支払方法や金融機関情報の変更,その他の変更"</formula1>
    </dataValidation>
    <dataValidation type="list" allowBlank="1" showInputMessage="1" showErrorMessage="1" sqref="M4:U5">
      <formula1>"新規取引,法人化による新規"</formula1>
    </dataValidation>
    <dataValidation type="list" allowBlank="1" showInputMessage="1" showErrorMessage="1" sqref="L2:N2">
      <formula1>"新規,変更,取消"</formula1>
    </dataValidation>
    <dataValidation imeMode="halfAlpha" operator="lessThanOrEqual" allowBlank="1" showInputMessage="1" showErrorMessage="1" sqref="M983067:T983067 M65563:T65563 M131099:T131099 M196635:T196635 M262171:T262171 M327707:T327707 M393243:T393243 M458779:T458779 M524315:T524315 M589851:T589851 M655387:T655387 M720923:T720923 M786459:T786459 M851995:T851995 M917531:T917531 N27:T27"/>
    <dataValidation imeMode="off" allowBlank="1" showInputMessage="1" showErrorMessage="1" sqref="F917521:H917521 U65554 U131090 U196626 U262162 U327698 U393234 U458770 U524306 U589842 U655378 U720914 U786450 U851986 U917522 U983058 F983057:H983057 F65553:H65553 F131089:H131089 F196625:H196625 F262161:H262161 F327697:H327697 F393233:H393233 F458769:H458769 F524305:H524305 F589841:H589841 F655377:H655377 F720913:H720913 F786449:H786449 F851985:H851985 U18 F17:H17"/>
    <dataValidation imeMode="on" allowBlank="1" showInputMessage="1" showErrorMessage="1" sqref="E720916:U720916 E65560:I65561 E131096:I131097 E196632:I196633 E262168:I262169 E327704:I327705 E393240:I393241 E458776:I458777 E524312:I524313 E589848:I589849 E655384:I655385 E720920:I720921 E786456:I786457 E851992:I851993 E917528:I917529 E983064:I983065 E786452:U786452 K65560:L65561 K131096:L131097 K196632:L196633 K262168:L262169 K327704:L327705 K393240:L393241 K458776:L458777 K524312:L524313 K589848:L589849 K655384:L655385 K720920:L720921 K786456:L786457 K851992:L851993 K917528:L917529 K983064:L983065 E851988:U851988 E65551:U65551 E131087:U131087 E196623:U196623 E262159:U262159 E327695:U327695 E393231:U393231 E458767:U458767 E524303:U524303 E589839:U589839 E655375:U655375 E720911:U720911 E786447:U786447 E851983:U851983 E917519:U917519 E983055:U983055 E983060:U983060 F65554:I65554 F131090:I131090 F196626:I196626 F262162:I262162 F327698:I327698 F393234:I393234 F458770:I458770 F524306:I524306 F589842:I589842 F655378:I655378 F720914:I720914 F786450:I786450 F851986:I851986 F917522:I917522 F983058:I983058 E917524:U917524 E65556:U65556 E131092:U131092 E196628:U196628 E262164:U262164 E327700:U327700 E393236:U393236 E458772:U458772 E524308:U524308 E589844:U589844 E655380:U655380 E24:I25 K24:L25 E15:U15 E20:U20"/>
    <dataValidation imeMode="halfAlpha" allowBlank="1" showInputMessage="1" showErrorMessage="1" sqref="N983065:T983065 B65540:I65540 B131076:I131076 B196612:I196612 B262148:I262148 B327684:I327684 B393220:I393220 B458756:I458756 B524292:I524292 B589828:I589828 B655364:I655364 B720900:I720900 B786436:I786436 B851972:I851972 B917508:I917508 B983044:I983044 N851993:T851993 N65557:U65557 N131093:U131093 N196629:U196629 N262165:U262165 N327701:U327701 N393237:U393237 N458773:U458773 N524309:U524309 N589845:U589845 N655381:U655381 N720917:U720917 N786453:U786453 N851989:U851989 N917525:U917525 N983061:U983061 N917529:T917529 E65557:J65557 E131093:J131093 E196629:J196629 E262165:J262165 E327701:J327701 E393237:J393237 E458773:J458773 E524309:J524309 E589845:J589845 E655381:J655381 E720917:J720917 E786453:J786453 E851989:J851989 E917525:J917525 E983061:J983061 B4 N65561:T65561 N131097:T131097 N196633:T196633 N262169:T262169 N327705:T327705 N393241:T393241 N458777:T458777 N524313:T524313 N589849:T589849 N655385:T655385 N720921:T720921 N786457:T786457 N21:U21 E21:J21 N25:T25"/>
    <dataValidation imeMode="halfKatakana" allowBlank="1" showInputMessage="1" showErrorMessage="1" sqref="E786451:U786451 E65550:U65550 E131086:U131086 E196622:U196622 E262158:U262158 E327694:U327694 E393230:U393230 E458766:U458766 E524302:U524302 E589838:U589838 E655374:U655374 E720910:U720910 E786446:U786446 E851982:U851982 E917518:U917518 E983054:U983054 E983059:U983059 I65553:U65553 I131089:U131089 I196625:U196625 I262161:U262161 I327697:U327697 I393233:U393233 I458769:U458769 I524305:U524305 I589841:U589841 I655377:U655377 I720913:U720913 I786449:U786449 I851985:U851985 I917521:U917521 I983057:U983057 E851987:U851987 E65564:T65564 E131100:T131100 E196636:T196636 E262172:T262172 E327708:T327708 E393244:T393244 E458780:T458780 E524316:T524316 E589852:T589852 E655388:T655388 E720924:T720924 E786460:T786460 E851996:T851996 E917532:T917532 E983068:T983068 E917523:U917523 E65555:U65555 E131091:U131091 E196627:U196627 E262163:U262163 E327699:U327699 E393235:U393235 E458771:U458771 E524307:U524307 E589843:U589843 E655379:U655379 E720915:U720915 E14:U14 E28:T28 E19:U19 I17:J17 L17:M17 O17:P17 T17:U17"/>
  </dataValidations>
  <hyperlinks>
    <hyperlink ref="N21" r:id="rId1"/>
  </hyperlinks>
  <printOptions horizontalCentered="1"/>
  <pageMargins left="0.70866141732283472" right="0.70866141732283472" top="0.35433070866141736" bottom="0.35433070866141736" header="0.31496062992125984" footer="0.31496062992125984"/>
  <pageSetup paperSize="9" scale="86" orientation="portrait" blackAndWhite="1"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topLeftCell="A7" workbookViewId="0">
      <selection activeCell="D21" sqref="D21"/>
    </sheetView>
  </sheetViews>
  <sheetFormatPr defaultRowHeight="13.5"/>
  <cols>
    <col min="1" max="1" width="41.625" style="3" customWidth="1"/>
    <col min="2" max="16384" width="9" style="3"/>
  </cols>
  <sheetData>
    <row r="1" spans="1:1">
      <c r="A1" s="3" t="s">
        <v>196</v>
      </c>
    </row>
    <row r="2" spans="1:1">
      <c r="A2" s="3" t="s">
        <v>197</v>
      </c>
    </row>
    <row r="3" spans="1:1">
      <c r="A3" s="3" t="s">
        <v>198</v>
      </c>
    </row>
    <row r="4" spans="1:1">
      <c r="A4" s="3" t="s">
        <v>199</v>
      </c>
    </row>
    <row r="5" spans="1:1">
      <c r="A5" s="3" t="s">
        <v>200</v>
      </c>
    </row>
    <row r="6" spans="1:1">
      <c r="A6" s="3" t="s">
        <v>201</v>
      </c>
    </row>
    <row r="7" spans="1:1">
      <c r="A7" s="3" t="s">
        <v>202</v>
      </c>
    </row>
    <row r="8" spans="1:1">
      <c r="A8" s="3" t="s">
        <v>203</v>
      </c>
    </row>
    <row r="9" spans="1:1">
      <c r="A9" s="3" t="s">
        <v>213</v>
      </c>
    </row>
    <row r="10" spans="1:1">
      <c r="A10" s="3" t="s">
        <v>204</v>
      </c>
    </row>
    <row r="11" spans="1:1">
      <c r="A11" s="3" t="s">
        <v>205</v>
      </c>
    </row>
    <row r="12" spans="1:1">
      <c r="A12" s="3" t="s">
        <v>206</v>
      </c>
    </row>
    <row r="13" spans="1:1">
      <c r="A13" s="3" t="s">
        <v>207</v>
      </c>
    </row>
    <row r="14" spans="1:1">
      <c r="A14" s="3" t="s">
        <v>208</v>
      </c>
    </row>
    <row r="15" spans="1:1">
      <c r="A15" s="3" t="s">
        <v>214</v>
      </c>
    </row>
    <row r="16" spans="1:1">
      <c r="A16" s="3" t="s">
        <v>209</v>
      </c>
    </row>
    <row r="17" spans="1:1">
      <c r="A17" s="4" t="s">
        <v>215</v>
      </c>
    </row>
    <row r="18" spans="1:1">
      <c r="A18" s="3" t="s">
        <v>210</v>
      </c>
    </row>
    <row r="19" spans="1:1">
      <c r="A19" s="4" t="s">
        <v>216</v>
      </c>
    </row>
    <row r="20" spans="1:1">
      <c r="A20" s="3" t="s">
        <v>211</v>
      </c>
    </row>
    <row r="21" spans="1:1">
      <c r="A21" s="4" t="s">
        <v>217</v>
      </c>
    </row>
    <row r="22" spans="1:1">
      <c r="A22" s="3" t="s">
        <v>212</v>
      </c>
    </row>
    <row r="23" spans="1:1">
      <c r="A23" s="11" t="s">
        <v>278</v>
      </c>
    </row>
    <row r="24" spans="1:1">
      <c r="A24" s="11" t="s">
        <v>279</v>
      </c>
    </row>
    <row r="25" spans="1:1">
      <c r="A25" s="4" t="s">
        <v>220</v>
      </c>
    </row>
    <row r="26" spans="1:1">
      <c r="A26" s="4" t="s">
        <v>221</v>
      </c>
    </row>
    <row r="27" spans="1:1">
      <c r="A27" s="56" t="s">
        <v>311</v>
      </c>
    </row>
    <row r="28" spans="1:1">
      <c r="A28" s="4" t="s">
        <v>218</v>
      </c>
    </row>
    <row r="29" spans="1:1">
      <c r="A29" s="60" t="s">
        <v>219</v>
      </c>
    </row>
    <row r="30" spans="1:1">
      <c r="A30" s="60"/>
    </row>
    <row r="32" spans="1:1" ht="14.25" thickBot="1"/>
    <row r="33" spans="1:1" ht="14.25" thickBot="1">
      <c r="A33" s="10" t="s">
        <v>232</v>
      </c>
    </row>
  </sheetData>
  <phoneticPr fontId="1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39"/>
  <sheetViews>
    <sheetView view="pageBreakPreview" zoomScaleNormal="100" zoomScaleSheetLayoutView="100" workbookViewId="0">
      <selection activeCell="D34" sqref="D34"/>
    </sheetView>
  </sheetViews>
  <sheetFormatPr defaultRowHeight="13.5"/>
  <cols>
    <col min="1" max="1" width="7.5" style="164" customWidth="1"/>
    <col min="2" max="2" width="25.125" style="164" customWidth="1"/>
    <col min="3" max="3" width="31.875" style="164" customWidth="1"/>
    <col min="4" max="4" width="38.25" style="206" customWidth="1"/>
    <col min="5" max="5" width="9.25" style="164" bestFit="1" customWidth="1"/>
    <col min="6" max="6" width="9" style="164"/>
    <col min="7" max="7" width="20" style="164" customWidth="1"/>
    <col min="8" max="16384" width="9" style="164"/>
  </cols>
  <sheetData>
    <row r="1" spans="1:7" ht="14.25">
      <c r="A1" s="160" t="s">
        <v>79</v>
      </c>
      <c r="B1" s="161"/>
      <c r="C1" s="161"/>
      <c r="D1" s="162"/>
      <c r="E1" s="163"/>
      <c r="F1" s="163"/>
      <c r="G1" s="163"/>
    </row>
    <row r="2" spans="1:7" ht="15" thickBot="1">
      <c r="A2" s="161"/>
      <c r="B2" s="165" t="s">
        <v>65</v>
      </c>
      <c r="C2" s="161"/>
      <c r="D2" s="162"/>
      <c r="E2" s="353" t="s">
        <v>520</v>
      </c>
      <c r="F2" s="353"/>
      <c r="G2" s="353"/>
    </row>
    <row r="3" spans="1:7" ht="17.25" customHeight="1">
      <c r="A3" s="161"/>
      <c r="B3" s="166" t="s">
        <v>66</v>
      </c>
      <c r="C3" s="167" t="s">
        <v>2</v>
      </c>
      <c r="D3" s="168" t="s">
        <v>543</v>
      </c>
      <c r="E3" s="374" t="s">
        <v>117</v>
      </c>
      <c r="F3" s="375"/>
      <c r="G3" s="376"/>
    </row>
    <row r="4" spans="1:7" ht="17.25" customHeight="1">
      <c r="A4" s="161"/>
      <c r="B4" s="348" t="s">
        <v>67</v>
      </c>
      <c r="C4" s="169" t="s">
        <v>80</v>
      </c>
      <c r="D4" s="170" t="s">
        <v>544</v>
      </c>
      <c r="E4" s="377"/>
      <c r="F4" s="358"/>
      <c r="G4" s="359"/>
    </row>
    <row r="5" spans="1:7" ht="17.25" customHeight="1">
      <c r="A5" s="161"/>
      <c r="B5" s="348"/>
      <c r="C5" s="169" t="s">
        <v>68</v>
      </c>
      <c r="D5" s="170" t="s">
        <v>545</v>
      </c>
      <c r="E5" s="377"/>
      <c r="F5" s="358"/>
      <c r="G5" s="359"/>
    </row>
    <row r="6" spans="1:7" ht="17.25" customHeight="1">
      <c r="A6" s="161"/>
      <c r="B6" s="348"/>
      <c r="C6" s="169" t="s">
        <v>69</v>
      </c>
      <c r="D6" s="171"/>
      <c r="E6" s="377"/>
      <c r="F6" s="358"/>
      <c r="G6" s="359"/>
    </row>
    <row r="7" spans="1:7" ht="17.25" customHeight="1">
      <c r="A7" s="161"/>
      <c r="B7" s="348" t="s">
        <v>70</v>
      </c>
      <c r="C7" s="169" t="s">
        <v>71</v>
      </c>
      <c r="D7" s="170" t="s">
        <v>546</v>
      </c>
      <c r="E7" s="377"/>
      <c r="F7" s="358"/>
      <c r="G7" s="359"/>
    </row>
    <row r="8" spans="1:7" ht="17.25" customHeight="1">
      <c r="A8" s="161"/>
      <c r="B8" s="348"/>
      <c r="C8" s="169" t="s">
        <v>72</v>
      </c>
      <c r="D8" s="170" t="s">
        <v>547</v>
      </c>
      <c r="E8" s="377"/>
      <c r="F8" s="358"/>
      <c r="G8" s="359"/>
    </row>
    <row r="9" spans="1:7" ht="17.25" customHeight="1">
      <c r="A9" s="161"/>
      <c r="B9" s="172" t="s">
        <v>81</v>
      </c>
      <c r="C9" s="169" t="s">
        <v>2</v>
      </c>
      <c r="D9" s="170" t="s">
        <v>548</v>
      </c>
      <c r="E9" s="378" t="s">
        <v>116</v>
      </c>
      <c r="F9" s="379"/>
      <c r="G9" s="380"/>
    </row>
    <row r="10" spans="1:7" ht="28.5" customHeight="1">
      <c r="A10" s="161"/>
      <c r="B10" s="173" t="s">
        <v>78</v>
      </c>
      <c r="C10" s="169" t="s">
        <v>82</v>
      </c>
      <c r="D10" s="174">
        <v>4000000000</v>
      </c>
      <c r="E10" s="381"/>
      <c r="F10" s="382"/>
      <c r="G10" s="383"/>
    </row>
    <row r="11" spans="1:7" ht="17.25" customHeight="1">
      <c r="A11" s="161"/>
      <c r="B11" s="348" t="s">
        <v>77</v>
      </c>
      <c r="C11" s="169" t="s">
        <v>83</v>
      </c>
      <c r="D11" s="170" t="s">
        <v>544</v>
      </c>
      <c r="E11" s="381"/>
      <c r="F11" s="382"/>
      <c r="G11" s="383"/>
    </row>
    <row r="12" spans="1:7" ht="17.25" customHeight="1">
      <c r="A12" s="161"/>
      <c r="B12" s="348"/>
      <c r="C12" s="169" t="s">
        <v>68</v>
      </c>
      <c r="D12" s="170" t="s">
        <v>545</v>
      </c>
      <c r="E12" s="381"/>
      <c r="F12" s="382"/>
      <c r="G12" s="383"/>
    </row>
    <row r="13" spans="1:7" ht="17.25" customHeight="1">
      <c r="A13" s="161"/>
      <c r="B13" s="348"/>
      <c r="C13" s="169" t="s">
        <v>69</v>
      </c>
      <c r="D13" s="171" t="s">
        <v>549</v>
      </c>
      <c r="E13" s="381"/>
      <c r="F13" s="382"/>
      <c r="G13" s="383"/>
    </row>
    <row r="14" spans="1:7" ht="17.25" customHeight="1">
      <c r="A14" s="161"/>
      <c r="B14" s="175" t="s">
        <v>86</v>
      </c>
      <c r="C14" s="169" t="s">
        <v>87</v>
      </c>
      <c r="D14" s="170" t="s">
        <v>196</v>
      </c>
      <c r="E14" s="384"/>
      <c r="F14" s="385"/>
      <c r="G14" s="386"/>
    </row>
    <row r="15" spans="1:7" ht="17.25" customHeight="1">
      <c r="A15" s="161"/>
      <c r="B15" s="349" t="s">
        <v>84</v>
      </c>
      <c r="C15" s="169" t="s">
        <v>95</v>
      </c>
      <c r="D15" s="170" t="s">
        <v>550</v>
      </c>
      <c r="E15" s="377" t="s">
        <v>118</v>
      </c>
      <c r="F15" s="358"/>
      <c r="G15" s="359"/>
    </row>
    <row r="16" spans="1:7" ht="17.25" customHeight="1">
      <c r="A16" s="161"/>
      <c r="B16" s="349"/>
      <c r="C16" s="169" t="s">
        <v>94</v>
      </c>
      <c r="D16" s="170" t="s">
        <v>551</v>
      </c>
      <c r="E16" s="377"/>
      <c r="F16" s="358"/>
      <c r="G16" s="359"/>
    </row>
    <row r="17" spans="1:8" ht="17.25" customHeight="1">
      <c r="A17" s="161"/>
      <c r="B17" s="349"/>
      <c r="C17" s="169" t="s">
        <v>72</v>
      </c>
      <c r="D17" s="170" t="s">
        <v>547</v>
      </c>
      <c r="E17" s="377"/>
      <c r="F17" s="358"/>
      <c r="G17" s="359"/>
    </row>
    <row r="18" spans="1:8" ht="17.25" customHeight="1">
      <c r="A18" s="161"/>
      <c r="B18" s="348" t="s">
        <v>73</v>
      </c>
      <c r="C18" s="169" t="s">
        <v>74</v>
      </c>
      <c r="D18" s="170" t="s">
        <v>552</v>
      </c>
      <c r="E18" s="357" t="s">
        <v>119</v>
      </c>
      <c r="F18" s="360"/>
      <c r="G18" s="361"/>
    </row>
    <row r="19" spans="1:8" ht="17.25" customHeight="1">
      <c r="A19" s="161"/>
      <c r="B19" s="348"/>
      <c r="C19" s="169" t="s">
        <v>75</v>
      </c>
      <c r="D19" s="170" t="s">
        <v>553</v>
      </c>
      <c r="E19" s="357"/>
      <c r="F19" s="360"/>
      <c r="G19" s="361"/>
    </row>
    <row r="20" spans="1:8" ht="17.25" customHeight="1">
      <c r="A20" s="161"/>
      <c r="B20" s="348"/>
      <c r="C20" s="169" t="s">
        <v>76</v>
      </c>
      <c r="D20" s="176" t="s">
        <v>554</v>
      </c>
      <c r="E20" s="357"/>
      <c r="F20" s="360"/>
      <c r="G20" s="361"/>
    </row>
    <row r="21" spans="1:8" ht="17.25" customHeight="1">
      <c r="A21" s="161"/>
      <c r="B21" s="350" t="s">
        <v>85</v>
      </c>
      <c r="C21" s="169" t="s">
        <v>243</v>
      </c>
      <c r="D21" s="177" t="s">
        <v>555</v>
      </c>
      <c r="E21" s="357"/>
      <c r="F21" s="360"/>
      <c r="G21" s="361"/>
    </row>
    <row r="22" spans="1:8" ht="17.25" customHeight="1">
      <c r="A22" s="163"/>
      <c r="B22" s="351"/>
      <c r="C22" s="178" t="s">
        <v>80</v>
      </c>
      <c r="D22" s="170" t="s">
        <v>544</v>
      </c>
      <c r="E22" s="357"/>
      <c r="F22" s="360"/>
      <c r="G22" s="361"/>
    </row>
    <row r="23" spans="1:8" ht="17.25" customHeight="1">
      <c r="A23" s="163"/>
      <c r="B23" s="351"/>
      <c r="C23" s="179" t="s">
        <v>68</v>
      </c>
      <c r="D23" s="170" t="s">
        <v>545</v>
      </c>
      <c r="E23" s="357"/>
      <c r="F23" s="360"/>
      <c r="G23" s="361"/>
    </row>
    <row r="24" spans="1:8" ht="17.25" customHeight="1" thickBot="1">
      <c r="A24" s="163"/>
      <c r="B24" s="352"/>
      <c r="C24" s="180" t="s">
        <v>69</v>
      </c>
      <c r="D24" s="171"/>
      <c r="E24" s="362"/>
      <c r="F24" s="363"/>
      <c r="G24" s="364"/>
    </row>
    <row r="25" spans="1:8" ht="47.25" customHeight="1">
      <c r="A25" s="163"/>
      <c r="B25" s="345" t="s">
        <v>138</v>
      </c>
      <c r="C25" s="181" t="s">
        <v>139</v>
      </c>
      <c r="D25" s="182" t="s">
        <v>556</v>
      </c>
      <c r="E25" s="387" t="s">
        <v>141</v>
      </c>
      <c r="F25" s="388"/>
      <c r="G25" s="389"/>
    </row>
    <row r="26" spans="1:8" ht="56.25" customHeight="1">
      <c r="A26" s="163"/>
      <c r="B26" s="346"/>
      <c r="C26" s="179" t="s">
        <v>140</v>
      </c>
      <c r="D26" s="183"/>
      <c r="E26" s="357" t="s">
        <v>142</v>
      </c>
      <c r="F26" s="360"/>
      <c r="G26" s="361"/>
    </row>
    <row r="27" spans="1:8" ht="17.25" customHeight="1">
      <c r="A27" s="163"/>
      <c r="B27" s="346"/>
      <c r="C27" s="184" t="s">
        <v>291</v>
      </c>
      <c r="D27" s="185" t="s">
        <v>557</v>
      </c>
      <c r="E27" s="365" t="s">
        <v>312</v>
      </c>
      <c r="F27" s="366"/>
      <c r="G27" s="367"/>
    </row>
    <row r="28" spans="1:8" ht="17.25" customHeight="1">
      <c r="A28" s="163"/>
      <c r="B28" s="346"/>
      <c r="C28" s="186" t="s">
        <v>292</v>
      </c>
      <c r="D28" s="187" t="s">
        <v>558</v>
      </c>
      <c r="E28" s="368"/>
      <c r="F28" s="369"/>
      <c r="G28" s="370"/>
    </row>
    <row r="29" spans="1:8" ht="17.25" customHeight="1">
      <c r="A29" s="163"/>
      <c r="B29" s="346"/>
      <c r="C29" s="186" t="s">
        <v>293</v>
      </c>
      <c r="D29" s="187" t="s">
        <v>559</v>
      </c>
      <c r="E29" s="368"/>
      <c r="F29" s="369"/>
      <c r="G29" s="370"/>
    </row>
    <row r="30" spans="1:8" ht="17.25" customHeight="1" thickBot="1">
      <c r="A30" s="163"/>
      <c r="B30" s="347"/>
      <c r="C30" s="188" t="s">
        <v>294</v>
      </c>
      <c r="D30" s="189" t="s">
        <v>560</v>
      </c>
      <c r="E30" s="371"/>
      <c r="F30" s="372"/>
      <c r="G30" s="373"/>
      <c r="H30" s="164" t="str">
        <f>TEXT(D30,"0000000")</f>
        <v>0123456</v>
      </c>
    </row>
    <row r="31" spans="1:8">
      <c r="A31" s="163"/>
      <c r="B31" s="163"/>
      <c r="C31" s="163"/>
      <c r="D31" s="190"/>
      <c r="E31" s="163"/>
      <c r="F31" s="163"/>
      <c r="G31" s="163"/>
    </row>
    <row r="32" spans="1:8" ht="15" thickBot="1">
      <c r="A32" s="160" t="s">
        <v>90</v>
      </c>
      <c r="B32" s="163"/>
      <c r="C32" s="163"/>
      <c r="D32" s="190"/>
      <c r="E32" s="163"/>
      <c r="F32" s="163"/>
      <c r="G32" s="163"/>
    </row>
    <row r="33" spans="1:7" ht="18.75" customHeight="1">
      <c r="A33" s="163"/>
      <c r="B33" s="191" t="s">
        <v>88</v>
      </c>
      <c r="C33" s="192" t="s">
        <v>89</v>
      </c>
      <c r="D33" s="193">
        <v>45513</v>
      </c>
      <c r="E33" s="374" t="s">
        <v>120</v>
      </c>
      <c r="F33" s="375"/>
      <c r="G33" s="376"/>
    </row>
    <row r="34" spans="1:7" ht="44.25" customHeight="1">
      <c r="A34" s="163"/>
      <c r="B34" s="194" t="s">
        <v>91</v>
      </c>
      <c r="C34" s="195" t="s">
        <v>92</v>
      </c>
      <c r="D34" s="196" t="s">
        <v>561</v>
      </c>
      <c r="E34" s="357" t="s">
        <v>121</v>
      </c>
      <c r="F34" s="358"/>
      <c r="G34" s="359"/>
    </row>
    <row r="35" spans="1:7" ht="60.75" customHeight="1">
      <c r="A35" s="163"/>
      <c r="B35" s="194" t="s">
        <v>93</v>
      </c>
      <c r="C35" s="195" t="s">
        <v>115</v>
      </c>
      <c r="D35" s="197">
        <v>1564200</v>
      </c>
      <c r="E35" s="357" t="s">
        <v>122</v>
      </c>
      <c r="F35" s="358"/>
      <c r="G35" s="359"/>
    </row>
    <row r="36" spans="1:7" ht="44.25" customHeight="1">
      <c r="A36" s="163"/>
      <c r="B36" s="194" t="s">
        <v>110</v>
      </c>
      <c r="C36" s="195" t="s">
        <v>114</v>
      </c>
      <c r="D36" s="198">
        <v>31</v>
      </c>
      <c r="E36" s="354" t="s">
        <v>123</v>
      </c>
      <c r="F36" s="355"/>
      <c r="G36" s="356"/>
    </row>
    <row r="37" spans="1:7" ht="50.25" customHeight="1">
      <c r="A37" s="163"/>
      <c r="B37" s="199" t="s">
        <v>111</v>
      </c>
      <c r="C37" s="200" t="s">
        <v>112</v>
      </c>
      <c r="D37" s="170" t="s">
        <v>562</v>
      </c>
      <c r="E37" s="357" t="s">
        <v>273</v>
      </c>
      <c r="F37" s="358"/>
      <c r="G37" s="359"/>
    </row>
    <row r="38" spans="1:7" ht="69" customHeight="1">
      <c r="A38" s="163"/>
      <c r="B38" s="199" t="s">
        <v>277</v>
      </c>
      <c r="C38" s="201" t="s">
        <v>113</v>
      </c>
      <c r="D38" s="202">
        <v>30</v>
      </c>
      <c r="E38" s="357" t="s">
        <v>274</v>
      </c>
      <c r="F38" s="360"/>
      <c r="G38" s="361"/>
    </row>
    <row r="39" spans="1:7" ht="69" customHeight="1" thickBot="1">
      <c r="A39" s="163"/>
      <c r="B39" s="203" t="s">
        <v>276</v>
      </c>
      <c r="C39" s="204" t="s">
        <v>115</v>
      </c>
      <c r="D39" s="205">
        <v>1000000</v>
      </c>
      <c r="E39" s="362" t="s">
        <v>275</v>
      </c>
      <c r="F39" s="363"/>
      <c r="G39" s="364"/>
    </row>
  </sheetData>
  <sheetProtection algorithmName="SHA-512" hashValue="hAX+kge+pkuWiwVY6v7gpuO7cnLPf3MKn9SLciu6opUG2D4SBVFGWZJR6mAhDjyGLNX2G8CXJ+RrJZsWl3uq+Q==" saltValue="/geqe2h/L1/fA/HNMFaBrA==" spinCount="100000" sheet="1" objects="1" scenarios="1" selectLockedCells="1"/>
  <mergeCells count="22">
    <mergeCell ref="E2:G2"/>
    <mergeCell ref="E36:G36"/>
    <mergeCell ref="E37:G37"/>
    <mergeCell ref="E38:G38"/>
    <mergeCell ref="E39:G39"/>
    <mergeCell ref="E26:G26"/>
    <mergeCell ref="E27:G30"/>
    <mergeCell ref="E33:G33"/>
    <mergeCell ref="E34:G34"/>
    <mergeCell ref="E35:G35"/>
    <mergeCell ref="E3:G8"/>
    <mergeCell ref="E9:G14"/>
    <mergeCell ref="E15:G17"/>
    <mergeCell ref="E18:G24"/>
    <mergeCell ref="E25:G25"/>
    <mergeCell ref="B25:B30"/>
    <mergeCell ref="B4:B6"/>
    <mergeCell ref="B7:B8"/>
    <mergeCell ref="B11:B13"/>
    <mergeCell ref="B18:B20"/>
    <mergeCell ref="B15:B17"/>
    <mergeCell ref="B21:B24"/>
  </mergeCells>
  <phoneticPr fontId="16"/>
  <conditionalFormatting sqref="D38:D39">
    <cfRule type="expression" dxfId="36" priority="3">
      <formula>$D$37="補助を受けたことがある（過去4回）"</formula>
    </cfRule>
    <cfRule type="expression" dxfId="35" priority="4">
      <formula>$D$37="補助を受けたことがある（過去3回）"</formula>
    </cfRule>
    <cfRule type="expression" dxfId="34" priority="5">
      <formula>$D$37="補助を受けたことがある（過去2回）"</formula>
    </cfRule>
    <cfRule type="expression" dxfId="33" priority="6">
      <formula>$D$37="補助を受けたことがある（過去1回）"</formula>
    </cfRule>
  </conditionalFormatting>
  <conditionalFormatting sqref="D26">
    <cfRule type="expression" dxfId="32" priority="1">
      <formula>$D$25="県に口座登録をしている"</formula>
    </cfRule>
  </conditionalFormatting>
  <conditionalFormatting sqref="D26">
    <cfRule type="expression" dxfId="31" priority="2">
      <formula>#REF!="県に口座登録をしている"</formula>
    </cfRule>
  </conditionalFormatting>
  <dataValidations count="4">
    <dataValidation type="list" allowBlank="1" showInputMessage="1" showErrorMessage="1" sqref="D25">
      <formula1>"県に口座登録をしている,県に口座登録をしていない,わからない"</formula1>
    </dataValidation>
    <dataValidation type="list" allowBlank="1" showInputMessage="1" showErrorMessage="1" sqref="D37">
      <formula1>"以前に補助を受けたことがない,補助を受けたことがある（過去1回）,補助を受けたことがある（過去2回）,補助を受けたことがある（過去3回）,補助を受けたことがある（過去4回）"</formula1>
    </dataValidation>
    <dataValidation type="list" allowBlank="1" showInputMessage="1" showErrorMessage="1" sqref="D29">
      <formula1>"普通預金,当座預金"</formula1>
    </dataValidation>
    <dataValidation type="textLength" operator="lessThanOrEqual" allowBlank="1" showInputMessage="1" showErrorMessage="1" sqref="D30">
      <formula1>7</formula1>
    </dataValidation>
  </dataValidations>
  <pageMargins left="0.7" right="0.7" top="0.75" bottom="0.75" header="0.3" footer="0.3"/>
  <pageSetup paperSize="9" scale="6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サービス一覧!$A$1:$A$29</xm:f>
          </x14:formula1>
          <xm:sqref>D14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U37"/>
  <sheetViews>
    <sheetView view="pageBreakPreview" zoomScaleNormal="100" zoomScaleSheetLayoutView="100" workbookViewId="0">
      <selection activeCell="Y28" sqref="Y28"/>
    </sheetView>
  </sheetViews>
  <sheetFormatPr defaultRowHeight="27" customHeight="1"/>
  <cols>
    <col min="1" max="1" width="4.625" style="213" customWidth="1"/>
    <col min="2" max="6" width="9" style="213"/>
    <col min="7" max="7" width="9" style="213" customWidth="1"/>
    <col min="8" max="15" width="3.375" style="213" customWidth="1"/>
    <col min="16" max="16" width="4.625" style="213" customWidth="1"/>
    <col min="17" max="19" width="9" style="213" hidden="1" customWidth="1"/>
    <col min="20" max="16384" width="9" style="213"/>
  </cols>
  <sheetData>
    <row r="1" spans="1:21" ht="17.25">
      <c r="A1" s="207" t="s">
        <v>143</v>
      </c>
      <c r="B1" s="208"/>
      <c r="C1" s="208"/>
      <c r="D1" s="208"/>
      <c r="E1" s="208"/>
      <c r="F1" s="208"/>
      <c r="G1" s="208"/>
      <c r="H1" s="208"/>
      <c r="I1" s="208"/>
      <c r="J1" s="208"/>
      <c r="K1" s="208"/>
      <c r="L1" s="208"/>
      <c r="M1" s="209"/>
      <c r="N1" s="210"/>
      <c r="O1" s="211"/>
      <c r="P1" s="212"/>
    </row>
    <row r="2" spans="1:21" ht="14.25" thickBot="1">
      <c r="A2" s="208"/>
      <c r="B2" s="208"/>
      <c r="C2" s="208"/>
      <c r="D2" s="208"/>
      <c r="E2" s="208"/>
      <c r="F2" s="208"/>
      <c r="G2" s="208"/>
      <c r="H2" s="208"/>
      <c r="I2" s="208"/>
      <c r="J2" s="208"/>
      <c r="K2" s="208"/>
      <c r="L2" s="208"/>
      <c r="M2" s="209"/>
      <c r="N2" s="214"/>
      <c r="O2" s="215"/>
      <c r="P2" s="216"/>
    </row>
    <row r="3" spans="1:21" ht="22.5" customHeight="1">
      <c r="A3" s="416" t="s">
        <v>144</v>
      </c>
      <c r="B3" s="416"/>
      <c r="C3" s="416"/>
      <c r="D3" s="416"/>
      <c r="E3" s="416"/>
      <c r="F3" s="416"/>
      <c r="G3" s="416"/>
      <c r="H3" s="416"/>
      <c r="I3" s="416"/>
      <c r="J3" s="416"/>
      <c r="K3" s="416"/>
      <c r="L3" s="416"/>
      <c r="M3" s="416"/>
      <c r="N3" s="416"/>
      <c r="O3" s="416"/>
      <c r="P3" s="416"/>
    </row>
    <row r="4" spans="1:21" ht="13.5">
      <c r="A4" s="208"/>
      <c r="B4" s="208"/>
      <c r="C4" s="208"/>
      <c r="D4" s="208"/>
      <c r="E4" s="208"/>
      <c r="F4" s="208"/>
      <c r="G4" s="208"/>
      <c r="H4" s="208"/>
      <c r="I4" s="208"/>
      <c r="J4" s="208"/>
      <c r="K4" s="208"/>
      <c r="L4" s="208"/>
      <c r="M4" s="208"/>
      <c r="N4" s="208"/>
      <c r="O4" s="208"/>
      <c r="P4" s="208"/>
    </row>
    <row r="5" spans="1:21" ht="22.5" customHeight="1">
      <c r="A5" s="208"/>
      <c r="B5" s="217" t="s">
        <v>145</v>
      </c>
      <c r="C5" s="218" t="s">
        <v>146</v>
      </c>
      <c r="D5" s="417" t="str">
        <f>A_基本情報入力シート!D17&amp;"("&amp;A_基本情報入力シート!D16&amp;")"</f>
        <v>福岡　太郎(フクオカ　タロウ)</v>
      </c>
      <c r="E5" s="417"/>
      <c r="F5" s="418"/>
      <c r="G5" s="419" t="s">
        <v>147</v>
      </c>
      <c r="H5" s="420"/>
      <c r="I5" s="417" t="str">
        <f>A_基本情報入力シート!D15</f>
        <v>介護人材確保対策室　事務</v>
      </c>
      <c r="J5" s="417"/>
      <c r="K5" s="417"/>
      <c r="L5" s="417"/>
      <c r="M5" s="417"/>
      <c r="N5" s="417"/>
      <c r="O5" s="418"/>
      <c r="P5" s="208"/>
    </row>
    <row r="6" spans="1:21" ht="22.5" customHeight="1">
      <c r="A6" s="208"/>
      <c r="B6" s="423" t="s">
        <v>148</v>
      </c>
      <c r="C6" s="219" t="s">
        <v>244</v>
      </c>
      <c r="D6" s="425" t="str">
        <f>A_基本情報入力シート!D21</f>
        <v>特別養護老人ホーム福岡県庁　介護人材確保対策室</v>
      </c>
      <c r="E6" s="426"/>
      <c r="F6" s="426"/>
      <c r="G6" s="426"/>
      <c r="H6" s="426"/>
      <c r="I6" s="426"/>
      <c r="J6" s="426"/>
      <c r="K6" s="426"/>
      <c r="L6" s="426"/>
      <c r="M6" s="426"/>
      <c r="N6" s="426"/>
      <c r="O6" s="427"/>
      <c r="P6" s="208"/>
    </row>
    <row r="7" spans="1:21" ht="22.5" customHeight="1">
      <c r="A7" s="208"/>
      <c r="B7" s="424"/>
      <c r="C7" s="218" t="s">
        <v>149</v>
      </c>
      <c r="D7" s="421" t="str">
        <f>A_基本情報入力シート!D22</f>
        <v>812-8577</v>
      </c>
      <c r="E7" s="422"/>
      <c r="F7" s="218" t="s">
        <v>150</v>
      </c>
      <c r="G7" s="417" t="str">
        <f>A_基本情報入力シート!D23&amp;A_基本情報入力シート!D24</f>
        <v>福岡県福岡市博多区東公園7番7号</v>
      </c>
      <c r="H7" s="417"/>
      <c r="I7" s="417"/>
      <c r="J7" s="417"/>
      <c r="K7" s="417"/>
      <c r="L7" s="417"/>
      <c r="M7" s="417"/>
      <c r="N7" s="417"/>
      <c r="O7" s="418"/>
      <c r="P7" s="208"/>
      <c r="U7" s="220"/>
    </row>
    <row r="8" spans="1:21" ht="22.5" customHeight="1">
      <c r="A8" s="208"/>
      <c r="B8" s="217" t="s">
        <v>151</v>
      </c>
      <c r="C8" s="218" t="s">
        <v>152</v>
      </c>
      <c r="D8" s="428" t="str">
        <f>A_基本情報入力シート!D18</f>
        <v>092-643-3327</v>
      </c>
      <c r="E8" s="429"/>
      <c r="F8" s="419" t="s">
        <v>153</v>
      </c>
      <c r="G8" s="420"/>
      <c r="H8" s="417" t="str">
        <f>A_基本情報入力シート!D20</f>
        <v>k-kaigojinzai@pref.fukuoka.lg.jp</v>
      </c>
      <c r="I8" s="417"/>
      <c r="J8" s="417"/>
      <c r="K8" s="417"/>
      <c r="L8" s="417"/>
      <c r="M8" s="417"/>
      <c r="N8" s="417"/>
      <c r="O8" s="418"/>
      <c r="P8" s="208"/>
      <c r="U8" s="220"/>
    </row>
    <row r="9" spans="1:21" ht="22.5" customHeight="1">
      <c r="A9" s="208"/>
      <c r="B9" s="435" t="s">
        <v>195</v>
      </c>
      <c r="C9" s="436"/>
      <c r="D9" s="433" t="str">
        <f>IF(A_基本情報入力シート!D26&lt;&gt;0,A_基本情報入力シート!D26,"              -")</f>
        <v xml:space="preserve">              -</v>
      </c>
      <c r="E9" s="434"/>
      <c r="F9" s="437" t="s">
        <v>225</v>
      </c>
      <c r="G9" s="405"/>
      <c r="H9" s="430" t="str">
        <f>A_基本情報入力シート!D14</f>
        <v>訪問介護</v>
      </c>
      <c r="I9" s="431"/>
      <c r="J9" s="431"/>
      <c r="K9" s="431"/>
      <c r="L9" s="431"/>
      <c r="M9" s="431"/>
      <c r="N9" s="431"/>
      <c r="O9" s="432"/>
      <c r="P9" s="208"/>
    </row>
    <row r="10" spans="1:21" ht="22.5" customHeight="1">
      <c r="A10" s="208"/>
      <c r="B10" s="221" t="s">
        <v>237</v>
      </c>
      <c r="C10" s="401" t="str">
        <f>A_基本情報入力シート!D37</f>
        <v>補助を受けたことがある（過去1回）</v>
      </c>
      <c r="D10" s="402"/>
      <c r="E10" s="402"/>
      <c r="F10" s="399"/>
      <c r="G10" s="400"/>
      <c r="H10" s="443"/>
      <c r="I10" s="443"/>
      <c r="J10" s="443"/>
      <c r="K10" s="443"/>
      <c r="L10" s="443"/>
      <c r="M10" s="443"/>
      <c r="N10" s="443"/>
      <c r="O10" s="443"/>
      <c r="P10" s="208"/>
    </row>
    <row r="11" spans="1:21" ht="13.5">
      <c r="A11" s="208"/>
      <c r="B11" s="208"/>
      <c r="C11" s="208"/>
      <c r="D11" s="208"/>
      <c r="E11" s="208"/>
      <c r="F11" s="208"/>
      <c r="G11" s="208"/>
      <c r="H11" s="403"/>
      <c r="I11" s="403"/>
      <c r="J11" s="403"/>
      <c r="K11" s="403"/>
      <c r="L11" s="403"/>
      <c r="M11" s="403"/>
      <c r="N11" s="403"/>
      <c r="O11" s="403"/>
      <c r="P11" s="208"/>
      <c r="R11" s="222"/>
    </row>
    <row r="12" spans="1:21" ht="22.5" customHeight="1">
      <c r="A12" s="208"/>
      <c r="B12" s="217" t="s">
        <v>154</v>
      </c>
      <c r="C12" s="404" t="s">
        <v>155</v>
      </c>
      <c r="D12" s="405"/>
      <c r="E12" s="405"/>
      <c r="F12" s="405"/>
      <c r="G12" s="405"/>
      <c r="H12" s="405"/>
      <c r="I12" s="405"/>
      <c r="J12" s="405"/>
      <c r="K12" s="405"/>
      <c r="L12" s="405"/>
      <c r="M12" s="405"/>
      <c r="N12" s="405"/>
      <c r="O12" s="406"/>
      <c r="P12" s="208"/>
    </row>
    <row r="13" spans="1:21" ht="22.5" customHeight="1">
      <c r="A13" s="208"/>
      <c r="B13" s="223"/>
      <c r="C13" s="413" t="s">
        <v>641</v>
      </c>
      <c r="D13" s="414"/>
      <c r="E13" s="414"/>
      <c r="F13" s="414"/>
      <c r="G13" s="414"/>
      <c r="H13" s="414"/>
      <c r="I13" s="414"/>
      <c r="J13" s="414"/>
      <c r="K13" s="414"/>
      <c r="L13" s="414"/>
      <c r="M13" s="414"/>
      <c r="N13" s="414"/>
      <c r="O13" s="415"/>
      <c r="P13" s="224"/>
      <c r="Q13" s="225"/>
      <c r="R13" s="225" t="b">
        <v>1</v>
      </c>
    </row>
    <row r="14" spans="1:21" ht="22.5" customHeight="1">
      <c r="A14" s="208"/>
      <c r="B14" s="226"/>
      <c r="C14" s="390" t="s">
        <v>156</v>
      </c>
      <c r="D14" s="391"/>
      <c r="E14" s="391"/>
      <c r="F14" s="391"/>
      <c r="G14" s="391"/>
      <c r="H14" s="391"/>
      <c r="I14" s="391"/>
      <c r="J14" s="391"/>
      <c r="K14" s="391"/>
      <c r="L14" s="391"/>
      <c r="M14" s="391"/>
      <c r="N14" s="391"/>
      <c r="O14" s="392"/>
      <c r="P14" s="208"/>
      <c r="R14" s="213" t="b">
        <v>1</v>
      </c>
    </row>
    <row r="15" spans="1:21" ht="22.5" customHeight="1">
      <c r="A15" s="208"/>
      <c r="B15" s="226"/>
      <c r="C15" s="390" t="s">
        <v>157</v>
      </c>
      <c r="D15" s="391"/>
      <c r="E15" s="391"/>
      <c r="F15" s="391"/>
      <c r="G15" s="391"/>
      <c r="H15" s="391"/>
      <c r="I15" s="391"/>
      <c r="J15" s="391"/>
      <c r="K15" s="391"/>
      <c r="L15" s="391"/>
      <c r="M15" s="391"/>
      <c r="N15" s="391"/>
      <c r="O15" s="392"/>
      <c r="P15" s="208"/>
      <c r="R15" s="213" t="b">
        <v>1</v>
      </c>
    </row>
    <row r="16" spans="1:21" ht="22.5" customHeight="1">
      <c r="A16" s="208"/>
      <c r="B16" s="226"/>
      <c r="C16" s="390" t="s">
        <v>158</v>
      </c>
      <c r="D16" s="391"/>
      <c r="E16" s="391"/>
      <c r="F16" s="391"/>
      <c r="G16" s="391"/>
      <c r="H16" s="391"/>
      <c r="I16" s="391"/>
      <c r="J16" s="391"/>
      <c r="K16" s="391"/>
      <c r="L16" s="391"/>
      <c r="M16" s="391"/>
      <c r="N16" s="391"/>
      <c r="O16" s="392"/>
      <c r="P16" s="208"/>
      <c r="R16" s="213" t="b">
        <v>1</v>
      </c>
    </row>
    <row r="17" spans="1:19" ht="22.5" customHeight="1">
      <c r="A17" s="208"/>
      <c r="B17" s="227"/>
      <c r="C17" s="444" t="s">
        <v>282</v>
      </c>
      <c r="D17" s="445"/>
      <c r="E17" s="445"/>
      <c r="F17" s="445"/>
      <c r="G17" s="445"/>
      <c r="H17" s="445"/>
      <c r="I17" s="445"/>
      <c r="J17" s="445"/>
      <c r="K17" s="445"/>
      <c r="L17" s="445"/>
      <c r="M17" s="445"/>
      <c r="N17" s="445"/>
      <c r="O17" s="446"/>
      <c r="P17" s="208"/>
      <c r="R17" s="213" t="b">
        <v>1</v>
      </c>
    </row>
    <row r="18" spans="1:19" ht="22.5" customHeight="1">
      <c r="A18" s="208"/>
      <c r="B18" s="226"/>
      <c r="C18" s="390" t="s">
        <v>159</v>
      </c>
      <c r="D18" s="391"/>
      <c r="E18" s="391"/>
      <c r="F18" s="391"/>
      <c r="G18" s="391"/>
      <c r="H18" s="391"/>
      <c r="I18" s="391"/>
      <c r="J18" s="391"/>
      <c r="K18" s="391"/>
      <c r="L18" s="391"/>
      <c r="M18" s="391"/>
      <c r="N18" s="391"/>
      <c r="O18" s="392"/>
      <c r="P18" s="208"/>
      <c r="R18" s="213" t="b">
        <v>1</v>
      </c>
    </row>
    <row r="19" spans="1:19" ht="22.5" customHeight="1">
      <c r="A19" s="208"/>
      <c r="B19" s="226"/>
      <c r="C19" s="407" t="s">
        <v>161</v>
      </c>
      <c r="D19" s="408"/>
      <c r="E19" s="408"/>
      <c r="F19" s="408"/>
      <c r="G19" s="408"/>
      <c r="H19" s="408"/>
      <c r="I19" s="408"/>
      <c r="J19" s="408"/>
      <c r="K19" s="408"/>
      <c r="L19" s="408"/>
      <c r="M19" s="408"/>
      <c r="N19" s="408"/>
      <c r="O19" s="409"/>
      <c r="P19" s="208"/>
      <c r="R19" s="213" t="b">
        <v>1</v>
      </c>
    </row>
    <row r="20" spans="1:19" ht="21.75" customHeight="1">
      <c r="A20" s="208"/>
      <c r="B20" s="226"/>
      <c r="C20" s="713" t="s">
        <v>642</v>
      </c>
      <c r="D20" s="408"/>
      <c r="E20" s="408"/>
      <c r="F20" s="408"/>
      <c r="G20" s="408"/>
      <c r="H20" s="408"/>
      <c r="I20" s="408"/>
      <c r="J20" s="408"/>
      <c r="K20" s="408"/>
      <c r="L20" s="408"/>
      <c r="M20" s="408"/>
      <c r="N20" s="408"/>
      <c r="O20" s="409"/>
      <c r="P20" s="208"/>
      <c r="R20" s="213" t="b">
        <v>1</v>
      </c>
    </row>
    <row r="21" spans="1:19" ht="21.75" customHeight="1">
      <c r="A21" s="208"/>
      <c r="B21" s="226"/>
      <c r="C21" s="407" t="s">
        <v>160</v>
      </c>
      <c r="D21" s="408"/>
      <c r="E21" s="408"/>
      <c r="F21" s="408"/>
      <c r="G21" s="408"/>
      <c r="H21" s="408"/>
      <c r="I21" s="408"/>
      <c r="J21" s="408"/>
      <c r="K21" s="408"/>
      <c r="L21" s="408"/>
      <c r="M21" s="408"/>
      <c r="N21" s="408"/>
      <c r="O21" s="409"/>
      <c r="P21" s="208"/>
      <c r="R21" s="213" t="b">
        <v>1</v>
      </c>
    </row>
    <row r="22" spans="1:19" ht="21.75" customHeight="1">
      <c r="A22" s="208"/>
      <c r="B22" s="228"/>
      <c r="C22" s="410" t="s">
        <v>223</v>
      </c>
      <c r="D22" s="411"/>
      <c r="E22" s="411"/>
      <c r="F22" s="411"/>
      <c r="G22" s="411"/>
      <c r="H22" s="411"/>
      <c r="I22" s="411"/>
      <c r="J22" s="411"/>
      <c r="K22" s="411"/>
      <c r="L22" s="411"/>
      <c r="M22" s="411"/>
      <c r="N22" s="411"/>
      <c r="O22" s="412"/>
      <c r="P22" s="208"/>
      <c r="R22" s="213" t="b">
        <v>1</v>
      </c>
    </row>
    <row r="23" spans="1:19" ht="44.25" customHeight="1">
      <c r="A23" s="208"/>
      <c r="B23" s="228"/>
      <c r="C23" s="393" t="str">
        <f>IF(OR(B_チェックリスト!H9=サービス一覧!A17,B_チェックリスト!H9=サービス一覧!A19,B_チェックリスト!H9=サービス一覧!A21,B_チェックリスト!H9=サービス一覧!A25,B_チェックリスト!H9=サービス一覧!A26,B_チェックリスト!H9=サービス一覧!A27,B_チェックリスト!H9=サービス一覧!A28,B_チェックリスト!H9=サービス一覧!A30),"－","別紙様式４　最新版のケアプラン標準仕様への対応状況確認書【注３】 "&amp;CHAR(10)&amp;"※ケアプラン標準仕様の対象とならないサービス事業所については提出の必要はありません。")</f>
        <v>別紙様式４　最新版のケアプラン標準仕様への対応状況確認書【注３】 
※ケアプラン標準仕様の対象とならないサービス事業所については提出の必要はありません。</v>
      </c>
      <c r="D23" s="394"/>
      <c r="E23" s="394"/>
      <c r="F23" s="394"/>
      <c r="G23" s="394"/>
      <c r="H23" s="394"/>
      <c r="I23" s="394"/>
      <c r="J23" s="394"/>
      <c r="K23" s="394"/>
      <c r="L23" s="394"/>
      <c r="M23" s="394"/>
      <c r="N23" s="394"/>
      <c r="O23" s="395"/>
      <c r="P23" s="208"/>
      <c r="R23" s="229" t="b">
        <f>IF(OR(H9=サービス一覧!A17,B_チェックリスト!H9=サービス一覧!A19,B_チェックリスト!H9=サービス一覧!A21,B_チェックリスト!H9=サービス一覧!A25,B_チェックリスト!H9=サービス一覧!A26,B_チェックリスト!H9=サービス一覧!A2:A27,B_チェックリスト!H9=サービス一覧!A28,B_チェックリスト!H9=サービス一覧!A29,B_チェックリスト!H9=サービス一覧!A30),TRUE,IF(S23=TRUE,TRUE,FALSE))</f>
        <v>1</v>
      </c>
      <c r="S23" s="213" t="b">
        <v>1</v>
      </c>
    </row>
    <row r="24" spans="1:19" ht="22.5" customHeight="1">
      <c r="A24" s="208"/>
      <c r="B24" s="230"/>
      <c r="C24" s="396" t="s">
        <v>242</v>
      </c>
      <c r="D24" s="397"/>
      <c r="E24" s="397"/>
      <c r="F24" s="397"/>
      <c r="G24" s="397"/>
      <c r="H24" s="397"/>
      <c r="I24" s="397"/>
      <c r="J24" s="397"/>
      <c r="K24" s="397"/>
      <c r="L24" s="397"/>
      <c r="M24" s="397"/>
      <c r="N24" s="397"/>
      <c r="O24" s="398"/>
      <c r="P24" s="208"/>
      <c r="R24" s="231" t="b">
        <v>1</v>
      </c>
    </row>
    <row r="25" spans="1:19" ht="22.5" customHeight="1">
      <c r="A25" s="208"/>
      <c r="B25" s="232" t="str">
        <f>IF(R25="true","☑","□")</f>
        <v>☑</v>
      </c>
      <c r="C25" s="447" t="s">
        <v>643</v>
      </c>
      <c r="D25" s="448"/>
      <c r="E25" s="448"/>
      <c r="F25" s="448"/>
      <c r="G25" s="448"/>
      <c r="H25" s="448"/>
      <c r="I25" s="448"/>
      <c r="J25" s="448"/>
      <c r="K25" s="448"/>
      <c r="L25" s="448"/>
      <c r="M25" s="448"/>
      <c r="N25" s="448"/>
      <c r="O25" s="449"/>
      <c r="P25" s="208"/>
      <c r="R25" s="231" t="str">
        <f>IF(COUNTIF(R14:R24,"TRUE")=11,"TRUE","FALSE")</f>
        <v>TRUE</v>
      </c>
    </row>
    <row r="26" spans="1:19" ht="22.5" customHeight="1">
      <c r="A26" s="208"/>
      <c r="B26" s="230"/>
      <c r="C26" s="396" t="s">
        <v>162</v>
      </c>
      <c r="D26" s="397"/>
      <c r="E26" s="397"/>
      <c r="F26" s="397"/>
      <c r="G26" s="397"/>
      <c r="H26" s="397"/>
      <c r="I26" s="397"/>
      <c r="J26" s="397"/>
      <c r="K26" s="397"/>
      <c r="L26" s="397"/>
      <c r="M26" s="397"/>
      <c r="N26" s="397"/>
      <c r="O26" s="398"/>
      <c r="P26" s="208"/>
      <c r="R26" s="231"/>
    </row>
    <row r="27" spans="1:19" ht="22.5" customHeight="1">
      <c r="A27" s="208"/>
      <c r="B27" s="230"/>
      <c r="C27" s="396" t="s">
        <v>295</v>
      </c>
      <c r="D27" s="397"/>
      <c r="E27" s="397"/>
      <c r="F27" s="397"/>
      <c r="G27" s="397"/>
      <c r="H27" s="397"/>
      <c r="I27" s="397"/>
      <c r="J27" s="397"/>
      <c r="K27" s="397"/>
      <c r="L27" s="397"/>
      <c r="M27" s="397"/>
      <c r="N27" s="397"/>
      <c r="O27" s="398"/>
      <c r="P27" s="208"/>
      <c r="R27" s="231"/>
    </row>
    <row r="28" spans="1:19" ht="30" customHeight="1">
      <c r="A28" s="208"/>
      <c r="B28" s="442" t="s">
        <v>644</v>
      </c>
      <c r="C28" s="442"/>
      <c r="D28" s="442"/>
      <c r="E28" s="442"/>
      <c r="F28" s="442"/>
      <c r="G28" s="442"/>
      <c r="H28" s="442"/>
      <c r="I28" s="442"/>
      <c r="J28" s="442"/>
      <c r="K28" s="442"/>
      <c r="L28" s="442"/>
      <c r="M28" s="442"/>
      <c r="N28" s="442"/>
      <c r="O28" s="442"/>
      <c r="P28" s="208"/>
    </row>
    <row r="29" spans="1:19" ht="15" customHeight="1">
      <c r="A29" s="208"/>
      <c r="B29" s="233" t="s">
        <v>163</v>
      </c>
      <c r="C29" s="208"/>
      <c r="D29" s="208"/>
      <c r="E29" s="208"/>
      <c r="F29" s="208"/>
      <c r="G29" s="208"/>
      <c r="H29" s="208"/>
      <c r="I29" s="208"/>
      <c r="J29" s="208"/>
      <c r="K29" s="208"/>
      <c r="L29" s="208"/>
      <c r="M29" s="208"/>
      <c r="N29" s="208"/>
      <c r="O29" s="208"/>
      <c r="P29" s="208"/>
    </row>
    <row r="30" spans="1:19" ht="22.5" customHeight="1">
      <c r="A30" s="208"/>
      <c r="B30" s="234" t="s">
        <v>164</v>
      </c>
      <c r="C30" s="439" t="s">
        <v>165</v>
      </c>
      <c r="D30" s="439"/>
      <c r="E30" s="439"/>
      <c r="F30" s="439"/>
      <c r="G30" s="439"/>
      <c r="H30" s="439"/>
      <c r="I30" s="439"/>
      <c r="J30" s="439"/>
      <c r="K30" s="439"/>
      <c r="L30" s="439"/>
      <c r="M30" s="439"/>
      <c r="N30" s="439"/>
      <c r="O30" s="439"/>
      <c r="P30" s="439"/>
    </row>
    <row r="31" spans="1:19" ht="33" customHeight="1">
      <c r="A31" s="208"/>
      <c r="B31" s="234" t="s">
        <v>166</v>
      </c>
      <c r="C31" s="440" t="s">
        <v>167</v>
      </c>
      <c r="D31" s="440"/>
      <c r="E31" s="440"/>
      <c r="F31" s="440"/>
      <c r="G31" s="440"/>
      <c r="H31" s="440"/>
      <c r="I31" s="440"/>
      <c r="J31" s="440"/>
      <c r="K31" s="440"/>
      <c r="L31" s="440"/>
      <c r="M31" s="440"/>
      <c r="N31" s="440"/>
      <c r="O31" s="440"/>
      <c r="P31" s="440"/>
    </row>
    <row r="32" spans="1:19" ht="22.5" customHeight="1">
      <c r="A32" s="208"/>
      <c r="B32" s="235" t="s">
        <v>222</v>
      </c>
      <c r="C32" s="441" t="s">
        <v>224</v>
      </c>
      <c r="D32" s="441"/>
      <c r="E32" s="441"/>
      <c r="F32" s="441"/>
      <c r="G32" s="441"/>
      <c r="H32" s="441"/>
      <c r="I32" s="441"/>
      <c r="J32" s="441"/>
      <c r="K32" s="441"/>
      <c r="L32" s="441"/>
      <c r="M32" s="441"/>
      <c r="N32" s="441"/>
      <c r="O32" s="441"/>
      <c r="P32" s="441"/>
    </row>
    <row r="33" spans="1:18" ht="15" customHeight="1">
      <c r="A33" s="208"/>
      <c r="B33" s="235" t="s">
        <v>240</v>
      </c>
      <c r="C33" s="236" t="s">
        <v>241</v>
      </c>
      <c r="D33" s="208"/>
      <c r="E33" s="208"/>
      <c r="F33" s="208"/>
      <c r="G33" s="208"/>
      <c r="H33" s="208"/>
      <c r="I33" s="208"/>
      <c r="J33" s="208"/>
      <c r="K33" s="208"/>
      <c r="L33" s="208"/>
      <c r="M33" s="208"/>
      <c r="N33" s="208"/>
      <c r="O33" s="208"/>
      <c r="P33" s="208"/>
    </row>
    <row r="34" spans="1:18" ht="30" customHeight="1">
      <c r="A34" s="208"/>
      <c r="B34" s="237" t="s">
        <v>168</v>
      </c>
      <c r="C34" s="438" t="s">
        <v>169</v>
      </c>
      <c r="D34" s="438"/>
      <c r="E34" s="438"/>
      <c r="F34" s="438"/>
      <c r="G34" s="438"/>
      <c r="H34" s="438"/>
      <c r="I34" s="438"/>
      <c r="J34" s="438"/>
      <c r="K34" s="438"/>
      <c r="L34" s="438"/>
      <c r="M34" s="438"/>
      <c r="N34" s="438"/>
      <c r="O34" s="438"/>
      <c r="P34" s="438"/>
      <c r="R34" s="231"/>
    </row>
    <row r="35" spans="1:18" ht="45" customHeight="1">
      <c r="A35" s="208"/>
      <c r="B35" s="237" t="s">
        <v>170</v>
      </c>
      <c r="C35" s="438" t="s">
        <v>171</v>
      </c>
      <c r="D35" s="438"/>
      <c r="E35" s="438"/>
      <c r="F35" s="438"/>
      <c r="G35" s="438"/>
      <c r="H35" s="438"/>
      <c r="I35" s="438"/>
      <c r="J35" s="438"/>
      <c r="K35" s="438"/>
      <c r="L35" s="438"/>
      <c r="M35" s="438"/>
      <c r="N35" s="438"/>
      <c r="O35" s="438"/>
      <c r="P35" s="438"/>
      <c r="R35" s="231"/>
    </row>
    <row r="36" spans="1:18" ht="60" customHeight="1">
      <c r="A36" s="208"/>
      <c r="B36" s="237" t="s">
        <v>168</v>
      </c>
      <c r="C36" s="438" t="s">
        <v>172</v>
      </c>
      <c r="D36" s="438"/>
      <c r="E36" s="438"/>
      <c r="F36" s="438"/>
      <c r="G36" s="438"/>
      <c r="H36" s="438"/>
      <c r="I36" s="438"/>
      <c r="J36" s="438"/>
      <c r="K36" s="438"/>
      <c r="L36" s="438"/>
      <c r="M36" s="438"/>
      <c r="N36" s="438"/>
      <c r="O36" s="438"/>
      <c r="P36" s="438"/>
      <c r="R36" s="231"/>
    </row>
    <row r="37" spans="1:18" ht="30" customHeight="1">
      <c r="A37" s="208"/>
      <c r="B37" s="237" t="s">
        <v>168</v>
      </c>
      <c r="C37" s="438" t="s">
        <v>173</v>
      </c>
      <c r="D37" s="438"/>
      <c r="E37" s="438"/>
      <c r="F37" s="438"/>
      <c r="G37" s="438"/>
      <c r="H37" s="438"/>
      <c r="I37" s="438"/>
      <c r="J37" s="438"/>
      <c r="K37" s="438"/>
      <c r="L37" s="438"/>
      <c r="M37" s="438"/>
      <c r="N37" s="438"/>
      <c r="O37" s="438"/>
      <c r="P37" s="438"/>
      <c r="R37" s="231"/>
    </row>
  </sheetData>
  <sheetProtection algorithmName="SHA-512" hashValue="sIZUB6zwMDv/8AckUBRU9IaeukzG3Q/dQ2mXNLche4m2m7i7LjOf1DRdBwBENHopOlLtyDEJt/Zrjz32hLo5MQ==" saltValue="7cTTeCcCJIIGotN57sn2oQ==" spinCount="100000" sheet="1" objects="1" scenarios="1" selectLockedCells="1" selectUnlockedCells="1"/>
  <mergeCells count="43">
    <mergeCell ref="B9:C9"/>
    <mergeCell ref="F9:G9"/>
    <mergeCell ref="C37:P37"/>
    <mergeCell ref="C27:O27"/>
    <mergeCell ref="C30:P30"/>
    <mergeCell ref="C31:P31"/>
    <mergeCell ref="C34:P34"/>
    <mergeCell ref="C35:P35"/>
    <mergeCell ref="C36:P36"/>
    <mergeCell ref="C32:P32"/>
    <mergeCell ref="B28:O28"/>
    <mergeCell ref="C26:O26"/>
    <mergeCell ref="H10:O10"/>
    <mergeCell ref="C17:O17"/>
    <mergeCell ref="C14:O14"/>
    <mergeCell ref="C25:O25"/>
    <mergeCell ref="D8:E8"/>
    <mergeCell ref="F8:G8"/>
    <mergeCell ref="H8:O8"/>
    <mergeCell ref="H9:O9"/>
    <mergeCell ref="D9:E9"/>
    <mergeCell ref="A3:P3"/>
    <mergeCell ref="D5:F5"/>
    <mergeCell ref="G5:H5"/>
    <mergeCell ref="I5:O5"/>
    <mergeCell ref="D7:E7"/>
    <mergeCell ref="G7:O7"/>
    <mergeCell ref="B6:B7"/>
    <mergeCell ref="D6:O6"/>
    <mergeCell ref="C15:O15"/>
    <mergeCell ref="C23:O23"/>
    <mergeCell ref="C24:O24"/>
    <mergeCell ref="F10:G10"/>
    <mergeCell ref="C10:E10"/>
    <mergeCell ref="H11:O11"/>
    <mergeCell ref="C12:O12"/>
    <mergeCell ref="C18:O18"/>
    <mergeCell ref="C21:O21"/>
    <mergeCell ref="C19:O19"/>
    <mergeCell ref="C22:O22"/>
    <mergeCell ref="C16:O16"/>
    <mergeCell ref="C13:O13"/>
    <mergeCell ref="C20:O20"/>
  </mergeCells>
  <phoneticPr fontId="16"/>
  <pageMargins left="0.51181102362204722" right="0.51181102362204722" top="0.74803149606299213" bottom="0.74803149606299213" header="0.31496062992125984" footer="0.31496062992125984"/>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219075</xdr:colOff>
                    <xdr:row>13</xdr:row>
                    <xdr:rowOff>47625</xdr:rowOff>
                  </from>
                  <to>
                    <xdr:col>1</xdr:col>
                    <xdr:colOff>533400</xdr:colOff>
                    <xdr:row>14</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219075</xdr:colOff>
                    <xdr:row>14</xdr:row>
                    <xdr:rowOff>66675</xdr:rowOff>
                  </from>
                  <to>
                    <xdr:col>1</xdr:col>
                    <xdr:colOff>533400</xdr:colOff>
                    <xdr:row>15</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219075</xdr:colOff>
                    <xdr:row>15</xdr:row>
                    <xdr:rowOff>38100</xdr:rowOff>
                  </from>
                  <to>
                    <xdr:col>1</xdr:col>
                    <xdr:colOff>552450</xdr:colOff>
                    <xdr:row>16</xdr:row>
                    <xdr:rowOff>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xdr:col>
                    <xdr:colOff>228600</xdr:colOff>
                    <xdr:row>18</xdr:row>
                    <xdr:rowOff>19050</xdr:rowOff>
                  </from>
                  <to>
                    <xdr:col>1</xdr:col>
                    <xdr:colOff>552450</xdr:colOff>
                    <xdr:row>18</xdr:row>
                    <xdr:rowOff>266700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xdr:col>
                    <xdr:colOff>219075</xdr:colOff>
                    <xdr:row>20</xdr:row>
                    <xdr:rowOff>19050</xdr:rowOff>
                  </from>
                  <to>
                    <xdr:col>1</xdr:col>
                    <xdr:colOff>552450</xdr:colOff>
                    <xdr:row>20</xdr:row>
                    <xdr:rowOff>257175</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xdr:col>
                    <xdr:colOff>228600</xdr:colOff>
                    <xdr:row>17</xdr:row>
                    <xdr:rowOff>38100</xdr:rowOff>
                  </from>
                  <to>
                    <xdr:col>1</xdr:col>
                    <xdr:colOff>552450</xdr:colOff>
                    <xdr:row>18</xdr:row>
                    <xdr:rowOff>0</xdr:rowOff>
                  </to>
                </anchor>
              </controlPr>
            </control>
          </mc:Choice>
        </mc:AlternateContent>
        <mc:AlternateContent xmlns:mc="http://schemas.openxmlformats.org/markup-compatibility/2006">
          <mc:Choice Requires="x14">
            <control shapeId="4107" r:id="rId10" name="Check Box 11">
              <controlPr defaultSize="0" autoFill="0" autoLine="0" autoPict="0">
                <anchor moveWithCells="1">
                  <from>
                    <xdr:col>1</xdr:col>
                    <xdr:colOff>228600</xdr:colOff>
                    <xdr:row>21</xdr:row>
                    <xdr:rowOff>9525</xdr:rowOff>
                  </from>
                  <to>
                    <xdr:col>1</xdr:col>
                    <xdr:colOff>552450</xdr:colOff>
                    <xdr:row>21</xdr:row>
                    <xdr:rowOff>257175</xdr:rowOff>
                  </to>
                </anchor>
              </controlPr>
            </control>
          </mc:Choice>
        </mc:AlternateContent>
        <mc:AlternateContent xmlns:mc="http://schemas.openxmlformats.org/markup-compatibility/2006">
          <mc:Choice Requires="x14">
            <control shapeId="4108" r:id="rId11" name="Check Box 12">
              <controlPr defaultSize="0" autoFill="0" autoLine="0" autoPict="0">
                <anchor moveWithCells="1">
                  <from>
                    <xdr:col>1</xdr:col>
                    <xdr:colOff>228600</xdr:colOff>
                    <xdr:row>22</xdr:row>
                    <xdr:rowOff>9525</xdr:rowOff>
                  </from>
                  <to>
                    <xdr:col>1</xdr:col>
                    <xdr:colOff>561975</xdr:colOff>
                    <xdr:row>22</xdr:row>
                    <xdr:rowOff>400050</xdr:rowOff>
                  </to>
                </anchor>
              </controlPr>
            </control>
          </mc:Choice>
        </mc:AlternateContent>
        <mc:AlternateContent xmlns:mc="http://schemas.openxmlformats.org/markup-compatibility/2006">
          <mc:Choice Requires="x14">
            <control shapeId="4109" r:id="rId12" name="Check Box 13">
              <controlPr defaultSize="0" autoFill="0" autoLine="0" autoPict="0">
                <anchor moveWithCells="1">
                  <from>
                    <xdr:col>1</xdr:col>
                    <xdr:colOff>219075</xdr:colOff>
                    <xdr:row>16</xdr:row>
                    <xdr:rowOff>9525</xdr:rowOff>
                  </from>
                  <to>
                    <xdr:col>1</xdr:col>
                    <xdr:colOff>600075</xdr:colOff>
                    <xdr:row>16</xdr:row>
                    <xdr:rowOff>276225</xdr:rowOff>
                  </to>
                </anchor>
              </controlPr>
            </control>
          </mc:Choice>
        </mc:AlternateContent>
        <mc:AlternateContent xmlns:mc="http://schemas.openxmlformats.org/markup-compatibility/2006">
          <mc:Choice Requires="x14">
            <control shapeId="4110" r:id="rId13" name="Check Box 14">
              <controlPr defaultSize="0" autoFill="0" autoLine="0" autoPict="0">
                <anchor moveWithCells="1">
                  <from>
                    <xdr:col>1</xdr:col>
                    <xdr:colOff>228600</xdr:colOff>
                    <xdr:row>23</xdr:row>
                    <xdr:rowOff>19050</xdr:rowOff>
                  </from>
                  <to>
                    <xdr:col>1</xdr:col>
                    <xdr:colOff>561975</xdr:colOff>
                    <xdr:row>23</xdr:row>
                    <xdr:rowOff>266700</xdr:rowOff>
                  </to>
                </anchor>
              </controlPr>
            </control>
          </mc:Choice>
        </mc:AlternateContent>
        <mc:AlternateContent xmlns:mc="http://schemas.openxmlformats.org/markup-compatibility/2006">
          <mc:Choice Requires="x14">
            <control shapeId="4104" r:id="rId14" name="Check Box 8">
              <controlPr defaultSize="0" autoFill="0" autoLine="0" autoPict="0">
                <anchor moveWithCells="1">
                  <from>
                    <xdr:col>1</xdr:col>
                    <xdr:colOff>228600</xdr:colOff>
                    <xdr:row>26</xdr:row>
                    <xdr:rowOff>19050</xdr:rowOff>
                  </from>
                  <to>
                    <xdr:col>1</xdr:col>
                    <xdr:colOff>561975</xdr:colOff>
                    <xdr:row>26</xdr:row>
                    <xdr:rowOff>266700</xdr:rowOff>
                  </to>
                </anchor>
              </controlPr>
            </control>
          </mc:Choice>
        </mc:AlternateContent>
        <mc:AlternateContent xmlns:mc="http://schemas.openxmlformats.org/markup-compatibility/2006">
          <mc:Choice Requires="x14">
            <control shapeId="4111" r:id="rId15" name="Check Box 15">
              <controlPr defaultSize="0" autoFill="0" autoLine="0" autoPict="0">
                <anchor moveWithCells="1">
                  <from>
                    <xdr:col>1</xdr:col>
                    <xdr:colOff>228600</xdr:colOff>
                    <xdr:row>25</xdr:row>
                    <xdr:rowOff>19050</xdr:rowOff>
                  </from>
                  <to>
                    <xdr:col>1</xdr:col>
                    <xdr:colOff>561975</xdr:colOff>
                    <xdr:row>25</xdr:row>
                    <xdr:rowOff>266700</xdr:rowOff>
                  </to>
                </anchor>
              </controlPr>
            </control>
          </mc:Choice>
        </mc:AlternateContent>
        <mc:AlternateContent xmlns:mc="http://schemas.openxmlformats.org/markup-compatibility/2006">
          <mc:Choice Requires="x14">
            <control shapeId="4112" r:id="rId16" name="Check Box 16">
              <controlPr defaultSize="0" autoFill="0" autoLine="0" autoPict="0">
                <anchor moveWithCells="1">
                  <from>
                    <xdr:col>1</xdr:col>
                    <xdr:colOff>228600</xdr:colOff>
                    <xdr:row>11</xdr:row>
                    <xdr:rowOff>257175</xdr:rowOff>
                  </from>
                  <to>
                    <xdr:col>2</xdr:col>
                    <xdr:colOff>57150</xdr:colOff>
                    <xdr:row>13</xdr:row>
                    <xdr:rowOff>47625</xdr:rowOff>
                  </to>
                </anchor>
              </controlPr>
            </control>
          </mc:Choice>
        </mc:AlternateContent>
        <mc:AlternateContent xmlns:mc="http://schemas.openxmlformats.org/markup-compatibility/2006">
          <mc:Choice Requires="x14">
            <control shapeId="4113" r:id="rId17" name="Check Box 17">
              <controlPr defaultSize="0" autoFill="0" autoLine="0" autoPict="0">
                <anchor moveWithCells="1">
                  <from>
                    <xdr:col>1</xdr:col>
                    <xdr:colOff>219075</xdr:colOff>
                    <xdr:row>19</xdr:row>
                    <xdr:rowOff>19050</xdr:rowOff>
                  </from>
                  <to>
                    <xdr:col>1</xdr:col>
                    <xdr:colOff>552450</xdr:colOff>
                    <xdr:row>19</xdr:row>
                    <xdr:rowOff>257175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 id="{1C2F7F98-E8C1-4996-AD23-7DD93BAC95C0}">
            <xm:f>$H$9=サービス一覧!$A$30</xm:f>
            <x14:dxf>
              <fill>
                <patternFill>
                  <bgColor theme="0" tint="-0.34998626667073579"/>
                </patternFill>
              </fill>
            </x14:dxf>
          </x14:cfRule>
          <x14:cfRule type="expression" priority="12" id="{8533DDC2-EA58-4BC3-B97F-A89B1FAACD62}">
            <xm:f>$H$9=サービス一覧!$A$29</xm:f>
            <x14:dxf>
              <fill>
                <patternFill>
                  <bgColor theme="0" tint="-0.34998626667073579"/>
                </patternFill>
              </fill>
            </x14:dxf>
          </x14:cfRule>
          <x14:cfRule type="expression" priority="13" id="{ED47BEFE-545C-45B0-A70B-FFECC9FDC30D}">
            <xm:f>$H$9=サービス一覧!$A$28</xm:f>
            <x14:dxf>
              <fill>
                <patternFill>
                  <bgColor theme="0" tint="-0.34998626667073579"/>
                </patternFill>
              </fill>
            </x14:dxf>
          </x14:cfRule>
          <x14:cfRule type="expression" priority="14" id="{24A27740-AB39-4C59-B08C-A7EBC3E9DE99}">
            <xm:f>$H$9=サービス一覧!$A$27</xm:f>
            <x14:dxf>
              <fill>
                <patternFill>
                  <bgColor theme="0" tint="-0.34998626667073579"/>
                </patternFill>
              </fill>
            </x14:dxf>
          </x14:cfRule>
          <x14:cfRule type="expression" priority="15" id="{6546A102-7621-4D18-A92B-825A96E4D8D2}">
            <xm:f>$H$9=サービス一覧!$A$26</xm:f>
            <x14:dxf>
              <fill>
                <patternFill>
                  <bgColor theme="0" tint="-0.34998626667073579"/>
                </patternFill>
              </fill>
            </x14:dxf>
          </x14:cfRule>
          <x14:cfRule type="expression" priority="16" id="{1DD2B99C-25C3-48B9-8861-F1DF82B963F6}">
            <xm:f>$H$9=サービス一覧!$A$25</xm:f>
            <x14:dxf>
              <fill>
                <patternFill>
                  <bgColor theme="0" tint="-0.34998626667073579"/>
                </patternFill>
              </fill>
            </x14:dxf>
          </x14:cfRule>
          <x14:cfRule type="expression" priority="17" id="{14030CE7-F4F8-4C4A-9C6C-78F40EE41720}">
            <xm:f>$H$9=サービス一覧!$A$21</xm:f>
            <x14:dxf>
              <fill>
                <patternFill>
                  <bgColor theme="0" tint="-0.34998626667073579"/>
                </patternFill>
              </fill>
            </x14:dxf>
          </x14:cfRule>
          <x14:cfRule type="expression" priority="18" id="{89B4C1CB-C42A-4F56-A2C2-57C3A260AE6F}">
            <xm:f>$H$9=サービス一覧!$A$19</xm:f>
            <x14:dxf>
              <fill>
                <patternFill>
                  <bgColor theme="0" tint="-0.34998626667073579"/>
                </patternFill>
              </fill>
            </x14:dxf>
          </x14:cfRule>
          <x14:cfRule type="expression" priority="19" id="{79EC7180-8347-4F03-A7BD-AC4A5C7859B4}">
            <xm:f>$H$9=サービス一覧!$A$17</xm:f>
            <x14:dxf>
              <fill>
                <patternFill>
                  <bgColor theme="0" tint="-0.34998626667073579"/>
                </patternFill>
              </fill>
            </x14:dxf>
          </x14:cfRule>
          <xm:sqref>B23:O23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42"/>
  <sheetViews>
    <sheetView view="pageBreakPreview" zoomScaleNormal="100" zoomScaleSheetLayoutView="100" workbookViewId="0">
      <selection sqref="A1:XFD1048576"/>
    </sheetView>
  </sheetViews>
  <sheetFormatPr defaultRowHeight="13.5"/>
  <cols>
    <col min="1" max="3" width="9.625" style="1" customWidth="1"/>
    <col min="4" max="4" width="11.625" style="1" bestFit="1" customWidth="1"/>
    <col min="5" max="9" width="9.625" style="1" customWidth="1"/>
    <col min="10" max="16384" width="9" style="1"/>
  </cols>
  <sheetData>
    <row r="1" spans="1:9">
      <c r="A1" s="61"/>
      <c r="B1" s="61"/>
      <c r="C1" s="61"/>
      <c r="D1" s="61"/>
      <c r="E1" s="61"/>
      <c r="F1" s="61"/>
      <c r="G1" s="61"/>
      <c r="H1" s="61"/>
      <c r="I1" s="61"/>
    </row>
    <row r="2" spans="1:9" ht="14.25">
      <c r="A2" s="62" t="s">
        <v>44</v>
      </c>
      <c r="B2" s="62"/>
      <c r="C2" s="62"/>
      <c r="D2" s="62"/>
      <c r="E2" s="62"/>
      <c r="F2" s="62"/>
      <c r="G2" s="62"/>
      <c r="H2" s="62"/>
      <c r="I2" s="62"/>
    </row>
    <row r="3" spans="1:9" ht="14.25">
      <c r="A3" s="62"/>
      <c r="B3" s="62"/>
      <c r="C3" s="62"/>
      <c r="D3" s="62"/>
      <c r="E3" s="62"/>
      <c r="F3" s="62"/>
      <c r="G3" s="62"/>
      <c r="H3" s="62"/>
      <c r="I3" s="62"/>
    </row>
    <row r="4" spans="1:9" ht="14.25">
      <c r="A4" s="62"/>
      <c r="B4" s="62"/>
      <c r="C4" s="62"/>
      <c r="D4" s="62"/>
      <c r="E4" s="62"/>
      <c r="F4" s="62"/>
      <c r="G4" s="62"/>
      <c r="H4" s="62"/>
      <c r="I4" s="62"/>
    </row>
    <row r="5" spans="1:9" ht="14.25">
      <c r="A5" s="62"/>
      <c r="B5" s="62"/>
      <c r="C5" s="62"/>
      <c r="D5" s="62"/>
      <c r="E5" s="62"/>
      <c r="F5" s="62"/>
      <c r="G5" s="453" t="str">
        <f>IF(A_基本情報入力シート!D34&lt;&gt;0,A_基本情報入力シート!D34,"番号")</f>
        <v>福岡発番〇〇〇号</v>
      </c>
      <c r="H5" s="453"/>
      <c r="I5" s="453"/>
    </row>
    <row r="6" spans="1:9" ht="14.25">
      <c r="A6" s="62"/>
      <c r="B6" s="62"/>
      <c r="C6" s="62"/>
      <c r="D6" s="62"/>
      <c r="E6" s="62"/>
      <c r="F6" s="62"/>
      <c r="G6" s="454">
        <f>A_基本情報入力シート!D33</f>
        <v>45513</v>
      </c>
      <c r="H6" s="454"/>
      <c r="I6" s="454"/>
    </row>
    <row r="7" spans="1:9" ht="18" customHeight="1">
      <c r="A7" s="62"/>
      <c r="B7" s="62"/>
      <c r="C7" s="62"/>
      <c r="D7" s="62"/>
      <c r="E7" s="62"/>
      <c r="F7" s="62"/>
      <c r="G7" s="62"/>
      <c r="H7" s="62"/>
      <c r="I7" s="62"/>
    </row>
    <row r="8" spans="1:9" ht="14.25">
      <c r="A8" s="62" t="s">
        <v>45</v>
      </c>
      <c r="B8" s="62"/>
      <c r="C8" s="62"/>
      <c r="D8" s="62"/>
      <c r="E8" s="62"/>
      <c r="F8" s="62"/>
      <c r="G8" s="62"/>
      <c r="H8" s="62"/>
      <c r="I8" s="62"/>
    </row>
    <row r="9" spans="1:9" ht="14.25">
      <c r="A9" s="62"/>
      <c r="B9" s="62"/>
      <c r="C9" s="62"/>
      <c r="D9" s="62"/>
      <c r="E9" s="62"/>
      <c r="F9" s="62"/>
      <c r="G9" s="62"/>
      <c r="H9" s="62"/>
      <c r="I9" s="62"/>
    </row>
    <row r="10" spans="1:9" ht="14.25">
      <c r="A10" s="62"/>
      <c r="B10" s="62"/>
      <c r="C10" s="62"/>
      <c r="D10" s="62"/>
      <c r="E10" s="62"/>
      <c r="F10" s="62"/>
      <c r="G10" s="62"/>
      <c r="H10" s="62"/>
      <c r="I10" s="62"/>
    </row>
    <row r="11" spans="1:9" ht="14.25">
      <c r="A11" s="62"/>
      <c r="B11" s="62"/>
      <c r="C11" s="62"/>
      <c r="D11" s="62"/>
      <c r="E11" s="62"/>
      <c r="F11" s="62"/>
      <c r="G11" s="62"/>
      <c r="H11" s="62"/>
      <c r="I11" s="62"/>
    </row>
    <row r="12" spans="1:9" ht="14.25">
      <c r="A12" s="62"/>
      <c r="B12" s="62"/>
      <c r="C12" s="62"/>
      <c r="D12" s="62"/>
      <c r="E12" s="62"/>
      <c r="F12" s="62" t="s">
        <v>1</v>
      </c>
      <c r="G12" s="451" t="str">
        <f>A_基本情報入力シート!D5&amp;A_基本情報入力シート!D6</f>
        <v>福岡県福岡市博多区東公園7番7号</v>
      </c>
      <c r="H12" s="451"/>
      <c r="I12" s="451"/>
    </row>
    <row r="13" spans="1:9" ht="14.25">
      <c r="A13" s="62"/>
      <c r="B13" s="62"/>
      <c r="C13" s="62"/>
      <c r="D13" s="62"/>
      <c r="E13" s="62"/>
      <c r="F13" s="62" t="s">
        <v>46</v>
      </c>
      <c r="G13" s="451" t="str">
        <f>A_基本情報入力シート!D3</f>
        <v>社会福祉法人　福岡県庁</v>
      </c>
      <c r="H13" s="451"/>
      <c r="I13" s="451"/>
    </row>
    <row r="14" spans="1:9" ht="14.25">
      <c r="A14" s="62"/>
      <c r="B14" s="62"/>
      <c r="C14" s="62"/>
      <c r="D14" s="62"/>
      <c r="E14" s="62"/>
      <c r="F14" s="62" t="s">
        <v>47</v>
      </c>
      <c r="G14" s="451" t="str">
        <f>A_基本情報入力シート!D7&amp;"　"&amp;A_基本情報入力シート!D8</f>
        <v>理事長　福岡　太郎</v>
      </c>
      <c r="H14" s="451"/>
      <c r="I14" s="451"/>
    </row>
    <row r="15" spans="1:9" ht="14.25">
      <c r="A15" s="62"/>
      <c r="B15" s="62"/>
      <c r="C15" s="62"/>
      <c r="D15" s="62"/>
      <c r="E15" s="62"/>
      <c r="F15" s="62" t="s">
        <v>42</v>
      </c>
      <c r="G15" s="62"/>
      <c r="H15" s="62"/>
      <c r="I15" s="62"/>
    </row>
    <row r="16" spans="1:9" ht="14.25">
      <c r="A16" s="62"/>
      <c r="B16" s="62"/>
      <c r="C16" s="62"/>
      <c r="D16" s="62"/>
      <c r="E16" s="62"/>
      <c r="F16" s="62"/>
      <c r="G16" s="62"/>
      <c r="H16" s="62"/>
      <c r="I16" s="62"/>
    </row>
    <row r="17" spans="1:9" ht="14.25">
      <c r="A17" s="62"/>
      <c r="B17" s="62"/>
      <c r="C17" s="62"/>
      <c r="D17" s="62"/>
      <c r="E17" s="62"/>
      <c r="F17" s="62"/>
      <c r="G17" s="62"/>
      <c r="H17" s="62"/>
      <c r="I17" s="62"/>
    </row>
    <row r="18" spans="1:9" ht="14.25">
      <c r="A18" s="62"/>
      <c r="B18" s="62"/>
      <c r="C18" s="62"/>
      <c r="D18" s="62"/>
      <c r="E18" s="62"/>
      <c r="F18" s="62"/>
      <c r="G18" s="62"/>
      <c r="H18" s="62"/>
      <c r="I18" s="62"/>
    </row>
    <row r="19" spans="1:9" ht="14.25">
      <c r="A19" s="455" t="s">
        <v>247</v>
      </c>
      <c r="B19" s="455"/>
      <c r="C19" s="455"/>
      <c r="D19" s="455"/>
      <c r="E19" s="455"/>
      <c r="F19" s="455"/>
      <c r="G19" s="455"/>
      <c r="H19" s="455"/>
      <c r="I19" s="455"/>
    </row>
    <row r="20" spans="1:9" ht="14.25">
      <c r="A20" s="123"/>
      <c r="B20" s="123"/>
      <c r="C20" s="123"/>
      <c r="D20" s="123"/>
      <c r="E20" s="123"/>
      <c r="F20" s="123"/>
      <c r="G20" s="123"/>
      <c r="H20" s="123"/>
      <c r="I20" s="123"/>
    </row>
    <row r="21" spans="1:9" ht="14.25">
      <c r="A21" s="123"/>
      <c r="B21" s="123"/>
      <c r="C21" s="123"/>
      <c r="D21" s="123"/>
      <c r="E21" s="123"/>
      <c r="F21" s="123"/>
      <c r="G21" s="123"/>
      <c r="H21" s="123"/>
      <c r="I21" s="123"/>
    </row>
    <row r="22" spans="1:9">
      <c r="A22" s="456" t="s">
        <v>48</v>
      </c>
      <c r="B22" s="456"/>
      <c r="C22" s="456"/>
      <c r="D22" s="456"/>
      <c r="E22" s="456"/>
      <c r="F22" s="456"/>
      <c r="G22" s="456"/>
      <c r="H22" s="456"/>
      <c r="I22" s="456"/>
    </row>
    <row r="23" spans="1:9" ht="13.5" customHeight="1">
      <c r="A23" s="456"/>
      <c r="B23" s="456"/>
      <c r="C23" s="456"/>
      <c r="D23" s="456"/>
      <c r="E23" s="456"/>
      <c r="F23" s="456"/>
      <c r="G23" s="456"/>
      <c r="H23" s="456"/>
      <c r="I23" s="456"/>
    </row>
    <row r="24" spans="1:9">
      <c r="A24" s="456"/>
      <c r="B24" s="456"/>
      <c r="C24" s="456"/>
      <c r="D24" s="456"/>
      <c r="E24" s="456"/>
      <c r="F24" s="456"/>
      <c r="G24" s="456"/>
      <c r="H24" s="456"/>
      <c r="I24" s="456"/>
    </row>
    <row r="25" spans="1:9" ht="14.25">
      <c r="A25" s="63"/>
      <c r="B25" s="63"/>
      <c r="C25" s="63"/>
      <c r="D25" s="63"/>
      <c r="E25" s="63"/>
      <c r="F25" s="63"/>
      <c r="G25" s="63"/>
      <c r="H25" s="63"/>
      <c r="I25" s="63"/>
    </row>
    <row r="26" spans="1:9" ht="19.5" customHeight="1">
      <c r="A26" s="63"/>
      <c r="B26" s="63"/>
      <c r="C26" s="63"/>
      <c r="D26" s="63"/>
      <c r="E26" s="64" t="s">
        <v>3</v>
      </c>
      <c r="F26" s="63"/>
      <c r="G26" s="63"/>
      <c r="H26" s="63"/>
      <c r="I26" s="63"/>
    </row>
    <row r="27" spans="1:9" ht="19.5" customHeight="1">
      <c r="A27" s="63"/>
      <c r="B27" s="63"/>
      <c r="C27" s="63"/>
      <c r="D27" s="63"/>
      <c r="E27" s="63"/>
      <c r="F27" s="63"/>
      <c r="G27" s="63"/>
      <c r="H27" s="63"/>
      <c r="I27" s="63"/>
    </row>
    <row r="28" spans="1:9" ht="19.5" customHeight="1">
      <c r="A28" s="65" t="s">
        <v>58</v>
      </c>
      <c r="B28" s="66" t="s">
        <v>49</v>
      </c>
      <c r="C28" s="66"/>
      <c r="D28" s="66" t="s">
        <v>56</v>
      </c>
      <c r="E28" s="450" t="str">
        <f>A_基本情報入力シート!D9</f>
        <v>ヘルパーステーション福岡県庁</v>
      </c>
      <c r="F28" s="450"/>
      <c r="G28" s="450"/>
      <c r="H28" s="450"/>
      <c r="I28" s="63"/>
    </row>
    <row r="29" spans="1:9" ht="19.5" customHeight="1">
      <c r="A29" s="63"/>
      <c r="B29" s="63"/>
      <c r="C29" s="63"/>
      <c r="D29" s="63" t="s">
        <v>57</v>
      </c>
      <c r="E29" s="451" t="str">
        <f>A_基本情報入力シート!D12&amp;"　"&amp;A_基本情報入力シート!D13</f>
        <v>福岡県福岡市博多区東公園7番7号　北棟2階</v>
      </c>
      <c r="F29" s="451"/>
      <c r="G29" s="451"/>
      <c r="H29" s="451"/>
      <c r="I29" s="63"/>
    </row>
    <row r="30" spans="1:9" ht="19.5" customHeight="1">
      <c r="A30" s="63"/>
      <c r="B30" s="63"/>
      <c r="C30" s="63"/>
      <c r="D30" s="63"/>
      <c r="E30" s="63"/>
      <c r="F30" s="63"/>
      <c r="G30" s="63"/>
      <c r="H30" s="63"/>
      <c r="I30" s="63"/>
    </row>
    <row r="31" spans="1:9" ht="19.5" customHeight="1">
      <c r="A31" s="65" t="s">
        <v>59</v>
      </c>
      <c r="B31" s="66" t="s">
        <v>50</v>
      </c>
      <c r="C31" s="67"/>
      <c r="D31" s="63" t="s">
        <v>51</v>
      </c>
      <c r="E31" s="452">
        <f>'D_１－２'!G11</f>
        <v>1000000</v>
      </c>
      <c r="F31" s="452"/>
      <c r="G31" s="63"/>
      <c r="H31" s="63"/>
      <c r="I31" s="63"/>
    </row>
    <row r="32" spans="1:9" ht="19.5" customHeight="1">
      <c r="A32" s="63"/>
      <c r="B32" s="63"/>
      <c r="C32" s="63"/>
      <c r="D32" s="63"/>
      <c r="E32" s="63"/>
      <c r="F32" s="63"/>
      <c r="G32" s="63"/>
      <c r="H32" s="63"/>
      <c r="I32" s="63"/>
    </row>
    <row r="33" spans="1:9" ht="19.5" customHeight="1">
      <c r="A33" s="68" t="s">
        <v>60</v>
      </c>
      <c r="B33" s="62" t="s">
        <v>52</v>
      </c>
      <c r="C33" s="62"/>
      <c r="D33" s="62"/>
      <c r="E33" s="62"/>
      <c r="F33" s="62"/>
      <c r="G33" s="62"/>
      <c r="H33" s="62"/>
      <c r="I33" s="62"/>
    </row>
    <row r="34" spans="1:9" ht="19.5" customHeight="1">
      <c r="A34" s="62"/>
      <c r="B34" s="62"/>
      <c r="C34" s="62"/>
      <c r="D34" s="62"/>
      <c r="E34" s="62"/>
      <c r="F34" s="62"/>
      <c r="G34" s="62"/>
      <c r="H34" s="62"/>
      <c r="I34" s="62"/>
    </row>
    <row r="35" spans="1:9" ht="19.5" customHeight="1">
      <c r="A35" s="68" t="s">
        <v>61</v>
      </c>
      <c r="B35" s="62" t="s">
        <v>53</v>
      </c>
      <c r="C35" s="62"/>
      <c r="D35" s="62"/>
      <c r="E35" s="62"/>
      <c r="F35" s="62"/>
      <c r="G35" s="62"/>
      <c r="H35" s="62"/>
      <c r="I35" s="62"/>
    </row>
    <row r="36" spans="1:9" ht="19.5" customHeight="1">
      <c r="A36" s="62"/>
      <c r="B36" s="62"/>
      <c r="C36" s="62"/>
      <c r="D36" s="62"/>
      <c r="E36" s="62"/>
      <c r="F36" s="62"/>
      <c r="G36" s="62"/>
      <c r="H36" s="62"/>
      <c r="I36" s="62"/>
    </row>
    <row r="37" spans="1:9" ht="19.5" customHeight="1">
      <c r="A37" s="68" t="s">
        <v>62</v>
      </c>
      <c r="B37" s="62" t="s">
        <v>54</v>
      </c>
      <c r="C37" s="62"/>
      <c r="D37" s="62"/>
      <c r="E37" s="62"/>
      <c r="F37" s="62"/>
      <c r="G37" s="62"/>
      <c r="H37" s="62"/>
      <c r="I37" s="62"/>
    </row>
    <row r="38" spans="1:9" ht="19.5" customHeight="1">
      <c r="A38" s="62"/>
      <c r="B38" s="62"/>
      <c r="C38" s="62"/>
      <c r="D38" s="62"/>
      <c r="E38" s="62"/>
      <c r="F38" s="62"/>
      <c r="G38" s="62"/>
      <c r="H38" s="62"/>
      <c r="I38" s="62"/>
    </row>
    <row r="39" spans="1:9" ht="19.5" customHeight="1">
      <c r="A39" s="68" t="s">
        <v>63</v>
      </c>
      <c r="B39" s="62" t="s">
        <v>238</v>
      </c>
      <c r="C39" s="62"/>
      <c r="D39" s="62"/>
      <c r="E39" s="62"/>
      <c r="F39" s="62"/>
      <c r="G39" s="62"/>
      <c r="H39" s="62"/>
      <c r="I39" s="62"/>
    </row>
    <row r="40" spans="1:9" ht="19.5" customHeight="1">
      <c r="A40" s="62"/>
      <c r="B40" s="62"/>
      <c r="C40" s="62"/>
      <c r="D40" s="62"/>
      <c r="E40" s="62"/>
      <c r="F40" s="62"/>
      <c r="G40" s="62"/>
      <c r="H40" s="62"/>
      <c r="I40" s="62"/>
    </row>
    <row r="41" spans="1:9" ht="19.5" customHeight="1">
      <c r="A41" s="68" t="s">
        <v>64</v>
      </c>
      <c r="B41" s="62" t="s">
        <v>55</v>
      </c>
      <c r="C41" s="62"/>
      <c r="D41" s="62"/>
      <c r="E41" s="62"/>
      <c r="F41" s="62"/>
      <c r="G41" s="62"/>
      <c r="H41" s="62"/>
      <c r="I41" s="62"/>
    </row>
    <row r="42" spans="1:9" ht="19.5" customHeight="1">
      <c r="A42" s="2"/>
      <c r="B42" s="2"/>
      <c r="C42" s="2"/>
      <c r="D42" s="2"/>
      <c r="E42" s="2"/>
      <c r="F42" s="2"/>
      <c r="G42" s="2"/>
      <c r="H42" s="2"/>
      <c r="I42" s="2"/>
    </row>
  </sheetData>
  <sheetProtection algorithmName="SHA-512" hashValue="GucxGTJYcH7gx4hptAIUJmcY01uNualIKZzfxqRm33wjCfwzYwp1v/rzt4Bn8H38MS3B16B9WMtXuULdtQ+1uA==" saltValue="jpjsiJvpvuDlWr8aIDOjDQ==" spinCount="100000" sheet="1" objects="1" scenarios="1" selectLockedCells="1" selectUnlockedCells="1"/>
  <mergeCells count="10">
    <mergeCell ref="E28:H28"/>
    <mergeCell ref="E29:H29"/>
    <mergeCell ref="E31:F31"/>
    <mergeCell ref="G5:I5"/>
    <mergeCell ref="G6:I6"/>
    <mergeCell ref="A19:I19"/>
    <mergeCell ref="A22:I24"/>
    <mergeCell ref="G12:I12"/>
    <mergeCell ref="G13:I13"/>
    <mergeCell ref="G14:I14"/>
  </mergeCells>
  <phoneticPr fontId="16"/>
  <printOptions horizontalCentered="1"/>
  <pageMargins left="0.70866141732283472" right="0.70866141732283472" top="0.74803149606299213" bottom="0.74803149606299213" header="0.31496062992125984" footer="0.31496062992125984"/>
  <pageSetup paperSize="9" scale="99" orientation="portrait" blackAndWhite="1"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28"/>
  <sheetViews>
    <sheetView view="pageBreakPreview" zoomScaleNormal="100" zoomScaleSheetLayoutView="100" workbookViewId="0">
      <selection activeCell="M11" sqref="M11"/>
    </sheetView>
  </sheetViews>
  <sheetFormatPr defaultRowHeight="13.5"/>
  <cols>
    <col min="1" max="7" width="20" style="238" customWidth="1"/>
    <col min="8" max="8" width="10.5" style="238" customWidth="1"/>
    <col min="9" max="16384" width="9" style="238"/>
  </cols>
  <sheetData>
    <row r="1" spans="1:9" ht="18.75" customHeight="1">
      <c r="A1" s="82"/>
      <c r="B1" s="83"/>
      <c r="C1" s="83"/>
      <c r="D1" s="83"/>
      <c r="E1" s="83"/>
      <c r="F1" s="83"/>
      <c r="G1" s="83"/>
    </row>
    <row r="2" spans="1:9" ht="30" customHeight="1">
      <c r="A2" s="459" t="s">
        <v>43</v>
      </c>
      <c r="B2" s="459"/>
      <c r="C2" s="459"/>
      <c r="D2" s="459"/>
      <c r="E2" s="459"/>
      <c r="F2" s="459"/>
      <c r="G2" s="459"/>
      <c r="H2" s="239"/>
      <c r="I2" s="239"/>
    </row>
    <row r="3" spans="1:9" ht="12.75" customHeight="1">
      <c r="A3" s="84"/>
      <c r="B3" s="84"/>
      <c r="C3" s="84"/>
      <c r="D3" s="84"/>
      <c r="E3" s="84"/>
      <c r="F3" s="84"/>
      <c r="G3" s="84"/>
      <c r="H3" s="239"/>
      <c r="I3" s="239"/>
    </row>
    <row r="4" spans="1:9" ht="18.75">
      <c r="A4" s="84"/>
      <c r="B4" s="84"/>
      <c r="C4" s="84"/>
      <c r="D4" s="84"/>
      <c r="E4" s="85" t="s">
        <v>27</v>
      </c>
      <c r="F4" s="460">
        <f>A_基本情報入力シート!D10</f>
        <v>4000000000</v>
      </c>
      <c r="G4" s="460"/>
      <c r="H4" s="239"/>
      <c r="I4" s="239"/>
    </row>
    <row r="5" spans="1:9" ht="18.75">
      <c r="A5" s="84"/>
      <c r="B5" s="84"/>
      <c r="C5" s="84"/>
      <c r="D5" s="84"/>
      <c r="E5" s="85" t="s">
        <v>6</v>
      </c>
      <c r="F5" s="460" t="str">
        <f>A_基本情報入力シート!D9</f>
        <v>ヘルパーステーション福岡県庁</v>
      </c>
      <c r="G5" s="460"/>
      <c r="H5" s="239"/>
      <c r="I5" s="239"/>
    </row>
    <row r="6" spans="1:9" ht="18.75">
      <c r="A6" s="84"/>
      <c r="B6" s="84"/>
      <c r="C6" s="84"/>
      <c r="D6" s="84"/>
      <c r="E6" s="85" t="s">
        <v>7</v>
      </c>
      <c r="F6" s="461" t="str">
        <f>A_基本情報入力シート!D14</f>
        <v>訪問介護</v>
      </c>
      <c r="G6" s="461"/>
      <c r="H6" s="239"/>
      <c r="I6" s="239"/>
    </row>
    <row r="7" spans="1:9" ht="18.75" customHeight="1">
      <c r="A7" s="82" t="s">
        <v>8</v>
      </c>
      <c r="B7" s="82"/>
      <c r="C7" s="82"/>
      <c r="D7" s="82"/>
      <c r="E7" s="82"/>
      <c r="F7" s="82"/>
      <c r="G7" s="82"/>
    </row>
    <row r="8" spans="1:9" s="241" customFormat="1" ht="60" customHeight="1">
      <c r="A8" s="86" t="s">
        <v>9</v>
      </c>
      <c r="B8" s="86" t="s">
        <v>34</v>
      </c>
      <c r="C8" s="86" t="s">
        <v>11</v>
      </c>
      <c r="D8" s="86" t="s">
        <v>36</v>
      </c>
      <c r="E8" s="86" t="s">
        <v>41</v>
      </c>
      <c r="F8" s="86" t="s">
        <v>13</v>
      </c>
      <c r="G8" s="86" t="s">
        <v>14</v>
      </c>
      <c r="H8" s="240"/>
      <c r="I8" s="240"/>
    </row>
    <row r="9" spans="1:9" ht="15" customHeight="1">
      <c r="A9" s="87"/>
      <c r="B9" s="87" t="s">
        <v>28</v>
      </c>
      <c r="C9" s="87" t="s">
        <v>29</v>
      </c>
      <c r="D9" s="87" t="s">
        <v>30</v>
      </c>
      <c r="E9" s="87" t="s">
        <v>31</v>
      </c>
      <c r="F9" s="87" t="s">
        <v>32</v>
      </c>
      <c r="G9" s="87" t="s">
        <v>33</v>
      </c>
    </row>
    <row r="10" spans="1:9" ht="15" customHeight="1">
      <c r="A10" s="88"/>
      <c r="B10" s="89" t="s">
        <v>0</v>
      </c>
      <c r="C10" s="89"/>
      <c r="D10" s="89" t="s">
        <v>40</v>
      </c>
      <c r="E10" s="89" t="s">
        <v>5</v>
      </c>
      <c r="F10" s="89" t="s">
        <v>10</v>
      </c>
      <c r="G10" s="89" t="s">
        <v>0</v>
      </c>
    </row>
    <row r="11" spans="1:9" ht="75" customHeight="1">
      <c r="A11" s="242" t="s">
        <v>563</v>
      </c>
      <c r="B11" s="90">
        <f>A_基本情報入力シート!D35</f>
        <v>1564200</v>
      </c>
      <c r="C11" s="91" t="s">
        <v>12</v>
      </c>
      <c r="D11" s="90">
        <f>ROUNDDOWN(B11*0.75,-3)</f>
        <v>1173000</v>
      </c>
      <c r="E11" s="92">
        <f>A_基本情報入力シート!D36</f>
        <v>31</v>
      </c>
      <c r="F11" s="90">
        <f>IF(E11&lt;E14,IF(E11&lt;10.5,C23,IF(E11&lt;20.5,C24,IF(E11&lt;30.5,C25,C26)))-F12,F14-F12)</f>
        <v>1000000</v>
      </c>
      <c r="G11" s="90">
        <f>IF(D11&lt;F11,D11,F11)</f>
        <v>1000000</v>
      </c>
    </row>
    <row r="12" spans="1:9" ht="26.25" customHeight="1">
      <c r="A12" s="82"/>
      <c r="B12" s="82"/>
      <c r="C12" s="93"/>
      <c r="D12" s="462" t="s">
        <v>267</v>
      </c>
      <c r="E12" s="463"/>
      <c r="F12" s="94">
        <f>A_基本情報入力シート!D39</f>
        <v>1000000</v>
      </c>
      <c r="G12" s="82"/>
    </row>
    <row r="13" spans="1:9" s="243" customFormat="1" ht="15" customHeight="1">
      <c r="A13" s="95"/>
      <c r="B13" s="95"/>
      <c r="C13" s="462" t="s">
        <v>268</v>
      </c>
      <c r="D13" s="464"/>
      <c r="E13" s="89" t="s">
        <v>269</v>
      </c>
      <c r="F13" s="89" t="s">
        <v>270</v>
      </c>
      <c r="G13" s="95"/>
    </row>
    <row r="14" spans="1:9" ht="26.25" customHeight="1">
      <c r="A14" s="82"/>
      <c r="B14" s="96"/>
      <c r="C14" s="465"/>
      <c r="D14" s="466"/>
      <c r="E14" s="97">
        <f>IF(A_基本情報入力シート!D38="","",A_基本情報入力シート!D38)</f>
        <v>30</v>
      </c>
      <c r="F14" s="98">
        <f>IF(A_基本情報入力シート!D38="","",IF(E14&lt;10.5,C23,IF(E14&lt;20.5,C24,IF(E14&lt;30.5,C25,C26))))</f>
        <v>2000000</v>
      </c>
      <c r="G14" s="82"/>
    </row>
    <row r="15" spans="1:9" ht="26.25" customHeight="1">
      <c r="A15" s="82"/>
      <c r="B15" s="82"/>
      <c r="C15" s="82"/>
      <c r="D15" s="458"/>
      <c r="E15" s="458"/>
      <c r="F15" s="99"/>
      <c r="G15" s="82"/>
      <c r="H15" s="244"/>
    </row>
    <row r="16" spans="1:9" ht="26.25" customHeight="1">
      <c r="A16" s="82"/>
      <c r="B16" s="82"/>
      <c r="C16" s="82"/>
      <c r="D16" s="457"/>
      <c r="E16" s="457"/>
      <c r="F16" s="99"/>
      <c r="G16" s="82"/>
      <c r="H16" s="244"/>
    </row>
    <row r="17" spans="1:7" s="245" customFormat="1" ht="18.75" customHeight="1">
      <c r="A17" s="100" t="s">
        <v>35</v>
      </c>
      <c r="B17" s="82"/>
      <c r="C17" s="82"/>
      <c r="D17" s="82"/>
      <c r="E17" s="82"/>
      <c r="F17" s="82"/>
      <c r="G17" s="101"/>
    </row>
    <row r="18" spans="1:7" s="245" customFormat="1" ht="18.75" customHeight="1">
      <c r="A18" s="100" t="s">
        <v>39</v>
      </c>
      <c r="B18" s="82"/>
      <c r="C18" s="82"/>
      <c r="D18" s="82"/>
      <c r="E18" s="82"/>
      <c r="F18" s="82"/>
      <c r="G18" s="101"/>
    </row>
    <row r="19" spans="1:7" ht="18.75" customHeight="1">
      <c r="A19" s="100" t="s">
        <v>37</v>
      </c>
      <c r="B19" s="82"/>
      <c r="C19" s="82"/>
      <c r="D19" s="82"/>
      <c r="E19" s="82"/>
      <c r="F19" s="82"/>
      <c r="G19" s="83"/>
    </row>
    <row r="20" spans="1:7">
      <c r="A20" s="100" t="s">
        <v>271</v>
      </c>
      <c r="B20" s="83"/>
      <c r="C20" s="83"/>
      <c r="D20" s="83"/>
      <c r="E20" s="83"/>
      <c r="F20" s="83"/>
      <c r="G20" s="83"/>
    </row>
    <row r="21" spans="1:7">
      <c r="A21" s="100" t="s">
        <v>272</v>
      </c>
      <c r="B21" s="83"/>
      <c r="C21" s="83"/>
      <c r="D21" s="83"/>
      <c r="E21" s="83"/>
      <c r="F21" s="83"/>
      <c r="G21" s="83"/>
    </row>
    <row r="22" spans="1:7" ht="13.5" customHeight="1">
      <c r="A22" s="100"/>
      <c r="B22" s="102" t="s">
        <v>21</v>
      </c>
      <c r="C22" s="102" t="s">
        <v>22</v>
      </c>
      <c r="D22" s="103"/>
      <c r="E22" s="82"/>
      <c r="F22" s="82"/>
      <c r="G22" s="83"/>
    </row>
    <row r="23" spans="1:7" ht="14.25">
      <c r="A23" s="100"/>
      <c r="B23" s="102" t="s">
        <v>23</v>
      </c>
      <c r="C23" s="104">
        <v>1000000</v>
      </c>
      <c r="D23" s="105"/>
      <c r="E23" s="82"/>
      <c r="F23" s="82"/>
      <c r="G23" s="83"/>
    </row>
    <row r="24" spans="1:7" ht="14.25">
      <c r="A24" s="100"/>
      <c r="B24" s="102" t="s">
        <v>24</v>
      </c>
      <c r="C24" s="104">
        <v>1600000</v>
      </c>
      <c r="D24" s="105"/>
      <c r="E24" s="82"/>
      <c r="F24" s="82"/>
      <c r="G24" s="83"/>
    </row>
    <row r="25" spans="1:7" ht="14.25">
      <c r="A25" s="100"/>
      <c r="B25" s="102" t="s">
        <v>25</v>
      </c>
      <c r="C25" s="104">
        <v>2000000</v>
      </c>
      <c r="D25" s="105"/>
      <c r="E25" s="82"/>
      <c r="F25" s="82"/>
      <c r="G25" s="83"/>
    </row>
    <row r="26" spans="1:7" ht="14.25">
      <c r="A26" s="100"/>
      <c r="B26" s="102" t="s">
        <v>26</v>
      </c>
      <c r="C26" s="104">
        <v>2600000</v>
      </c>
      <c r="D26" s="105"/>
      <c r="E26" s="82"/>
      <c r="F26" s="82"/>
      <c r="G26" s="83"/>
    </row>
    <row r="27" spans="1:7" ht="18.75" customHeight="1">
      <c r="A27" s="100" t="s">
        <v>38</v>
      </c>
      <c r="B27" s="82"/>
      <c r="C27" s="82"/>
      <c r="D27" s="82"/>
      <c r="E27" s="82"/>
      <c r="F27" s="82"/>
      <c r="G27" s="83"/>
    </row>
    <row r="28" spans="1:7">
      <c r="A28" s="246"/>
    </row>
  </sheetData>
  <sheetProtection algorithmName="SHA-512" hashValue="0B74KzmIa506DaURfo5U8epYfL8OicMBJdcfa71TyG/ipk4KVOEZaGEKBzMtnJK8TJbKivl9GXU7KxYWeDBlng==" saltValue="LwvKHkeh32kS1h+XOLRUEQ==" spinCount="100000" sheet="1" objects="1" scenarios="1" formatCells="0" selectLockedCells="1"/>
  <mergeCells count="8">
    <mergeCell ref="D16:E16"/>
    <mergeCell ref="D15:E15"/>
    <mergeCell ref="A2:G2"/>
    <mergeCell ref="F5:G5"/>
    <mergeCell ref="F6:G6"/>
    <mergeCell ref="F4:G4"/>
    <mergeCell ref="D12:E12"/>
    <mergeCell ref="C13:D14"/>
  </mergeCells>
  <phoneticPr fontId="16"/>
  <printOptions horizontalCentered="1"/>
  <pageMargins left="0.39370078740157483" right="0.35433070866141736" top="1.1023622047244095" bottom="0.55118110236220474" header="0.9055118110236221" footer="0.51181102362204722"/>
  <pageSetup paperSize="9" scale="87"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58"/>
  <sheetViews>
    <sheetView view="pageBreakPreview" zoomScaleNormal="100" zoomScaleSheetLayoutView="100" workbookViewId="0">
      <selection activeCell="W23" sqref="W23"/>
    </sheetView>
  </sheetViews>
  <sheetFormatPr defaultRowHeight="13.5"/>
  <cols>
    <col min="1" max="1" width="11.125" style="260" customWidth="1"/>
    <col min="2" max="2" width="9" style="260"/>
    <col min="3" max="3" width="12.25" style="260" customWidth="1"/>
    <col min="4" max="19" width="3.875" style="260" customWidth="1"/>
    <col min="20" max="256" width="9" style="260"/>
    <col min="257" max="257" width="11.125" style="260" customWidth="1"/>
    <col min="258" max="258" width="9" style="260"/>
    <col min="259" max="259" width="12.25" style="260" customWidth="1"/>
    <col min="260" max="275" width="3.875" style="260" customWidth="1"/>
    <col min="276" max="512" width="9" style="260"/>
    <col min="513" max="513" width="11.125" style="260" customWidth="1"/>
    <col min="514" max="514" width="9" style="260"/>
    <col min="515" max="515" width="12.25" style="260" customWidth="1"/>
    <col min="516" max="531" width="3.875" style="260" customWidth="1"/>
    <col min="532" max="768" width="9" style="260"/>
    <col min="769" max="769" width="11.125" style="260" customWidth="1"/>
    <col min="770" max="770" width="9" style="260"/>
    <col min="771" max="771" width="12.25" style="260" customWidth="1"/>
    <col min="772" max="787" width="3.875" style="260" customWidth="1"/>
    <col min="788" max="1024" width="9" style="260"/>
    <col min="1025" max="1025" width="11.125" style="260" customWidth="1"/>
    <col min="1026" max="1026" width="9" style="260"/>
    <col min="1027" max="1027" width="12.25" style="260" customWidth="1"/>
    <col min="1028" max="1043" width="3.875" style="260" customWidth="1"/>
    <col min="1044" max="1280" width="9" style="260"/>
    <col min="1281" max="1281" width="11.125" style="260" customWidth="1"/>
    <col min="1282" max="1282" width="9" style="260"/>
    <col min="1283" max="1283" width="12.25" style="260" customWidth="1"/>
    <col min="1284" max="1299" width="3.875" style="260" customWidth="1"/>
    <col min="1300" max="1536" width="9" style="260"/>
    <col min="1537" max="1537" width="11.125" style="260" customWidth="1"/>
    <col min="1538" max="1538" width="9" style="260"/>
    <col min="1539" max="1539" width="12.25" style="260" customWidth="1"/>
    <col min="1540" max="1555" width="3.875" style="260" customWidth="1"/>
    <col min="1556" max="1792" width="9" style="260"/>
    <col min="1793" max="1793" width="11.125" style="260" customWidth="1"/>
    <col min="1794" max="1794" width="9" style="260"/>
    <col min="1795" max="1795" width="12.25" style="260" customWidth="1"/>
    <col min="1796" max="1811" width="3.875" style="260" customWidth="1"/>
    <col min="1812" max="2048" width="9" style="260"/>
    <col min="2049" max="2049" width="11.125" style="260" customWidth="1"/>
    <col min="2050" max="2050" width="9" style="260"/>
    <col min="2051" max="2051" width="12.25" style="260" customWidth="1"/>
    <col min="2052" max="2067" width="3.875" style="260" customWidth="1"/>
    <col min="2068" max="2304" width="9" style="260"/>
    <col min="2305" max="2305" width="11.125" style="260" customWidth="1"/>
    <col min="2306" max="2306" width="9" style="260"/>
    <col min="2307" max="2307" width="12.25" style="260" customWidth="1"/>
    <col min="2308" max="2323" width="3.875" style="260" customWidth="1"/>
    <col min="2324" max="2560" width="9" style="260"/>
    <col min="2561" max="2561" width="11.125" style="260" customWidth="1"/>
    <col min="2562" max="2562" width="9" style="260"/>
    <col min="2563" max="2563" width="12.25" style="260" customWidth="1"/>
    <col min="2564" max="2579" width="3.875" style="260" customWidth="1"/>
    <col min="2580" max="2816" width="9" style="260"/>
    <col min="2817" max="2817" width="11.125" style="260" customWidth="1"/>
    <col min="2818" max="2818" width="9" style="260"/>
    <col min="2819" max="2819" width="12.25" style="260" customWidth="1"/>
    <col min="2820" max="2835" width="3.875" style="260" customWidth="1"/>
    <col min="2836" max="3072" width="9" style="260"/>
    <col min="3073" max="3073" width="11.125" style="260" customWidth="1"/>
    <col min="3074" max="3074" width="9" style="260"/>
    <col min="3075" max="3075" width="12.25" style="260" customWidth="1"/>
    <col min="3076" max="3091" width="3.875" style="260" customWidth="1"/>
    <col min="3092" max="3328" width="9" style="260"/>
    <col min="3329" max="3329" width="11.125" style="260" customWidth="1"/>
    <col min="3330" max="3330" width="9" style="260"/>
    <col min="3331" max="3331" width="12.25" style="260" customWidth="1"/>
    <col min="3332" max="3347" width="3.875" style="260" customWidth="1"/>
    <col min="3348" max="3584" width="9" style="260"/>
    <col min="3585" max="3585" width="11.125" style="260" customWidth="1"/>
    <col min="3586" max="3586" width="9" style="260"/>
    <col min="3587" max="3587" width="12.25" style="260" customWidth="1"/>
    <col min="3588" max="3603" width="3.875" style="260" customWidth="1"/>
    <col min="3604" max="3840" width="9" style="260"/>
    <col min="3841" max="3841" width="11.125" style="260" customWidth="1"/>
    <col min="3842" max="3842" width="9" style="260"/>
    <col min="3843" max="3843" width="12.25" style="260" customWidth="1"/>
    <col min="3844" max="3859" width="3.875" style="260" customWidth="1"/>
    <col min="3860" max="4096" width="9" style="260"/>
    <col min="4097" max="4097" width="11.125" style="260" customWidth="1"/>
    <col min="4098" max="4098" width="9" style="260"/>
    <col min="4099" max="4099" width="12.25" style="260" customWidth="1"/>
    <col min="4100" max="4115" width="3.875" style="260" customWidth="1"/>
    <col min="4116" max="4352" width="9" style="260"/>
    <col min="4353" max="4353" width="11.125" style="260" customWidth="1"/>
    <col min="4354" max="4354" width="9" style="260"/>
    <col min="4355" max="4355" width="12.25" style="260" customWidth="1"/>
    <col min="4356" max="4371" width="3.875" style="260" customWidth="1"/>
    <col min="4372" max="4608" width="9" style="260"/>
    <col min="4609" max="4609" width="11.125" style="260" customWidth="1"/>
    <col min="4610" max="4610" width="9" style="260"/>
    <col min="4611" max="4611" width="12.25" style="260" customWidth="1"/>
    <col min="4612" max="4627" width="3.875" style="260" customWidth="1"/>
    <col min="4628" max="4864" width="9" style="260"/>
    <col min="4865" max="4865" width="11.125" style="260" customWidth="1"/>
    <col min="4866" max="4866" width="9" style="260"/>
    <col min="4867" max="4867" width="12.25" style="260" customWidth="1"/>
    <col min="4868" max="4883" width="3.875" style="260" customWidth="1"/>
    <col min="4884" max="5120" width="9" style="260"/>
    <col min="5121" max="5121" width="11.125" style="260" customWidth="1"/>
    <col min="5122" max="5122" width="9" style="260"/>
    <col min="5123" max="5123" width="12.25" style="260" customWidth="1"/>
    <col min="5124" max="5139" width="3.875" style="260" customWidth="1"/>
    <col min="5140" max="5376" width="9" style="260"/>
    <col min="5377" max="5377" width="11.125" style="260" customWidth="1"/>
    <col min="5378" max="5378" width="9" style="260"/>
    <col min="5379" max="5379" width="12.25" style="260" customWidth="1"/>
    <col min="5380" max="5395" width="3.875" style="260" customWidth="1"/>
    <col min="5396" max="5632" width="9" style="260"/>
    <col min="5633" max="5633" width="11.125" style="260" customWidth="1"/>
    <col min="5634" max="5634" width="9" style="260"/>
    <col min="5635" max="5635" width="12.25" style="260" customWidth="1"/>
    <col min="5636" max="5651" width="3.875" style="260" customWidth="1"/>
    <col min="5652" max="5888" width="9" style="260"/>
    <col min="5889" max="5889" width="11.125" style="260" customWidth="1"/>
    <col min="5890" max="5890" width="9" style="260"/>
    <col min="5891" max="5891" width="12.25" style="260" customWidth="1"/>
    <col min="5892" max="5907" width="3.875" style="260" customWidth="1"/>
    <col min="5908" max="6144" width="9" style="260"/>
    <col min="6145" max="6145" width="11.125" style="260" customWidth="1"/>
    <col min="6146" max="6146" width="9" style="260"/>
    <col min="6147" max="6147" width="12.25" style="260" customWidth="1"/>
    <col min="6148" max="6163" width="3.875" style="260" customWidth="1"/>
    <col min="6164" max="6400" width="9" style="260"/>
    <col min="6401" max="6401" width="11.125" style="260" customWidth="1"/>
    <col min="6402" max="6402" width="9" style="260"/>
    <col min="6403" max="6403" width="12.25" style="260" customWidth="1"/>
    <col min="6404" max="6419" width="3.875" style="260" customWidth="1"/>
    <col min="6420" max="6656" width="9" style="260"/>
    <col min="6657" max="6657" width="11.125" style="260" customWidth="1"/>
    <col min="6658" max="6658" width="9" style="260"/>
    <col min="6659" max="6659" width="12.25" style="260" customWidth="1"/>
    <col min="6660" max="6675" width="3.875" style="260" customWidth="1"/>
    <col min="6676" max="6912" width="9" style="260"/>
    <col min="6913" max="6913" width="11.125" style="260" customWidth="1"/>
    <col min="6914" max="6914" width="9" style="260"/>
    <col min="6915" max="6915" width="12.25" style="260" customWidth="1"/>
    <col min="6916" max="6931" width="3.875" style="260" customWidth="1"/>
    <col min="6932" max="7168" width="9" style="260"/>
    <col min="7169" max="7169" width="11.125" style="260" customWidth="1"/>
    <col min="7170" max="7170" width="9" style="260"/>
    <col min="7171" max="7171" width="12.25" style="260" customWidth="1"/>
    <col min="7172" max="7187" width="3.875" style="260" customWidth="1"/>
    <col min="7188" max="7424" width="9" style="260"/>
    <col min="7425" max="7425" width="11.125" style="260" customWidth="1"/>
    <col min="7426" max="7426" width="9" style="260"/>
    <col min="7427" max="7427" width="12.25" style="260" customWidth="1"/>
    <col min="7428" max="7443" width="3.875" style="260" customWidth="1"/>
    <col min="7444" max="7680" width="9" style="260"/>
    <col min="7681" max="7681" width="11.125" style="260" customWidth="1"/>
    <col min="7682" max="7682" width="9" style="260"/>
    <col min="7683" max="7683" width="12.25" style="260" customWidth="1"/>
    <col min="7684" max="7699" width="3.875" style="260" customWidth="1"/>
    <col min="7700" max="7936" width="9" style="260"/>
    <col min="7937" max="7937" width="11.125" style="260" customWidth="1"/>
    <col min="7938" max="7938" width="9" style="260"/>
    <col min="7939" max="7939" width="12.25" style="260" customWidth="1"/>
    <col min="7940" max="7955" width="3.875" style="260" customWidth="1"/>
    <col min="7956" max="8192" width="9" style="260"/>
    <col min="8193" max="8193" width="11.125" style="260" customWidth="1"/>
    <col min="8194" max="8194" width="9" style="260"/>
    <col min="8195" max="8195" width="12.25" style="260" customWidth="1"/>
    <col min="8196" max="8211" width="3.875" style="260" customWidth="1"/>
    <col min="8212" max="8448" width="9" style="260"/>
    <col min="8449" max="8449" width="11.125" style="260" customWidth="1"/>
    <col min="8450" max="8450" width="9" style="260"/>
    <col min="8451" max="8451" width="12.25" style="260" customWidth="1"/>
    <col min="8452" max="8467" width="3.875" style="260" customWidth="1"/>
    <col min="8468" max="8704" width="9" style="260"/>
    <col min="8705" max="8705" width="11.125" style="260" customWidth="1"/>
    <col min="8706" max="8706" width="9" style="260"/>
    <col min="8707" max="8707" width="12.25" style="260" customWidth="1"/>
    <col min="8708" max="8723" width="3.875" style="260" customWidth="1"/>
    <col min="8724" max="8960" width="9" style="260"/>
    <col min="8961" max="8961" width="11.125" style="260" customWidth="1"/>
    <col min="8962" max="8962" width="9" style="260"/>
    <col min="8963" max="8963" width="12.25" style="260" customWidth="1"/>
    <col min="8964" max="8979" width="3.875" style="260" customWidth="1"/>
    <col min="8980" max="9216" width="9" style="260"/>
    <col min="9217" max="9217" width="11.125" style="260" customWidth="1"/>
    <col min="9218" max="9218" width="9" style="260"/>
    <col min="9219" max="9219" width="12.25" style="260" customWidth="1"/>
    <col min="9220" max="9235" width="3.875" style="260" customWidth="1"/>
    <col min="9236" max="9472" width="9" style="260"/>
    <col min="9473" max="9473" width="11.125" style="260" customWidth="1"/>
    <col min="9474" max="9474" width="9" style="260"/>
    <col min="9475" max="9475" width="12.25" style="260" customWidth="1"/>
    <col min="9476" max="9491" width="3.875" style="260" customWidth="1"/>
    <col min="9492" max="9728" width="9" style="260"/>
    <col min="9729" max="9729" width="11.125" style="260" customWidth="1"/>
    <col min="9730" max="9730" width="9" style="260"/>
    <col min="9731" max="9731" width="12.25" style="260" customWidth="1"/>
    <col min="9732" max="9747" width="3.875" style="260" customWidth="1"/>
    <col min="9748" max="9984" width="9" style="260"/>
    <col min="9985" max="9985" width="11.125" style="260" customWidth="1"/>
    <col min="9986" max="9986" width="9" style="260"/>
    <col min="9987" max="9987" width="12.25" style="260" customWidth="1"/>
    <col min="9988" max="10003" width="3.875" style="260" customWidth="1"/>
    <col min="10004" max="10240" width="9" style="260"/>
    <col min="10241" max="10241" width="11.125" style="260" customWidth="1"/>
    <col min="10242" max="10242" width="9" style="260"/>
    <col min="10243" max="10243" width="12.25" style="260" customWidth="1"/>
    <col min="10244" max="10259" width="3.875" style="260" customWidth="1"/>
    <col min="10260" max="10496" width="9" style="260"/>
    <col min="10497" max="10497" width="11.125" style="260" customWidth="1"/>
    <col min="10498" max="10498" width="9" style="260"/>
    <col min="10499" max="10499" width="12.25" style="260" customWidth="1"/>
    <col min="10500" max="10515" width="3.875" style="260" customWidth="1"/>
    <col min="10516" max="10752" width="9" style="260"/>
    <col min="10753" max="10753" width="11.125" style="260" customWidth="1"/>
    <col min="10754" max="10754" width="9" style="260"/>
    <col min="10755" max="10755" width="12.25" style="260" customWidth="1"/>
    <col min="10756" max="10771" width="3.875" style="260" customWidth="1"/>
    <col min="10772" max="11008" width="9" style="260"/>
    <col min="11009" max="11009" width="11.125" style="260" customWidth="1"/>
    <col min="11010" max="11010" width="9" style="260"/>
    <col min="11011" max="11011" width="12.25" style="260" customWidth="1"/>
    <col min="11012" max="11027" width="3.875" style="260" customWidth="1"/>
    <col min="11028" max="11264" width="9" style="260"/>
    <col min="11265" max="11265" width="11.125" style="260" customWidth="1"/>
    <col min="11266" max="11266" width="9" style="260"/>
    <col min="11267" max="11267" width="12.25" style="260" customWidth="1"/>
    <col min="11268" max="11283" width="3.875" style="260" customWidth="1"/>
    <col min="11284" max="11520" width="9" style="260"/>
    <col min="11521" max="11521" width="11.125" style="260" customWidth="1"/>
    <col min="11522" max="11522" width="9" style="260"/>
    <col min="11523" max="11523" width="12.25" style="260" customWidth="1"/>
    <col min="11524" max="11539" width="3.875" style="260" customWidth="1"/>
    <col min="11540" max="11776" width="9" style="260"/>
    <col min="11777" max="11777" width="11.125" style="260" customWidth="1"/>
    <col min="11778" max="11778" width="9" style="260"/>
    <col min="11779" max="11779" width="12.25" style="260" customWidth="1"/>
    <col min="11780" max="11795" width="3.875" style="260" customWidth="1"/>
    <col min="11796" max="12032" width="9" style="260"/>
    <col min="12033" max="12033" width="11.125" style="260" customWidth="1"/>
    <col min="12034" max="12034" width="9" style="260"/>
    <col min="12035" max="12035" width="12.25" style="260" customWidth="1"/>
    <col min="12036" max="12051" width="3.875" style="260" customWidth="1"/>
    <col min="12052" max="12288" width="9" style="260"/>
    <col min="12289" max="12289" width="11.125" style="260" customWidth="1"/>
    <col min="12290" max="12290" width="9" style="260"/>
    <col min="12291" max="12291" width="12.25" style="260" customWidth="1"/>
    <col min="12292" max="12307" width="3.875" style="260" customWidth="1"/>
    <col min="12308" max="12544" width="9" style="260"/>
    <col min="12545" max="12545" width="11.125" style="260" customWidth="1"/>
    <col min="12546" max="12546" width="9" style="260"/>
    <col min="12547" max="12547" width="12.25" style="260" customWidth="1"/>
    <col min="12548" max="12563" width="3.875" style="260" customWidth="1"/>
    <col min="12564" max="12800" width="9" style="260"/>
    <col min="12801" max="12801" width="11.125" style="260" customWidth="1"/>
    <col min="12802" max="12802" width="9" style="260"/>
    <col min="12803" max="12803" width="12.25" style="260" customWidth="1"/>
    <col min="12804" max="12819" width="3.875" style="260" customWidth="1"/>
    <col min="12820" max="13056" width="9" style="260"/>
    <col min="13057" max="13057" width="11.125" style="260" customWidth="1"/>
    <col min="13058" max="13058" width="9" style="260"/>
    <col min="13059" max="13059" width="12.25" style="260" customWidth="1"/>
    <col min="13060" max="13075" width="3.875" style="260" customWidth="1"/>
    <col min="13076" max="13312" width="9" style="260"/>
    <col min="13313" max="13313" width="11.125" style="260" customWidth="1"/>
    <col min="13314" max="13314" width="9" style="260"/>
    <col min="13315" max="13315" width="12.25" style="260" customWidth="1"/>
    <col min="13316" max="13331" width="3.875" style="260" customWidth="1"/>
    <col min="13332" max="13568" width="9" style="260"/>
    <col min="13569" max="13569" width="11.125" style="260" customWidth="1"/>
    <col min="13570" max="13570" width="9" style="260"/>
    <col min="13571" max="13571" width="12.25" style="260" customWidth="1"/>
    <col min="13572" max="13587" width="3.875" style="260" customWidth="1"/>
    <col min="13588" max="13824" width="9" style="260"/>
    <col min="13825" max="13825" width="11.125" style="260" customWidth="1"/>
    <col min="13826" max="13826" width="9" style="260"/>
    <col min="13827" max="13827" width="12.25" style="260" customWidth="1"/>
    <col min="13828" max="13843" width="3.875" style="260" customWidth="1"/>
    <col min="13844" max="14080" width="9" style="260"/>
    <col min="14081" max="14081" width="11.125" style="260" customWidth="1"/>
    <col min="14082" max="14082" width="9" style="260"/>
    <col min="14083" max="14083" width="12.25" style="260" customWidth="1"/>
    <col min="14084" max="14099" width="3.875" style="260" customWidth="1"/>
    <col min="14100" max="14336" width="9" style="260"/>
    <col min="14337" max="14337" width="11.125" style="260" customWidth="1"/>
    <col min="14338" max="14338" width="9" style="260"/>
    <col min="14339" max="14339" width="12.25" style="260" customWidth="1"/>
    <col min="14340" max="14355" width="3.875" style="260" customWidth="1"/>
    <col min="14356" max="14592" width="9" style="260"/>
    <col min="14593" max="14593" width="11.125" style="260" customWidth="1"/>
    <col min="14594" max="14594" width="9" style="260"/>
    <col min="14595" max="14595" width="12.25" style="260" customWidth="1"/>
    <col min="14596" max="14611" width="3.875" style="260" customWidth="1"/>
    <col min="14612" max="14848" width="9" style="260"/>
    <col min="14849" max="14849" width="11.125" style="260" customWidth="1"/>
    <col min="14850" max="14850" width="9" style="260"/>
    <col min="14851" max="14851" width="12.25" style="260" customWidth="1"/>
    <col min="14852" max="14867" width="3.875" style="260" customWidth="1"/>
    <col min="14868" max="15104" width="9" style="260"/>
    <col min="15105" max="15105" width="11.125" style="260" customWidth="1"/>
    <col min="15106" max="15106" width="9" style="260"/>
    <col min="15107" max="15107" width="12.25" style="260" customWidth="1"/>
    <col min="15108" max="15123" width="3.875" style="260" customWidth="1"/>
    <col min="15124" max="15360" width="9" style="260"/>
    <col min="15361" max="15361" width="11.125" style="260" customWidth="1"/>
    <col min="15362" max="15362" width="9" style="260"/>
    <col min="15363" max="15363" width="12.25" style="260" customWidth="1"/>
    <col min="15364" max="15379" width="3.875" style="260" customWidth="1"/>
    <col min="15380" max="15616" width="9" style="260"/>
    <col min="15617" max="15617" width="11.125" style="260" customWidth="1"/>
    <col min="15618" max="15618" width="9" style="260"/>
    <col min="15619" max="15619" width="12.25" style="260" customWidth="1"/>
    <col min="15620" max="15635" width="3.875" style="260" customWidth="1"/>
    <col min="15636" max="15872" width="9" style="260"/>
    <col min="15873" max="15873" width="11.125" style="260" customWidth="1"/>
    <col min="15874" max="15874" width="9" style="260"/>
    <col min="15875" max="15875" width="12.25" style="260" customWidth="1"/>
    <col min="15876" max="15891" width="3.875" style="260" customWidth="1"/>
    <col min="15892" max="16128" width="9" style="260"/>
    <col min="16129" max="16129" width="11.125" style="260" customWidth="1"/>
    <col min="16130" max="16130" width="9" style="260"/>
    <col min="16131" max="16131" width="12.25" style="260" customWidth="1"/>
    <col min="16132" max="16147" width="3.875" style="260" customWidth="1"/>
    <col min="16148" max="16384" width="9" style="260"/>
  </cols>
  <sheetData>
    <row r="1" spans="1:19" s="251" customFormat="1" ht="15" customHeight="1">
      <c r="A1" s="247" t="s">
        <v>4</v>
      </c>
      <c r="B1" s="247"/>
      <c r="C1" s="247"/>
      <c r="D1" s="247"/>
      <c r="E1" s="247"/>
      <c r="F1" s="247"/>
      <c r="G1" s="247"/>
      <c r="H1" s="247"/>
      <c r="I1" s="247"/>
      <c r="J1" s="247"/>
      <c r="K1" s="247"/>
      <c r="L1" s="247"/>
      <c r="M1" s="247"/>
      <c r="N1" s="247"/>
      <c r="O1" s="247"/>
      <c r="P1" s="247"/>
      <c r="Q1" s="248"/>
      <c r="R1" s="249"/>
      <c r="S1" s="250"/>
    </row>
    <row r="2" spans="1:19" s="251" customFormat="1" ht="15" customHeight="1" thickBot="1">
      <c r="A2" s="247"/>
      <c r="B2" s="247"/>
      <c r="C2" s="247"/>
      <c r="D2" s="247"/>
      <c r="E2" s="247"/>
      <c r="F2" s="247"/>
      <c r="G2" s="247"/>
      <c r="H2" s="247"/>
      <c r="I2" s="247"/>
      <c r="J2" s="247"/>
      <c r="K2" s="247"/>
      <c r="L2" s="247"/>
      <c r="M2" s="247"/>
      <c r="N2" s="247"/>
      <c r="O2" s="247"/>
      <c r="P2" s="247"/>
      <c r="Q2" s="252"/>
      <c r="R2" s="253"/>
      <c r="S2" s="254"/>
    </row>
    <row r="3" spans="1:19" s="251" customFormat="1" ht="18" customHeight="1">
      <c r="A3" s="491" t="s">
        <v>20</v>
      </c>
      <c r="B3" s="491"/>
      <c r="C3" s="491"/>
      <c r="D3" s="491"/>
      <c r="E3" s="491"/>
      <c r="F3" s="491"/>
      <c r="G3" s="491"/>
      <c r="H3" s="491"/>
      <c r="I3" s="491"/>
      <c r="J3" s="491"/>
      <c r="K3" s="491"/>
      <c r="L3" s="491"/>
      <c r="M3" s="491"/>
      <c r="N3" s="491"/>
      <c r="O3" s="491"/>
      <c r="P3" s="492"/>
      <c r="Q3" s="492"/>
      <c r="R3" s="492"/>
      <c r="S3" s="492"/>
    </row>
    <row r="4" spans="1:19" s="251" customFormat="1" ht="13.5" customHeight="1">
      <c r="A4" s="255"/>
      <c r="B4" s="255"/>
      <c r="C4" s="255"/>
      <c r="D4" s="255"/>
      <c r="E4" s="255"/>
      <c r="F4" s="255"/>
      <c r="G4" s="255"/>
      <c r="H4" s="255"/>
      <c r="I4" s="255"/>
      <c r="J4" s="255"/>
      <c r="K4" s="255"/>
      <c r="L4" s="255"/>
      <c r="M4" s="255"/>
      <c r="N4" s="255"/>
      <c r="O4" s="255"/>
      <c r="P4" s="256"/>
      <c r="Q4" s="256"/>
      <c r="R4" s="256"/>
      <c r="S4" s="256"/>
    </row>
    <row r="5" spans="1:19" s="251" customFormat="1" ht="18" customHeight="1">
      <c r="A5" s="257"/>
      <c r="B5" s="257"/>
      <c r="C5" s="257"/>
      <c r="D5" s="257"/>
      <c r="E5" s="257"/>
      <c r="F5" s="257"/>
      <c r="G5" s="258"/>
      <c r="H5" s="493" t="s">
        <v>27</v>
      </c>
      <c r="I5" s="493"/>
      <c r="J5" s="493"/>
      <c r="K5" s="493"/>
      <c r="L5" s="495">
        <f>A_基本情報入力シート!D10</f>
        <v>4000000000</v>
      </c>
      <c r="M5" s="495"/>
      <c r="N5" s="495"/>
      <c r="O5" s="495"/>
      <c r="P5" s="495"/>
      <c r="Q5" s="495"/>
      <c r="R5" s="495"/>
      <c r="S5" s="495"/>
    </row>
    <row r="6" spans="1:19" s="251" customFormat="1" ht="18" customHeight="1">
      <c r="A6" s="257"/>
      <c r="B6" s="257"/>
      <c r="C6" s="257"/>
      <c r="D6" s="257"/>
      <c r="E6" s="257"/>
      <c r="F6" s="257"/>
      <c r="G6" s="258"/>
      <c r="H6" s="493" t="s">
        <v>6</v>
      </c>
      <c r="I6" s="493"/>
      <c r="J6" s="493"/>
      <c r="K6" s="493"/>
      <c r="L6" s="494" t="str">
        <f>A_基本情報入力シート!D9</f>
        <v>ヘルパーステーション福岡県庁</v>
      </c>
      <c r="M6" s="494"/>
      <c r="N6" s="494"/>
      <c r="O6" s="494"/>
      <c r="P6" s="494"/>
      <c r="Q6" s="494"/>
      <c r="R6" s="494"/>
      <c r="S6" s="494"/>
    </row>
    <row r="7" spans="1:19" s="251" customFormat="1" ht="18" customHeight="1">
      <c r="A7" s="257"/>
      <c r="B7" s="257"/>
      <c r="C7" s="257"/>
      <c r="D7" s="257"/>
      <c r="E7" s="257"/>
      <c r="F7" s="257"/>
      <c r="G7" s="258"/>
      <c r="H7" s="493" t="s">
        <v>7</v>
      </c>
      <c r="I7" s="493"/>
      <c r="J7" s="493"/>
      <c r="K7" s="493"/>
      <c r="L7" s="494" t="str">
        <f>A_基本情報入力シート!D14</f>
        <v>訪問介護</v>
      </c>
      <c r="M7" s="494"/>
      <c r="N7" s="494"/>
      <c r="O7" s="494"/>
      <c r="P7" s="494"/>
      <c r="Q7" s="494"/>
      <c r="R7" s="494"/>
      <c r="S7" s="494"/>
    </row>
    <row r="8" spans="1:19">
      <c r="A8" s="247"/>
      <c r="B8" s="247"/>
      <c r="C8" s="259"/>
      <c r="D8" s="247"/>
      <c r="E8" s="247"/>
      <c r="F8" s="247"/>
      <c r="G8" s="247"/>
      <c r="H8" s="247"/>
      <c r="I8" s="247"/>
      <c r="J8" s="247"/>
      <c r="K8" s="247"/>
      <c r="L8" s="247"/>
      <c r="M8" s="247"/>
      <c r="N8" s="247"/>
      <c r="O8" s="247"/>
      <c r="P8" s="247"/>
      <c r="Q8" s="247"/>
      <c r="R8" s="247"/>
      <c r="S8" s="247"/>
    </row>
    <row r="9" spans="1:19" ht="15.75" customHeight="1">
      <c r="A9" s="247" t="s">
        <v>15</v>
      </c>
      <c r="B9" s="247"/>
      <c r="C9" s="259"/>
      <c r="D9" s="247"/>
      <c r="E9" s="247"/>
      <c r="F9" s="247"/>
      <c r="G9" s="247"/>
      <c r="H9" s="247"/>
      <c r="I9" s="247"/>
      <c r="J9" s="247"/>
      <c r="K9" s="247"/>
      <c r="L9" s="247"/>
      <c r="M9" s="247"/>
      <c r="N9" s="247"/>
      <c r="O9" s="247"/>
      <c r="P9" s="247"/>
      <c r="Q9" s="247"/>
      <c r="R9" s="247"/>
      <c r="S9" s="247"/>
    </row>
    <row r="10" spans="1:19" ht="6.75" customHeight="1">
      <c r="A10" s="247"/>
      <c r="B10" s="247"/>
      <c r="C10" s="259"/>
      <c r="D10" s="247"/>
      <c r="E10" s="247"/>
      <c r="F10" s="247"/>
      <c r="G10" s="247"/>
      <c r="H10" s="247"/>
      <c r="I10" s="247"/>
      <c r="J10" s="247"/>
      <c r="K10" s="247"/>
      <c r="L10" s="247"/>
      <c r="M10" s="247"/>
      <c r="N10" s="247"/>
      <c r="O10" s="247"/>
      <c r="P10" s="247"/>
      <c r="Q10" s="247"/>
      <c r="R10" s="247"/>
      <c r="S10" s="247"/>
    </row>
    <row r="11" spans="1:19" ht="18.75" customHeight="1">
      <c r="A11" s="480" t="s">
        <v>16</v>
      </c>
      <c r="B11" s="480"/>
      <c r="C11" s="480" t="s">
        <v>17</v>
      </c>
      <c r="D11" s="480"/>
      <c r="E11" s="480"/>
      <c r="F11" s="482" t="s">
        <v>18</v>
      </c>
      <c r="G11" s="482"/>
      <c r="H11" s="482"/>
      <c r="I11" s="482"/>
      <c r="J11" s="482"/>
      <c r="K11" s="482"/>
      <c r="L11" s="482"/>
      <c r="M11" s="482"/>
      <c r="N11" s="482"/>
      <c r="O11" s="482"/>
      <c r="P11" s="482"/>
      <c r="Q11" s="482"/>
      <c r="R11" s="482"/>
      <c r="S11" s="482"/>
    </row>
    <row r="12" spans="1:19">
      <c r="A12" s="483"/>
      <c r="B12" s="484"/>
      <c r="C12" s="485" t="s">
        <v>0</v>
      </c>
      <c r="D12" s="486"/>
      <c r="E12" s="487"/>
      <c r="F12" s="488"/>
      <c r="G12" s="489"/>
      <c r="H12" s="489"/>
      <c r="I12" s="489"/>
      <c r="J12" s="489"/>
      <c r="K12" s="489"/>
      <c r="L12" s="489"/>
      <c r="M12" s="489"/>
      <c r="N12" s="489"/>
      <c r="O12" s="489"/>
      <c r="P12" s="489"/>
      <c r="Q12" s="489"/>
      <c r="R12" s="489"/>
      <c r="S12" s="490"/>
    </row>
    <row r="13" spans="1:19" ht="13.5" customHeight="1">
      <c r="A13" s="467" t="s">
        <v>564</v>
      </c>
      <c r="B13" s="468"/>
      <c r="C13" s="467" t="s">
        <v>565</v>
      </c>
      <c r="D13" s="471"/>
      <c r="E13" s="468"/>
      <c r="F13" s="473" t="s">
        <v>566</v>
      </c>
      <c r="G13" s="474"/>
      <c r="H13" s="474"/>
      <c r="I13" s="474"/>
      <c r="J13" s="474"/>
      <c r="K13" s="474"/>
      <c r="L13" s="474"/>
      <c r="M13" s="474"/>
      <c r="N13" s="474"/>
      <c r="O13" s="474"/>
      <c r="P13" s="474"/>
      <c r="Q13" s="474"/>
      <c r="R13" s="474"/>
      <c r="S13" s="475"/>
    </row>
    <row r="14" spans="1:19" ht="13.5" customHeight="1">
      <c r="A14" s="467"/>
      <c r="B14" s="468"/>
      <c r="C14" s="467"/>
      <c r="D14" s="471"/>
      <c r="E14" s="468"/>
      <c r="F14" s="476"/>
      <c r="G14" s="474"/>
      <c r="H14" s="474"/>
      <c r="I14" s="474"/>
      <c r="J14" s="474"/>
      <c r="K14" s="474"/>
      <c r="L14" s="474"/>
      <c r="M14" s="474"/>
      <c r="N14" s="474"/>
      <c r="O14" s="474"/>
      <c r="P14" s="474"/>
      <c r="Q14" s="474"/>
      <c r="R14" s="474"/>
      <c r="S14" s="475"/>
    </row>
    <row r="15" spans="1:19" ht="13.5" customHeight="1">
      <c r="A15" s="467"/>
      <c r="B15" s="468"/>
      <c r="C15" s="467"/>
      <c r="D15" s="471"/>
      <c r="E15" s="468"/>
      <c r="F15" s="476"/>
      <c r="G15" s="474"/>
      <c r="H15" s="474"/>
      <c r="I15" s="474"/>
      <c r="J15" s="474"/>
      <c r="K15" s="474"/>
      <c r="L15" s="474"/>
      <c r="M15" s="474"/>
      <c r="N15" s="474"/>
      <c r="O15" s="474"/>
      <c r="P15" s="474"/>
      <c r="Q15" s="474"/>
      <c r="R15" s="474"/>
      <c r="S15" s="475"/>
    </row>
    <row r="16" spans="1:19" ht="13.5" customHeight="1">
      <c r="A16" s="467"/>
      <c r="B16" s="468"/>
      <c r="C16" s="467"/>
      <c r="D16" s="471"/>
      <c r="E16" s="468"/>
      <c r="F16" s="476"/>
      <c r="G16" s="474"/>
      <c r="H16" s="474"/>
      <c r="I16" s="474"/>
      <c r="J16" s="474"/>
      <c r="K16" s="474"/>
      <c r="L16" s="474"/>
      <c r="M16" s="474"/>
      <c r="N16" s="474"/>
      <c r="O16" s="474"/>
      <c r="P16" s="474"/>
      <c r="Q16" s="474"/>
      <c r="R16" s="474"/>
      <c r="S16" s="475"/>
    </row>
    <row r="17" spans="1:19" ht="13.5" customHeight="1">
      <c r="A17" s="467"/>
      <c r="B17" s="468"/>
      <c r="C17" s="467"/>
      <c r="D17" s="471"/>
      <c r="E17" s="468"/>
      <c r="F17" s="476"/>
      <c r="G17" s="474"/>
      <c r="H17" s="474"/>
      <c r="I17" s="474"/>
      <c r="J17" s="474"/>
      <c r="K17" s="474"/>
      <c r="L17" s="474"/>
      <c r="M17" s="474"/>
      <c r="N17" s="474"/>
      <c r="O17" s="474"/>
      <c r="P17" s="474"/>
      <c r="Q17" s="474"/>
      <c r="R17" s="474"/>
      <c r="S17" s="475"/>
    </row>
    <row r="18" spans="1:19" ht="13.5" customHeight="1">
      <c r="A18" s="467"/>
      <c r="B18" s="468"/>
      <c r="C18" s="467"/>
      <c r="D18" s="471"/>
      <c r="E18" s="468"/>
      <c r="F18" s="476"/>
      <c r="G18" s="474"/>
      <c r="H18" s="474"/>
      <c r="I18" s="474"/>
      <c r="J18" s="474"/>
      <c r="K18" s="474"/>
      <c r="L18" s="474"/>
      <c r="M18" s="474"/>
      <c r="N18" s="474"/>
      <c r="O18" s="474"/>
      <c r="P18" s="474"/>
      <c r="Q18" s="474"/>
      <c r="R18" s="474"/>
      <c r="S18" s="475"/>
    </row>
    <row r="19" spans="1:19" ht="13.5" customHeight="1">
      <c r="A19" s="467"/>
      <c r="B19" s="468"/>
      <c r="C19" s="467"/>
      <c r="D19" s="471"/>
      <c r="E19" s="468"/>
      <c r="F19" s="476"/>
      <c r="G19" s="474"/>
      <c r="H19" s="474"/>
      <c r="I19" s="474"/>
      <c r="J19" s="474"/>
      <c r="K19" s="474"/>
      <c r="L19" s="474"/>
      <c r="M19" s="474"/>
      <c r="N19" s="474"/>
      <c r="O19" s="474"/>
      <c r="P19" s="474"/>
      <c r="Q19" s="474"/>
      <c r="R19" s="474"/>
      <c r="S19" s="475"/>
    </row>
    <row r="20" spans="1:19" ht="13.5" customHeight="1">
      <c r="A20" s="467"/>
      <c r="B20" s="468"/>
      <c r="C20" s="467"/>
      <c r="D20" s="471"/>
      <c r="E20" s="468"/>
      <c r="F20" s="476"/>
      <c r="G20" s="474"/>
      <c r="H20" s="474"/>
      <c r="I20" s="474"/>
      <c r="J20" s="474"/>
      <c r="K20" s="474"/>
      <c r="L20" s="474"/>
      <c r="M20" s="474"/>
      <c r="N20" s="474"/>
      <c r="O20" s="474"/>
      <c r="P20" s="474"/>
      <c r="Q20" s="474"/>
      <c r="R20" s="474"/>
      <c r="S20" s="475"/>
    </row>
    <row r="21" spans="1:19" ht="13.5" customHeight="1">
      <c r="A21" s="467"/>
      <c r="B21" s="468"/>
      <c r="C21" s="467"/>
      <c r="D21" s="471"/>
      <c r="E21" s="468"/>
      <c r="F21" s="476"/>
      <c r="G21" s="474"/>
      <c r="H21" s="474"/>
      <c r="I21" s="474"/>
      <c r="J21" s="474"/>
      <c r="K21" s="474"/>
      <c r="L21" s="474"/>
      <c r="M21" s="474"/>
      <c r="N21" s="474"/>
      <c r="O21" s="474"/>
      <c r="P21" s="474"/>
      <c r="Q21" s="474"/>
      <c r="R21" s="474"/>
      <c r="S21" s="475"/>
    </row>
    <row r="22" spans="1:19" ht="13.5" customHeight="1">
      <c r="A22" s="467"/>
      <c r="B22" s="468"/>
      <c r="C22" s="467"/>
      <c r="D22" s="471"/>
      <c r="E22" s="468"/>
      <c r="F22" s="476"/>
      <c r="G22" s="474"/>
      <c r="H22" s="474"/>
      <c r="I22" s="474"/>
      <c r="J22" s="474"/>
      <c r="K22" s="474"/>
      <c r="L22" s="474"/>
      <c r="M22" s="474"/>
      <c r="N22" s="474"/>
      <c r="O22" s="474"/>
      <c r="P22" s="474"/>
      <c r="Q22" s="474"/>
      <c r="R22" s="474"/>
      <c r="S22" s="475"/>
    </row>
    <row r="23" spans="1:19" ht="13.5" customHeight="1">
      <c r="A23" s="467"/>
      <c r="B23" s="468"/>
      <c r="C23" s="467"/>
      <c r="D23" s="471"/>
      <c r="E23" s="468"/>
      <c r="F23" s="476"/>
      <c r="G23" s="474"/>
      <c r="H23" s="474"/>
      <c r="I23" s="474"/>
      <c r="J23" s="474"/>
      <c r="K23" s="474"/>
      <c r="L23" s="474"/>
      <c r="M23" s="474"/>
      <c r="N23" s="474"/>
      <c r="O23" s="474"/>
      <c r="P23" s="474"/>
      <c r="Q23" s="474"/>
      <c r="R23" s="474"/>
      <c r="S23" s="475"/>
    </row>
    <row r="24" spans="1:19" ht="13.5" customHeight="1">
      <c r="A24" s="467"/>
      <c r="B24" s="468"/>
      <c r="C24" s="467"/>
      <c r="D24" s="471"/>
      <c r="E24" s="468"/>
      <c r="F24" s="476"/>
      <c r="G24" s="474"/>
      <c r="H24" s="474"/>
      <c r="I24" s="474"/>
      <c r="J24" s="474"/>
      <c r="K24" s="474"/>
      <c r="L24" s="474"/>
      <c r="M24" s="474"/>
      <c r="N24" s="474"/>
      <c r="O24" s="474"/>
      <c r="P24" s="474"/>
      <c r="Q24" s="474"/>
      <c r="R24" s="474"/>
      <c r="S24" s="475"/>
    </row>
    <row r="25" spans="1:19" ht="13.5" customHeight="1">
      <c r="A25" s="467"/>
      <c r="B25" s="468"/>
      <c r="C25" s="467"/>
      <c r="D25" s="471"/>
      <c r="E25" s="468"/>
      <c r="F25" s="476"/>
      <c r="G25" s="474"/>
      <c r="H25" s="474"/>
      <c r="I25" s="474"/>
      <c r="J25" s="474"/>
      <c r="K25" s="474"/>
      <c r="L25" s="474"/>
      <c r="M25" s="474"/>
      <c r="N25" s="474"/>
      <c r="O25" s="474"/>
      <c r="P25" s="474"/>
      <c r="Q25" s="474"/>
      <c r="R25" s="474"/>
      <c r="S25" s="475"/>
    </row>
    <row r="26" spans="1:19" ht="13.5" customHeight="1">
      <c r="A26" s="467"/>
      <c r="B26" s="468"/>
      <c r="C26" s="467"/>
      <c r="D26" s="471"/>
      <c r="E26" s="468"/>
      <c r="F26" s="476"/>
      <c r="G26" s="474"/>
      <c r="H26" s="474"/>
      <c r="I26" s="474"/>
      <c r="J26" s="474"/>
      <c r="K26" s="474"/>
      <c r="L26" s="474"/>
      <c r="M26" s="474"/>
      <c r="N26" s="474"/>
      <c r="O26" s="474"/>
      <c r="P26" s="474"/>
      <c r="Q26" s="474"/>
      <c r="R26" s="474"/>
      <c r="S26" s="475"/>
    </row>
    <row r="27" spans="1:19" ht="13.5" customHeight="1">
      <c r="A27" s="467"/>
      <c r="B27" s="468"/>
      <c r="C27" s="467"/>
      <c r="D27" s="471"/>
      <c r="E27" s="468"/>
      <c r="F27" s="476"/>
      <c r="G27" s="474"/>
      <c r="H27" s="474"/>
      <c r="I27" s="474"/>
      <c r="J27" s="474"/>
      <c r="K27" s="474"/>
      <c r="L27" s="474"/>
      <c r="M27" s="474"/>
      <c r="N27" s="474"/>
      <c r="O27" s="474"/>
      <c r="P27" s="474"/>
      <c r="Q27" s="474"/>
      <c r="R27" s="474"/>
      <c r="S27" s="475"/>
    </row>
    <row r="28" spans="1:19" ht="13.5" customHeight="1">
      <c r="A28" s="467"/>
      <c r="B28" s="468"/>
      <c r="C28" s="467"/>
      <c r="D28" s="471"/>
      <c r="E28" s="468"/>
      <c r="F28" s="476"/>
      <c r="G28" s="474"/>
      <c r="H28" s="474"/>
      <c r="I28" s="474"/>
      <c r="J28" s="474"/>
      <c r="K28" s="474"/>
      <c r="L28" s="474"/>
      <c r="M28" s="474"/>
      <c r="N28" s="474"/>
      <c r="O28" s="474"/>
      <c r="P28" s="474"/>
      <c r="Q28" s="474"/>
      <c r="R28" s="474"/>
      <c r="S28" s="475"/>
    </row>
    <row r="29" spans="1:19" ht="13.5" customHeight="1">
      <c r="A29" s="467"/>
      <c r="B29" s="468"/>
      <c r="C29" s="467"/>
      <c r="D29" s="471"/>
      <c r="E29" s="468"/>
      <c r="F29" s="476"/>
      <c r="G29" s="474"/>
      <c r="H29" s="474"/>
      <c r="I29" s="474"/>
      <c r="J29" s="474"/>
      <c r="K29" s="474"/>
      <c r="L29" s="474"/>
      <c r="M29" s="474"/>
      <c r="N29" s="474"/>
      <c r="O29" s="474"/>
      <c r="P29" s="474"/>
      <c r="Q29" s="474"/>
      <c r="R29" s="474"/>
      <c r="S29" s="475"/>
    </row>
    <row r="30" spans="1:19" ht="13.5" customHeight="1">
      <c r="A30" s="467"/>
      <c r="B30" s="468"/>
      <c r="C30" s="467"/>
      <c r="D30" s="471"/>
      <c r="E30" s="468"/>
      <c r="F30" s="476"/>
      <c r="G30" s="474"/>
      <c r="H30" s="474"/>
      <c r="I30" s="474"/>
      <c r="J30" s="474"/>
      <c r="K30" s="474"/>
      <c r="L30" s="474"/>
      <c r="M30" s="474"/>
      <c r="N30" s="474"/>
      <c r="O30" s="474"/>
      <c r="P30" s="474"/>
      <c r="Q30" s="474"/>
      <c r="R30" s="474"/>
      <c r="S30" s="475"/>
    </row>
    <row r="31" spans="1:19" ht="13.5" customHeight="1">
      <c r="A31" s="467"/>
      <c r="B31" s="468"/>
      <c r="C31" s="467"/>
      <c r="D31" s="471"/>
      <c r="E31" s="468"/>
      <c r="F31" s="476"/>
      <c r="G31" s="474"/>
      <c r="H31" s="474"/>
      <c r="I31" s="474"/>
      <c r="J31" s="474"/>
      <c r="K31" s="474"/>
      <c r="L31" s="474"/>
      <c r="M31" s="474"/>
      <c r="N31" s="474"/>
      <c r="O31" s="474"/>
      <c r="P31" s="474"/>
      <c r="Q31" s="474"/>
      <c r="R31" s="474"/>
      <c r="S31" s="475"/>
    </row>
    <row r="32" spans="1:19" ht="13.5" customHeight="1">
      <c r="A32" s="467"/>
      <c r="B32" s="468"/>
      <c r="C32" s="467"/>
      <c r="D32" s="471"/>
      <c r="E32" s="468"/>
      <c r="F32" s="476"/>
      <c r="G32" s="474"/>
      <c r="H32" s="474"/>
      <c r="I32" s="474"/>
      <c r="J32" s="474"/>
      <c r="K32" s="474"/>
      <c r="L32" s="474"/>
      <c r="M32" s="474"/>
      <c r="N32" s="474"/>
      <c r="O32" s="474"/>
      <c r="P32" s="474"/>
      <c r="Q32" s="474"/>
      <c r="R32" s="474"/>
      <c r="S32" s="475"/>
    </row>
    <row r="33" spans="1:19" ht="13.5" customHeight="1">
      <c r="A33" s="467"/>
      <c r="B33" s="468"/>
      <c r="C33" s="467"/>
      <c r="D33" s="471"/>
      <c r="E33" s="468"/>
      <c r="F33" s="476"/>
      <c r="G33" s="474"/>
      <c r="H33" s="474"/>
      <c r="I33" s="474"/>
      <c r="J33" s="474"/>
      <c r="K33" s="474"/>
      <c r="L33" s="474"/>
      <c r="M33" s="474"/>
      <c r="N33" s="474"/>
      <c r="O33" s="474"/>
      <c r="P33" s="474"/>
      <c r="Q33" s="474"/>
      <c r="R33" s="474"/>
      <c r="S33" s="475"/>
    </row>
    <row r="34" spans="1:19" ht="13.5" customHeight="1">
      <c r="A34" s="467"/>
      <c r="B34" s="468"/>
      <c r="C34" s="467"/>
      <c r="D34" s="471"/>
      <c r="E34" s="468"/>
      <c r="F34" s="476"/>
      <c r="G34" s="474"/>
      <c r="H34" s="474"/>
      <c r="I34" s="474"/>
      <c r="J34" s="474"/>
      <c r="K34" s="474"/>
      <c r="L34" s="474"/>
      <c r="M34" s="474"/>
      <c r="N34" s="474"/>
      <c r="O34" s="474"/>
      <c r="P34" s="474"/>
      <c r="Q34" s="474"/>
      <c r="R34" s="474"/>
      <c r="S34" s="475"/>
    </row>
    <row r="35" spans="1:19" ht="13.5" customHeight="1">
      <c r="A35" s="467"/>
      <c r="B35" s="468"/>
      <c r="C35" s="467"/>
      <c r="D35" s="471"/>
      <c r="E35" s="468"/>
      <c r="F35" s="476"/>
      <c r="G35" s="474"/>
      <c r="H35" s="474"/>
      <c r="I35" s="474"/>
      <c r="J35" s="474"/>
      <c r="K35" s="474"/>
      <c r="L35" s="474"/>
      <c r="M35" s="474"/>
      <c r="N35" s="474"/>
      <c r="O35" s="474"/>
      <c r="P35" s="474"/>
      <c r="Q35" s="474"/>
      <c r="R35" s="474"/>
      <c r="S35" s="475"/>
    </row>
    <row r="36" spans="1:19" ht="13.5" customHeight="1">
      <c r="A36" s="467"/>
      <c r="B36" s="468"/>
      <c r="C36" s="467"/>
      <c r="D36" s="471"/>
      <c r="E36" s="468"/>
      <c r="F36" s="476"/>
      <c r="G36" s="474"/>
      <c r="H36" s="474"/>
      <c r="I36" s="474"/>
      <c r="J36" s="474"/>
      <c r="K36" s="474"/>
      <c r="L36" s="474"/>
      <c r="M36" s="474"/>
      <c r="N36" s="474"/>
      <c r="O36" s="474"/>
      <c r="P36" s="474"/>
      <c r="Q36" s="474"/>
      <c r="R36" s="474"/>
      <c r="S36" s="475"/>
    </row>
    <row r="37" spans="1:19" ht="13.5" customHeight="1">
      <c r="A37" s="467"/>
      <c r="B37" s="468"/>
      <c r="C37" s="467"/>
      <c r="D37" s="471"/>
      <c r="E37" s="468"/>
      <c r="F37" s="476"/>
      <c r="G37" s="474"/>
      <c r="H37" s="474"/>
      <c r="I37" s="474"/>
      <c r="J37" s="474"/>
      <c r="K37" s="474"/>
      <c r="L37" s="474"/>
      <c r="M37" s="474"/>
      <c r="N37" s="474"/>
      <c r="O37" s="474"/>
      <c r="P37" s="474"/>
      <c r="Q37" s="474"/>
      <c r="R37" s="474"/>
      <c r="S37" s="475"/>
    </row>
    <row r="38" spans="1:19" ht="13.5" customHeight="1">
      <c r="A38" s="467"/>
      <c r="B38" s="468"/>
      <c r="C38" s="467"/>
      <c r="D38" s="471"/>
      <c r="E38" s="468"/>
      <c r="F38" s="476"/>
      <c r="G38" s="474"/>
      <c r="H38" s="474"/>
      <c r="I38" s="474"/>
      <c r="J38" s="474"/>
      <c r="K38" s="474"/>
      <c r="L38" s="474"/>
      <c r="M38" s="474"/>
      <c r="N38" s="474"/>
      <c r="O38" s="474"/>
      <c r="P38" s="474"/>
      <c r="Q38" s="474"/>
      <c r="R38" s="474"/>
      <c r="S38" s="475"/>
    </row>
    <row r="39" spans="1:19" ht="13.5" customHeight="1">
      <c r="A39" s="467"/>
      <c r="B39" s="468"/>
      <c r="C39" s="467"/>
      <c r="D39" s="471"/>
      <c r="E39" s="468"/>
      <c r="F39" s="476"/>
      <c r="G39" s="474"/>
      <c r="H39" s="474"/>
      <c r="I39" s="474"/>
      <c r="J39" s="474"/>
      <c r="K39" s="474"/>
      <c r="L39" s="474"/>
      <c r="M39" s="474"/>
      <c r="N39" s="474"/>
      <c r="O39" s="474"/>
      <c r="P39" s="474"/>
      <c r="Q39" s="474"/>
      <c r="R39" s="474"/>
      <c r="S39" s="475"/>
    </row>
    <row r="40" spans="1:19" ht="13.5" customHeight="1">
      <c r="A40" s="467"/>
      <c r="B40" s="468"/>
      <c r="C40" s="467"/>
      <c r="D40" s="471"/>
      <c r="E40" s="468"/>
      <c r="F40" s="476"/>
      <c r="G40" s="474"/>
      <c r="H40" s="474"/>
      <c r="I40" s="474"/>
      <c r="J40" s="474"/>
      <c r="K40" s="474"/>
      <c r="L40" s="474"/>
      <c r="M40" s="474"/>
      <c r="N40" s="474"/>
      <c r="O40" s="474"/>
      <c r="P40" s="474"/>
      <c r="Q40" s="474"/>
      <c r="R40" s="474"/>
      <c r="S40" s="475"/>
    </row>
    <row r="41" spans="1:19" ht="13.5" customHeight="1">
      <c r="A41" s="467"/>
      <c r="B41" s="468"/>
      <c r="C41" s="467"/>
      <c r="D41" s="471"/>
      <c r="E41" s="468"/>
      <c r="F41" s="476"/>
      <c r="G41" s="474"/>
      <c r="H41" s="474"/>
      <c r="I41" s="474"/>
      <c r="J41" s="474"/>
      <c r="K41" s="474"/>
      <c r="L41" s="474"/>
      <c r="M41" s="474"/>
      <c r="N41" s="474"/>
      <c r="O41" s="474"/>
      <c r="P41" s="474"/>
      <c r="Q41" s="474"/>
      <c r="R41" s="474"/>
      <c r="S41" s="475"/>
    </row>
    <row r="42" spans="1:19" ht="13.5" customHeight="1">
      <c r="A42" s="467"/>
      <c r="B42" s="468"/>
      <c r="C42" s="467"/>
      <c r="D42" s="471"/>
      <c r="E42" s="468"/>
      <c r="F42" s="476"/>
      <c r="G42" s="474"/>
      <c r="H42" s="474"/>
      <c r="I42" s="474"/>
      <c r="J42" s="474"/>
      <c r="K42" s="474"/>
      <c r="L42" s="474"/>
      <c r="M42" s="474"/>
      <c r="N42" s="474"/>
      <c r="O42" s="474"/>
      <c r="P42" s="474"/>
      <c r="Q42" s="474"/>
      <c r="R42" s="474"/>
      <c r="S42" s="475"/>
    </row>
    <row r="43" spans="1:19" ht="13.5" customHeight="1">
      <c r="A43" s="467"/>
      <c r="B43" s="468"/>
      <c r="C43" s="467"/>
      <c r="D43" s="471"/>
      <c r="E43" s="468"/>
      <c r="F43" s="476"/>
      <c r="G43" s="474"/>
      <c r="H43" s="474"/>
      <c r="I43" s="474"/>
      <c r="J43" s="474"/>
      <c r="K43" s="474"/>
      <c r="L43" s="474"/>
      <c r="M43" s="474"/>
      <c r="N43" s="474"/>
      <c r="O43" s="474"/>
      <c r="P43" s="474"/>
      <c r="Q43" s="474"/>
      <c r="R43" s="474"/>
      <c r="S43" s="475"/>
    </row>
    <row r="44" spans="1:19" ht="13.5" customHeight="1">
      <c r="A44" s="467"/>
      <c r="B44" s="468"/>
      <c r="C44" s="467"/>
      <c r="D44" s="471"/>
      <c r="E44" s="468"/>
      <c r="F44" s="476"/>
      <c r="G44" s="474"/>
      <c r="H44" s="474"/>
      <c r="I44" s="474"/>
      <c r="J44" s="474"/>
      <c r="K44" s="474"/>
      <c r="L44" s="474"/>
      <c r="M44" s="474"/>
      <c r="N44" s="474"/>
      <c r="O44" s="474"/>
      <c r="P44" s="474"/>
      <c r="Q44" s="474"/>
      <c r="R44" s="474"/>
      <c r="S44" s="475"/>
    </row>
    <row r="45" spans="1:19" ht="13.5" customHeight="1">
      <c r="A45" s="467"/>
      <c r="B45" s="468"/>
      <c r="C45" s="467"/>
      <c r="D45" s="471"/>
      <c r="E45" s="468"/>
      <c r="F45" s="476"/>
      <c r="G45" s="474"/>
      <c r="H45" s="474"/>
      <c r="I45" s="474"/>
      <c r="J45" s="474"/>
      <c r="K45" s="474"/>
      <c r="L45" s="474"/>
      <c r="M45" s="474"/>
      <c r="N45" s="474"/>
      <c r="O45" s="474"/>
      <c r="P45" s="474"/>
      <c r="Q45" s="474"/>
      <c r="R45" s="474"/>
      <c r="S45" s="475"/>
    </row>
    <row r="46" spans="1:19" ht="13.5" customHeight="1">
      <c r="A46" s="467"/>
      <c r="B46" s="468"/>
      <c r="C46" s="467"/>
      <c r="D46" s="471"/>
      <c r="E46" s="468"/>
      <c r="F46" s="476"/>
      <c r="G46" s="474"/>
      <c r="H46" s="474"/>
      <c r="I46" s="474"/>
      <c r="J46" s="474"/>
      <c r="K46" s="474"/>
      <c r="L46" s="474"/>
      <c r="M46" s="474"/>
      <c r="N46" s="474"/>
      <c r="O46" s="474"/>
      <c r="P46" s="474"/>
      <c r="Q46" s="474"/>
      <c r="R46" s="474"/>
      <c r="S46" s="475"/>
    </row>
    <row r="47" spans="1:19" ht="13.5" customHeight="1">
      <c r="A47" s="467"/>
      <c r="B47" s="468"/>
      <c r="C47" s="467"/>
      <c r="D47" s="471"/>
      <c r="E47" s="468"/>
      <c r="F47" s="476"/>
      <c r="G47" s="474"/>
      <c r="H47" s="474"/>
      <c r="I47" s="474"/>
      <c r="J47" s="474"/>
      <c r="K47" s="474"/>
      <c r="L47" s="474"/>
      <c r="M47" s="474"/>
      <c r="N47" s="474"/>
      <c r="O47" s="474"/>
      <c r="P47" s="474"/>
      <c r="Q47" s="474"/>
      <c r="R47" s="474"/>
      <c r="S47" s="475"/>
    </row>
    <row r="48" spans="1:19" ht="13.5" customHeight="1">
      <c r="A48" s="467"/>
      <c r="B48" s="468"/>
      <c r="C48" s="467"/>
      <c r="D48" s="471"/>
      <c r="E48" s="468"/>
      <c r="F48" s="476"/>
      <c r="G48" s="474"/>
      <c r="H48" s="474"/>
      <c r="I48" s="474"/>
      <c r="J48" s="474"/>
      <c r="K48" s="474"/>
      <c r="L48" s="474"/>
      <c r="M48" s="474"/>
      <c r="N48" s="474"/>
      <c r="O48" s="474"/>
      <c r="P48" s="474"/>
      <c r="Q48" s="474"/>
      <c r="R48" s="474"/>
      <c r="S48" s="475"/>
    </row>
    <row r="49" spans="1:19" ht="13.5" customHeight="1">
      <c r="A49" s="467"/>
      <c r="B49" s="468"/>
      <c r="C49" s="467"/>
      <c r="D49" s="471"/>
      <c r="E49" s="468"/>
      <c r="F49" s="476"/>
      <c r="G49" s="474"/>
      <c r="H49" s="474"/>
      <c r="I49" s="474"/>
      <c r="J49" s="474"/>
      <c r="K49" s="474"/>
      <c r="L49" s="474"/>
      <c r="M49" s="474"/>
      <c r="N49" s="474"/>
      <c r="O49" s="474"/>
      <c r="P49" s="474"/>
      <c r="Q49" s="474"/>
      <c r="R49" s="474"/>
      <c r="S49" s="475"/>
    </row>
    <row r="50" spans="1:19" ht="13.5" customHeight="1">
      <c r="A50" s="467"/>
      <c r="B50" s="468"/>
      <c r="C50" s="467"/>
      <c r="D50" s="471"/>
      <c r="E50" s="468"/>
      <c r="F50" s="476"/>
      <c r="G50" s="474"/>
      <c r="H50" s="474"/>
      <c r="I50" s="474"/>
      <c r="J50" s="474"/>
      <c r="K50" s="474"/>
      <c r="L50" s="474"/>
      <c r="M50" s="474"/>
      <c r="N50" s="474"/>
      <c r="O50" s="474"/>
      <c r="P50" s="474"/>
      <c r="Q50" s="474"/>
      <c r="R50" s="474"/>
      <c r="S50" s="475"/>
    </row>
    <row r="51" spans="1:19" ht="13.5" customHeight="1">
      <c r="A51" s="467"/>
      <c r="B51" s="468"/>
      <c r="C51" s="467"/>
      <c r="D51" s="471"/>
      <c r="E51" s="468"/>
      <c r="F51" s="476"/>
      <c r="G51" s="474"/>
      <c r="H51" s="474"/>
      <c r="I51" s="474"/>
      <c r="J51" s="474"/>
      <c r="K51" s="474"/>
      <c r="L51" s="474"/>
      <c r="M51" s="474"/>
      <c r="N51" s="474"/>
      <c r="O51" s="474"/>
      <c r="P51" s="474"/>
      <c r="Q51" s="474"/>
      <c r="R51" s="474"/>
      <c r="S51" s="475"/>
    </row>
    <row r="52" spans="1:19" ht="13.5" customHeight="1">
      <c r="A52" s="467"/>
      <c r="B52" s="468"/>
      <c r="C52" s="467"/>
      <c r="D52" s="471"/>
      <c r="E52" s="468"/>
      <c r="F52" s="476"/>
      <c r="G52" s="474"/>
      <c r="H52" s="474"/>
      <c r="I52" s="474"/>
      <c r="J52" s="474"/>
      <c r="K52" s="474"/>
      <c r="L52" s="474"/>
      <c r="M52" s="474"/>
      <c r="N52" s="474"/>
      <c r="O52" s="474"/>
      <c r="P52" s="474"/>
      <c r="Q52" s="474"/>
      <c r="R52" s="474"/>
      <c r="S52" s="475"/>
    </row>
    <row r="53" spans="1:19" ht="13.5" customHeight="1">
      <c r="A53" s="467"/>
      <c r="B53" s="468"/>
      <c r="C53" s="467"/>
      <c r="D53" s="471"/>
      <c r="E53" s="468"/>
      <c r="F53" s="476"/>
      <c r="G53" s="474"/>
      <c r="H53" s="474"/>
      <c r="I53" s="474"/>
      <c r="J53" s="474"/>
      <c r="K53" s="474"/>
      <c r="L53" s="474"/>
      <c r="M53" s="474"/>
      <c r="N53" s="474"/>
      <c r="O53" s="474"/>
      <c r="P53" s="474"/>
      <c r="Q53" s="474"/>
      <c r="R53" s="474"/>
      <c r="S53" s="475"/>
    </row>
    <row r="54" spans="1:19" ht="13.5" customHeight="1">
      <c r="A54" s="467"/>
      <c r="B54" s="468"/>
      <c r="C54" s="467"/>
      <c r="D54" s="471"/>
      <c r="E54" s="468"/>
      <c r="F54" s="476"/>
      <c r="G54" s="474"/>
      <c r="H54" s="474"/>
      <c r="I54" s="474"/>
      <c r="J54" s="474"/>
      <c r="K54" s="474"/>
      <c r="L54" s="474"/>
      <c r="M54" s="474"/>
      <c r="N54" s="474"/>
      <c r="O54" s="474"/>
      <c r="P54" s="474"/>
      <c r="Q54" s="474"/>
      <c r="R54" s="474"/>
      <c r="S54" s="475"/>
    </row>
    <row r="55" spans="1:19" ht="13.5" customHeight="1">
      <c r="A55" s="467"/>
      <c r="B55" s="468"/>
      <c r="C55" s="467"/>
      <c r="D55" s="471"/>
      <c r="E55" s="468"/>
      <c r="F55" s="476"/>
      <c r="G55" s="474"/>
      <c r="H55" s="474"/>
      <c r="I55" s="474"/>
      <c r="J55" s="474"/>
      <c r="K55" s="474"/>
      <c r="L55" s="474"/>
      <c r="M55" s="474"/>
      <c r="N55" s="474"/>
      <c r="O55" s="474"/>
      <c r="P55" s="474"/>
      <c r="Q55" s="474"/>
      <c r="R55" s="474"/>
      <c r="S55" s="475"/>
    </row>
    <row r="56" spans="1:19" ht="13.5" customHeight="1">
      <c r="A56" s="467"/>
      <c r="B56" s="468"/>
      <c r="C56" s="467"/>
      <c r="D56" s="471"/>
      <c r="E56" s="468"/>
      <c r="F56" s="476"/>
      <c r="G56" s="474"/>
      <c r="H56" s="474"/>
      <c r="I56" s="474"/>
      <c r="J56" s="474"/>
      <c r="K56" s="474"/>
      <c r="L56" s="474"/>
      <c r="M56" s="474"/>
      <c r="N56" s="474"/>
      <c r="O56" s="474"/>
      <c r="P56" s="474"/>
      <c r="Q56" s="474"/>
      <c r="R56" s="474"/>
      <c r="S56" s="475"/>
    </row>
    <row r="57" spans="1:19" ht="13.5" customHeight="1">
      <c r="A57" s="469"/>
      <c r="B57" s="470"/>
      <c r="C57" s="469"/>
      <c r="D57" s="472"/>
      <c r="E57" s="470"/>
      <c r="F57" s="477"/>
      <c r="G57" s="478"/>
      <c r="H57" s="478"/>
      <c r="I57" s="478"/>
      <c r="J57" s="478"/>
      <c r="K57" s="478"/>
      <c r="L57" s="478"/>
      <c r="M57" s="478"/>
      <c r="N57" s="478"/>
      <c r="O57" s="478"/>
      <c r="P57" s="478"/>
      <c r="Q57" s="478"/>
      <c r="R57" s="478"/>
      <c r="S57" s="479"/>
    </row>
    <row r="58" spans="1:19" ht="27.75" customHeight="1">
      <c r="A58" s="480" t="s">
        <v>19</v>
      </c>
      <c r="B58" s="480"/>
      <c r="C58" s="481">
        <f>A_基本情報入力シート!D35</f>
        <v>1564200</v>
      </c>
      <c r="D58" s="481"/>
      <c r="E58" s="481"/>
      <c r="F58" s="482"/>
      <c r="G58" s="482"/>
      <c r="H58" s="482"/>
      <c r="I58" s="482"/>
      <c r="J58" s="482"/>
      <c r="K58" s="482"/>
      <c r="L58" s="482"/>
      <c r="M58" s="482"/>
      <c r="N58" s="482"/>
      <c r="O58" s="482"/>
      <c r="P58" s="482"/>
      <c r="Q58" s="482"/>
      <c r="R58" s="482"/>
      <c r="S58" s="482"/>
    </row>
  </sheetData>
  <sheetProtection algorithmName="SHA-512" hashValue="YHnvr32cj8ge9zdm1lypRjqN7im5TS3noRipCmlPwXG7dX8i0c5S9eyuwG8Z4Nm+Gz0MlOFrg/5wNZbOsICSHA==" saltValue="qfTN3wuY5nCL+GeJhXbgeg==" spinCount="100000" sheet="1" objects="1" scenarios="1" formatCells="0" selectLockedCells="1"/>
  <mergeCells count="19">
    <mergeCell ref="A12:B12"/>
    <mergeCell ref="C12:E12"/>
    <mergeCell ref="F12:S12"/>
    <mergeCell ref="A3:S3"/>
    <mergeCell ref="A11:B11"/>
    <mergeCell ref="C11:E11"/>
    <mergeCell ref="F11:S11"/>
    <mergeCell ref="H7:K7"/>
    <mergeCell ref="L7:S7"/>
    <mergeCell ref="H6:K6"/>
    <mergeCell ref="H5:K5"/>
    <mergeCell ref="L5:S5"/>
    <mergeCell ref="L6:S6"/>
    <mergeCell ref="A13:B57"/>
    <mergeCell ref="C13:E57"/>
    <mergeCell ref="F13:S57"/>
    <mergeCell ref="A58:B58"/>
    <mergeCell ref="C58:E58"/>
    <mergeCell ref="F58:S58"/>
  </mergeCells>
  <phoneticPr fontId="16"/>
  <printOptions horizontalCentered="1"/>
  <pageMargins left="0.70866141732283472" right="0.51181102362204722" top="0.74803149606299213" bottom="0.74803149606299213" header="0.31496062992125984" footer="0.31496062992125984"/>
  <pageSetup paperSize="9" scale="96"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view="pageBreakPreview" zoomScaleNormal="100" zoomScaleSheetLayoutView="100" workbookViewId="0">
      <selection activeCell="AT13" sqref="AT13"/>
    </sheetView>
  </sheetViews>
  <sheetFormatPr defaultRowHeight="13.5"/>
  <cols>
    <col min="1" max="1" width="3.375" style="261" customWidth="1"/>
    <col min="2" max="27" width="2.5" style="261" customWidth="1"/>
    <col min="28" max="30" width="3.875" style="261" customWidth="1"/>
    <col min="31" max="83" width="2.5" style="261" customWidth="1"/>
    <col min="84" max="16384" width="9" style="261"/>
  </cols>
  <sheetData>
    <row r="1" spans="1:37" ht="13.5" customHeight="1">
      <c r="A1" s="518" t="s">
        <v>248</v>
      </c>
      <c r="B1" s="518"/>
      <c r="C1" s="518"/>
      <c r="D1" s="518"/>
      <c r="E1" s="518"/>
      <c r="F1" s="518"/>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70"/>
      <c r="AK1" s="69"/>
    </row>
    <row r="2" spans="1:37" ht="18" customHeight="1">
      <c r="A2" s="69"/>
      <c r="B2" s="519" t="s">
        <v>249</v>
      </c>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71"/>
      <c r="AK2" s="69"/>
    </row>
    <row r="3" spans="1:37" ht="13.5" customHeight="1">
      <c r="A3" s="69"/>
      <c r="B3" s="72"/>
      <c r="C3" s="72"/>
      <c r="D3" s="72"/>
      <c r="E3" s="72"/>
      <c r="F3" s="72"/>
      <c r="G3" s="72"/>
      <c r="H3" s="72"/>
      <c r="I3" s="72"/>
      <c r="J3" s="72"/>
      <c r="K3" s="72"/>
      <c r="L3" s="72"/>
      <c r="M3" s="72"/>
      <c r="N3" s="72"/>
      <c r="O3" s="72"/>
      <c r="P3" s="72"/>
      <c r="Q3" s="72"/>
      <c r="R3" s="72"/>
      <c r="S3" s="72"/>
      <c r="T3" s="72"/>
      <c r="U3" s="72"/>
      <c r="V3" s="72"/>
      <c r="W3" s="72"/>
      <c r="X3" s="72"/>
      <c r="Y3" s="72"/>
      <c r="Z3" s="72"/>
      <c r="AA3" s="72"/>
      <c r="AB3" s="520">
        <f>C_様式１!G6</f>
        <v>45513</v>
      </c>
      <c r="AC3" s="520"/>
      <c r="AD3" s="520"/>
      <c r="AE3" s="520"/>
      <c r="AF3" s="520"/>
      <c r="AG3" s="520"/>
      <c r="AH3" s="520"/>
      <c r="AI3" s="520"/>
      <c r="AJ3" s="520"/>
      <c r="AK3" s="69"/>
    </row>
    <row r="4" spans="1:37">
      <c r="A4" s="69"/>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69"/>
    </row>
    <row r="5" spans="1:37">
      <c r="A5" s="69"/>
      <c r="B5" s="72" t="s">
        <v>250</v>
      </c>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69"/>
    </row>
    <row r="6" spans="1:37">
      <c r="A6" s="69"/>
      <c r="B6" s="72"/>
      <c r="C6" s="72"/>
      <c r="D6" s="72"/>
      <c r="E6" s="72"/>
      <c r="F6" s="72"/>
      <c r="G6" s="72"/>
      <c r="H6" s="72"/>
      <c r="I6" s="72"/>
      <c r="J6" s="72"/>
      <c r="K6" s="72"/>
      <c r="L6" s="72"/>
      <c r="M6" s="72"/>
      <c r="N6" s="72"/>
      <c r="O6" s="72"/>
      <c r="P6" s="72"/>
      <c r="Q6" s="72"/>
      <c r="R6" s="72"/>
      <c r="S6" s="72"/>
      <c r="T6" s="72"/>
      <c r="U6" s="521" t="s">
        <v>251</v>
      </c>
      <c r="V6" s="521"/>
      <c r="W6" s="521"/>
      <c r="X6" s="521"/>
      <c r="Y6" s="72"/>
      <c r="Z6" s="72"/>
      <c r="AA6" s="72"/>
      <c r="AB6" s="72"/>
      <c r="AC6" s="72"/>
      <c r="AD6" s="72"/>
      <c r="AE6" s="72"/>
      <c r="AF6" s="72"/>
      <c r="AG6" s="72"/>
      <c r="AH6" s="72"/>
      <c r="AI6" s="72"/>
      <c r="AJ6" s="72"/>
      <c r="AK6" s="69"/>
    </row>
    <row r="7" spans="1:37">
      <c r="A7" s="69"/>
      <c r="B7" s="72"/>
      <c r="C7" s="72"/>
      <c r="D7" s="72"/>
      <c r="E7" s="72"/>
      <c r="F7" s="72"/>
      <c r="G7" s="72"/>
      <c r="H7" s="72"/>
      <c r="I7" s="72"/>
      <c r="J7" s="72"/>
      <c r="K7" s="72"/>
      <c r="L7" s="72"/>
      <c r="M7" s="72"/>
      <c r="N7" s="72"/>
      <c r="O7" s="72"/>
      <c r="P7" s="72"/>
      <c r="Q7" s="72"/>
      <c r="R7" s="72"/>
      <c r="S7" s="72"/>
      <c r="T7" s="72"/>
      <c r="U7" s="507" t="s">
        <v>252</v>
      </c>
      <c r="V7" s="507"/>
      <c r="W7" s="507"/>
      <c r="X7" s="507"/>
      <c r="Y7" s="508" t="str">
        <f>C_様式１!G12</f>
        <v>福岡県福岡市博多区東公園7番7号</v>
      </c>
      <c r="Z7" s="508"/>
      <c r="AA7" s="508"/>
      <c r="AB7" s="508"/>
      <c r="AC7" s="508"/>
      <c r="AD7" s="508"/>
      <c r="AE7" s="508"/>
      <c r="AF7" s="508"/>
      <c r="AG7" s="508"/>
      <c r="AH7" s="508"/>
      <c r="AI7" s="508"/>
      <c r="AJ7" s="72"/>
      <c r="AK7" s="69"/>
    </row>
    <row r="8" spans="1:37">
      <c r="A8" s="69"/>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69"/>
    </row>
    <row r="9" spans="1:37">
      <c r="A9" s="69"/>
      <c r="B9" s="72"/>
      <c r="C9" s="72"/>
      <c r="D9" s="72"/>
      <c r="E9" s="72"/>
      <c r="F9" s="72"/>
      <c r="G9" s="72"/>
      <c r="H9" s="72"/>
      <c r="I9" s="72"/>
      <c r="J9" s="72"/>
      <c r="K9" s="72"/>
      <c r="L9" s="72"/>
      <c r="M9" s="72"/>
      <c r="N9" s="72"/>
      <c r="O9" s="72"/>
      <c r="P9" s="72"/>
      <c r="Q9" s="72"/>
      <c r="R9" s="72"/>
      <c r="S9" s="72"/>
      <c r="T9" s="72"/>
      <c r="U9" s="507" t="s">
        <v>253</v>
      </c>
      <c r="V9" s="507"/>
      <c r="W9" s="507"/>
      <c r="X9" s="507"/>
      <c r="Y9" s="508" t="str">
        <f>C_様式１!G13</f>
        <v>社会福祉法人　福岡県庁</v>
      </c>
      <c r="Z9" s="508"/>
      <c r="AA9" s="508"/>
      <c r="AB9" s="508"/>
      <c r="AC9" s="508"/>
      <c r="AD9" s="508"/>
      <c r="AE9" s="508"/>
      <c r="AF9" s="508"/>
      <c r="AG9" s="508"/>
      <c r="AH9" s="508"/>
      <c r="AI9" s="508"/>
      <c r="AJ9" s="72"/>
      <c r="AK9" s="69"/>
    </row>
    <row r="10" spans="1:37">
      <c r="A10" s="69"/>
      <c r="B10" s="72"/>
      <c r="C10" s="72"/>
      <c r="D10" s="72"/>
      <c r="E10" s="72"/>
      <c r="F10" s="72"/>
      <c r="G10" s="72"/>
      <c r="H10" s="72"/>
      <c r="I10" s="72"/>
      <c r="J10" s="72"/>
      <c r="K10" s="72"/>
      <c r="L10" s="72"/>
      <c r="M10" s="72"/>
      <c r="N10" s="72"/>
      <c r="O10" s="72"/>
      <c r="P10" s="72"/>
      <c r="Q10" s="72"/>
      <c r="R10" s="72"/>
      <c r="S10" s="72"/>
      <c r="T10" s="72"/>
      <c r="U10" s="522"/>
      <c r="V10" s="522"/>
      <c r="W10" s="522"/>
      <c r="X10" s="522"/>
      <c r="Y10" s="72"/>
      <c r="Z10" s="72"/>
      <c r="AA10" s="72"/>
      <c r="AB10" s="72"/>
      <c r="AC10" s="72"/>
      <c r="AD10" s="72"/>
      <c r="AE10" s="72"/>
      <c r="AF10" s="72"/>
      <c r="AG10" s="72"/>
      <c r="AH10" s="72"/>
      <c r="AI10" s="72"/>
      <c r="AJ10" s="72"/>
      <c r="AK10" s="69"/>
    </row>
    <row r="11" spans="1:37">
      <c r="A11" s="69"/>
      <c r="B11" s="72"/>
      <c r="C11" s="72"/>
      <c r="D11" s="72"/>
      <c r="E11" s="72"/>
      <c r="F11" s="72"/>
      <c r="G11" s="72"/>
      <c r="H11" s="72"/>
      <c r="I11" s="72"/>
      <c r="J11" s="72"/>
      <c r="K11" s="72"/>
      <c r="L11" s="72"/>
      <c r="M11" s="72"/>
      <c r="N11" s="72"/>
      <c r="O11" s="72"/>
      <c r="P11" s="72"/>
      <c r="Q11" s="72"/>
      <c r="R11" s="72"/>
      <c r="S11" s="72"/>
      <c r="T11" s="72"/>
      <c r="U11" s="507" t="s">
        <v>254</v>
      </c>
      <c r="V11" s="507"/>
      <c r="W11" s="507"/>
      <c r="X11" s="507"/>
      <c r="Y11" s="508" t="str">
        <f>C_様式１!G14</f>
        <v>理事長　福岡　太郎</v>
      </c>
      <c r="Z11" s="508"/>
      <c r="AA11" s="508"/>
      <c r="AB11" s="508"/>
      <c r="AC11" s="508"/>
      <c r="AD11" s="508"/>
      <c r="AE11" s="508"/>
      <c r="AF11" s="508"/>
      <c r="AG11" s="508"/>
      <c r="AH11" s="508"/>
      <c r="AI11" s="508"/>
      <c r="AJ11" s="72"/>
      <c r="AK11" s="69"/>
    </row>
    <row r="12" spans="1:37" ht="16.5" customHeight="1">
      <c r="A12" s="73"/>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69"/>
    </row>
    <row r="13" spans="1:37">
      <c r="A13" s="69"/>
      <c r="B13" s="509" t="s">
        <v>255</v>
      </c>
      <c r="C13" s="510"/>
      <c r="D13" s="510"/>
      <c r="E13" s="510"/>
      <c r="F13" s="511"/>
      <c r="G13" s="515" t="s">
        <v>264</v>
      </c>
      <c r="H13" s="510"/>
      <c r="I13" s="510"/>
      <c r="J13" s="510"/>
      <c r="K13" s="515" t="s">
        <v>265</v>
      </c>
      <c r="L13" s="510"/>
      <c r="M13" s="510"/>
      <c r="N13" s="510"/>
      <c r="O13" s="515" t="s">
        <v>256</v>
      </c>
      <c r="P13" s="510"/>
      <c r="Q13" s="510"/>
      <c r="R13" s="510"/>
      <c r="S13" s="510"/>
      <c r="T13" s="515" t="s">
        <v>257</v>
      </c>
      <c r="U13" s="510"/>
      <c r="V13" s="510"/>
      <c r="W13" s="510"/>
      <c r="X13" s="510"/>
      <c r="Y13" s="516" t="s">
        <v>258</v>
      </c>
      <c r="Z13" s="516"/>
      <c r="AA13" s="516"/>
      <c r="AB13" s="516"/>
      <c r="AC13" s="516"/>
      <c r="AD13" s="516"/>
      <c r="AE13" s="515" t="s">
        <v>259</v>
      </c>
      <c r="AF13" s="510"/>
      <c r="AG13" s="510"/>
      <c r="AH13" s="510"/>
      <c r="AI13" s="511"/>
      <c r="AJ13" s="72"/>
      <c r="AK13" s="69"/>
    </row>
    <row r="14" spans="1:37" ht="75" customHeight="1">
      <c r="A14" s="69"/>
      <c r="B14" s="512"/>
      <c r="C14" s="513"/>
      <c r="D14" s="513"/>
      <c r="E14" s="513"/>
      <c r="F14" s="514"/>
      <c r="G14" s="512"/>
      <c r="H14" s="513"/>
      <c r="I14" s="513"/>
      <c r="J14" s="513"/>
      <c r="K14" s="512"/>
      <c r="L14" s="513"/>
      <c r="M14" s="513"/>
      <c r="N14" s="513"/>
      <c r="O14" s="512"/>
      <c r="P14" s="513"/>
      <c r="Q14" s="513"/>
      <c r="R14" s="513"/>
      <c r="S14" s="513"/>
      <c r="T14" s="512"/>
      <c r="U14" s="513"/>
      <c r="V14" s="513"/>
      <c r="W14" s="513"/>
      <c r="X14" s="513"/>
      <c r="Y14" s="517" t="s">
        <v>260</v>
      </c>
      <c r="Z14" s="517"/>
      <c r="AA14" s="517"/>
      <c r="AB14" s="13" t="s">
        <v>261</v>
      </c>
      <c r="AC14" s="13" t="s">
        <v>262</v>
      </c>
      <c r="AD14" s="13" t="s">
        <v>263</v>
      </c>
      <c r="AE14" s="512"/>
      <c r="AF14" s="513"/>
      <c r="AG14" s="513"/>
      <c r="AH14" s="513"/>
      <c r="AI14" s="514"/>
      <c r="AJ14" s="72"/>
      <c r="AK14" s="69"/>
    </row>
    <row r="15" spans="1:37" ht="21" customHeight="1">
      <c r="A15" s="69">
        <v>1</v>
      </c>
      <c r="B15" s="506" t="s">
        <v>567</v>
      </c>
      <c r="C15" s="506"/>
      <c r="D15" s="506"/>
      <c r="E15" s="506"/>
      <c r="F15" s="506"/>
      <c r="G15" s="506" t="s">
        <v>569</v>
      </c>
      <c r="H15" s="506"/>
      <c r="I15" s="506"/>
      <c r="J15" s="506"/>
      <c r="K15" s="506" t="s">
        <v>570</v>
      </c>
      <c r="L15" s="506"/>
      <c r="M15" s="506"/>
      <c r="N15" s="506"/>
      <c r="O15" s="506" t="s">
        <v>571</v>
      </c>
      <c r="P15" s="506"/>
      <c r="Q15" s="506"/>
      <c r="R15" s="506"/>
      <c r="S15" s="506"/>
      <c r="T15" s="506" t="s">
        <v>572</v>
      </c>
      <c r="U15" s="506"/>
      <c r="V15" s="506"/>
      <c r="W15" s="506"/>
      <c r="X15" s="506"/>
      <c r="Y15" s="506" t="s">
        <v>573</v>
      </c>
      <c r="Z15" s="506"/>
      <c r="AA15" s="506"/>
      <c r="AB15" s="262">
        <v>52</v>
      </c>
      <c r="AC15" s="262">
        <v>3</v>
      </c>
      <c r="AD15" s="262">
        <v>7</v>
      </c>
      <c r="AE15" s="506" t="s">
        <v>574</v>
      </c>
      <c r="AF15" s="506"/>
      <c r="AG15" s="506"/>
      <c r="AH15" s="506"/>
      <c r="AI15" s="506"/>
      <c r="AJ15" s="72"/>
      <c r="AK15" s="69"/>
    </row>
    <row r="16" spans="1:37" ht="21" customHeight="1">
      <c r="A16" s="69">
        <v>2</v>
      </c>
      <c r="B16" s="506" t="s">
        <v>575</v>
      </c>
      <c r="C16" s="506"/>
      <c r="D16" s="506"/>
      <c r="E16" s="506"/>
      <c r="F16" s="506"/>
      <c r="G16" s="506" t="s">
        <v>576</v>
      </c>
      <c r="H16" s="506"/>
      <c r="I16" s="506"/>
      <c r="J16" s="506"/>
      <c r="K16" s="506" t="s">
        <v>577</v>
      </c>
      <c r="L16" s="506"/>
      <c r="M16" s="506"/>
      <c r="N16" s="506"/>
      <c r="O16" s="506" t="s">
        <v>578</v>
      </c>
      <c r="P16" s="506"/>
      <c r="Q16" s="506"/>
      <c r="R16" s="506"/>
      <c r="S16" s="506"/>
      <c r="T16" s="506" t="s">
        <v>579</v>
      </c>
      <c r="U16" s="506"/>
      <c r="V16" s="506"/>
      <c r="W16" s="506"/>
      <c r="X16" s="506"/>
      <c r="Y16" s="506" t="s">
        <v>580</v>
      </c>
      <c r="Z16" s="506"/>
      <c r="AA16" s="506"/>
      <c r="AB16" s="262">
        <v>28</v>
      </c>
      <c r="AC16" s="262">
        <v>11</v>
      </c>
      <c r="AD16" s="262">
        <v>8</v>
      </c>
      <c r="AE16" s="506" t="s">
        <v>581</v>
      </c>
      <c r="AF16" s="506"/>
      <c r="AG16" s="506"/>
      <c r="AH16" s="506"/>
      <c r="AI16" s="506"/>
      <c r="AJ16" s="72"/>
      <c r="AK16" s="69"/>
    </row>
    <row r="17" spans="1:37" ht="21" customHeight="1">
      <c r="A17" s="69">
        <v>3</v>
      </c>
      <c r="B17" s="506" t="s">
        <v>575</v>
      </c>
      <c r="C17" s="506"/>
      <c r="D17" s="506"/>
      <c r="E17" s="506"/>
      <c r="F17" s="506"/>
      <c r="G17" s="506" t="s">
        <v>582</v>
      </c>
      <c r="H17" s="506"/>
      <c r="I17" s="506"/>
      <c r="J17" s="506"/>
      <c r="K17" s="506" t="s">
        <v>583</v>
      </c>
      <c r="L17" s="506"/>
      <c r="M17" s="506"/>
      <c r="N17" s="506"/>
      <c r="O17" s="506" t="s">
        <v>584</v>
      </c>
      <c r="P17" s="506"/>
      <c r="Q17" s="506"/>
      <c r="R17" s="506"/>
      <c r="S17" s="506"/>
      <c r="T17" s="506" t="s">
        <v>585</v>
      </c>
      <c r="U17" s="506"/>
      <c r="V17" s="506"/>
      <c r="W17" s="506"/>
      <c r="X17" s="506"/>
      <c r="Y17" s="506" t="s">
        <v>586</v>
      </c>
      <c r="Z17" s="506"/>
      <c r="AA17" s="506"/>
      <c r="AB17" s="262">
        <v>34</v>
      </c>
      <c r="AC17" s="262">
        <v>4</v>
      </c>
      <c r="AD17" s="262">
        <v>10</v>
      </c>
      <c r="AE17" s="506" t="s">
        <v>587</v>
      </c>
      <c r="AF17" s="506"/>
      <c r="AG17" s="506"/>
      <c r="AH17" s="506"/>
      <c r="AI17" s="506"/>
      <c r="AJ17" s="72"/>
      <c r="AK17" s="69"/>
    </row>
    <row r="18" spans="1:37" ht="21" customHeight="1">
      <c r="A18" s="69">
        <v>4</v>
      </c>
      <c r="B18" s="506" t="s">
        <v>575</v>
      </c>
      <c r="C18" s="506"/>
      <c r="D18" s="506"/>
      <c r="E18" s="506"/>
      <c r="F18" s="506"/>
      <c r="G18" s="506" t="s">
        <v>588</v>
      </c>
      <c r="H18" s="506"/>
      <c r="I18" s="506"/>
      <c r="J18" s="506"/>
      <c r="K18" s="506" t="s">
        <v>589</v>
      </c>
      <c r="L18" s="506"/>
      <c r="M18" s="506"/>
      <c r="N18" s="506"/>
      <c r="O18" s="506" t="s">
        <v>590</v>
      </c>
      <c r="P18" s="506"/>
      <c r="Q18" s="506"/>
      <c r="R18" s="506"/>
      <c r="S18" s="506"/>
      <c r="T18" s="506" t="s">
        <v>591</v>
      </c>
      <c r="U18" s="506"/>
      <c r="V18" s="506"/>
      <c r="W18" s="506"/>
      <c r="X18" s="506"/>
      <c r="Y18" s="506" t="s">
        <v>592</v>
      </c>
      <c r="Z18" s="506"/>
      <c r="AA18" s="506"/>
      <c r="AB18" s="262">
        <v>57</v>
      </c>
      <c r="AC18" s="262">
        <v>8</v>
      </c>
      <c r="AD18" s="262">
        <v>2</v>
      </c>
      <c r="AE18" s="506" t="s">
        <v>593</v>
      </c>
      <c r="AF18" s="506"/>
      <c r="AG18" s="506"/>
      <c r="AH18" s="506"/>
      <c r="AI18" s="506"/>
      <c r="AJ18" s="72"/>
      <c r="AK18" s="69"/>
    </row>
    <row r="19" spans="1:37" ht="21" customHeight="1">
      <c r="A19" s="69">
        <v>5</v>
      </c>
      <c r="B19" s="506" t="s">
        <v>575</v>
      </c>
      <c r="C19" s="506"/>
      <c r="D19" s="506"/>
      <c r="E19" s="506"/>
      <c r="F19" s="506"/>
      <c r="G19" s="506" t="s">
        <v>594</v>
      </c>
      <c r="H19" s="506"/>
      <c r="I19" s="506"/>
      <c r="J19" s="506"/>
      <c r="K19" s="506" t="s">
        <v>595</v>
      </c>
      <c r="L19" s="506"/>
      <c r="M19" s="506"/>
      <c r="N19" s="506"/>
      <c r="O19" s="506" t="s">
        <v>578</v>
      </c>
      <c r="P19" s="506"/>
      <c r="Q19" s="506"/>
      <c r="R19" s="506"/>
      <c r="S19" s="506"/>
      <c r="T19" s="506" t="s">
        <v>596</v>
      </c>
      <c r="U19" s="506"/>
      <c r="V19" s="506"/>
      <c r="W19" s="506"/>
      <c r="X19" s="506"/>
      <c r="Y19" s="506" t="s">
        <v>597</v>
      </c>
      <c r="Z19" s="506"/>
      <c r="AA19" s="506"/>
      <c r="AB19" s="262">
        <v>6</v>
      </c>
      <c r="AC19" s="262">
        <v>5</v>
      </c>
      <c r="AD19" s="262">
        <v>24</v>
      </c>
      <c r="AE19" s="506" t="s">
        <v>598</v>
      </c>
      <c r="AF19" s="506"/>
      <c r="AG19" s="506"/>
      <c r="AH19" s="506"/>
      <c r="AI19" s="506"/>
      <c r="AJ19" s="72"/>
      <c r="AK19" s="69"/>
    </row>
    <row r="20" spans="1:37" ht="21" customHeight="1">
      <c r="A20" s="69">
        <v>6</v>
      </c>
      <c r="B20" s="506" t="s">
        <v>599</v>
      </c>
      <c r="C20" s="506"/>
      <c r="D20" s="506"/>
      <c r="E20" s="506"/>
      <c r="F20" s="506"/>
      <c r="G20" s="506" t="s">
        <v>600</v>
      </c>
      <c r="H20" s="506"/>
      <c r="I20" s="506"/>
      <c r="J20" s="506"/>
      <c r="K20" s="506" t="s">
        <v>601</v>
      </c>
      <c r="L20" s="506"/>
      <c r="M20" s="506"/>
      <c r="N20" s="506"/>
      <c r="O20" s="506" t="s">
        <v>602</v>
      </c>
      <c r="P20" s="506"/>
      <c r="Q20" s="506"/>
      <c r="R20" s="506"/>
      <c r="S20" s="506"/>
      <c r="T20" s="506" t="s">
        <v>603</v>
      </c>
      <c r="U20" s="506"/>
      <c r="V20" s="506"/>
      <c r="W20" s="506"/>
      <c r="X20" s="506"/>
      <c r="Y20" s="506" t="s">
        <v>604</v>
      </c>
      <c r="Z20" s="506"/>
      <c r="AA20" s="506"/>
      <c r="AB20" s="262">
        <v>41</v>
      </c>
      <c r="AC20" s="262">
        <v>12</v>
      </c>
      <c r="AD20" s="262">
        <v>1</v>
      </c>
      <c r="AE20" s="506" t="s">
        <v>605</v>
      </c>
      <c r="AF20" s="506"/>
      <c r="AG20" s="506"/>
      <c r="AH20" s="506"/>
      <c r="AI20" s="506"/>
      <c r="AJ20" s="72"/>
      <c r="AK20" s="69"/>
    </row>
    <row r="21" spans="1:37" ht="21" customHeight="1">
      <c r="A21" s="69">
        <v>7</v>
      </c>
      <c r="B21" s="506" t="s">
        <v>599</v>
      </c>
      <c r="C21" s="506"/>
      <c r="D21" s="506"/>
      <c r="E21" s="506"/>
      <c r="F21" s="506"/>
      <c r="G21" s="506" t="s">
        <v>606</v>
      </c>
      <c r="H21" s="506"/>
      <c r="I21" s="506"/>
      <c r="J21" s="506"/>
      <c r="K21" s="506" t="s">
        <v>607</v>
      </c>
      <c r="L21" s="506"/>
      <c r="M21" s="506"/>
      <c r="N21" s="506"/>
      <c r="O21" s="506" t="s">
        <v>608</v>
      </c>
      <c r="P21" s="506"/>
      <c r="Q21" s="506"/>
      <c r="R21" s="506"/>
      <c r="S21" s="506"/>
      <c r="T21" s="506" t="s">
        <v>609</v>
      </c>
      <c r="U21" s="506"/>
      <c r="V21" s="506"/>
      <c r="W21" s="506"/>
      <c r="X21" s="506"/>
      <c r="Y21" s="506" t="s">
        <v>610</v>
      </c>
      <c r="Z21" s="506"/>
      <c r="AA21" s="506"/>
      <c r="AB21" s="262">
        <v>38</v>
      </c>
      <c r="AC21" s="262">
        <v>1</v>
      </c>
      <c r="AD21" s="262">
        <v>22</v>
      </c>
      <c r="AE21" s="506" t="s">
        <v>611</v>
      </c>
      <c r="AF21" s="506"/>
      <c r="AG21" s="506"/>
      <c r="AH21" s="506"/>
      <c r="AI21" s="506"/>
      <c r="AJ21" s="72"/>
      <c r="AK21" s="69"/>
    </row>
    <row r="22" spans="1:37" ht="21" customHeight="1">
      <c r="A22" s="69">
        <v>8</v>
      </c>
      <c r="B22" s="496"/>
      <c r="C22" s="496"/>
      <c r="D22" s="496"/>
      <c r="E22" s="496"/>
      <c r="F22" s="496"/>
      <c r="G22" s="496"/>
      <c r="H22" s="496"/>
      <c r="I22" s="496"/>
      <c r="J22" s="496"/>
      <c r="K22" s="496"/>
      <c r="L22" s="496"/>
      <c r="M22" s="496"/>
      <c r="N22" s="496"/>
      <c r="O22" s="496"/>
      <c r="P22" s="496"/>
      <c r="Q22" s="496"/>
      <c r="R22" s="496"/>
      <c r="S22" s="496"/>
      <c r="T22" s="496"/>
      <c r="U22" s="496"/>
      <c r="V22" s="496"/>
      <c r="W22" s="496"/>
      <c r="X22" s="496"/>
      <c r="Y22" s="496"/>
      <c r="Z22" s="496"/>
      <c r="AA22" s="496"/>
      <c r="AB22" s="263"/>
      <c r="AC22" s="263"/>
      <c r="AD22" s="263"/>
      <c r="AE22" s="496"/>
      <c r="AF22" s="496"/>
      <c r="AG22" s="496"/>
      <c r="AH22" s="496"/>
      <c r="AI22" s="496"/>
      <c r="AJ22" s="72"/>
      <c r="AK22" s="69"/>
    </row>
    <row r="23" spans="1:37" ht="21" customHeight="1">
      <c r="A23" s="69">
        <v>9</v>
      </c>
      <c r="B23" s="496"/>
      <c r="C23" s="496"/>
      <c r="D23" s="496"/>
      <c r="E23" s="496"/>
      <c r="F23" s="496"/>
      <c r="G23" s="496"/>
      <c r="H23" s="496"/>
      <c r="I23" s="496"/>
      <c r="J23" s="496"/>
      <c r="K23" s="496"/>
      <c r="L23" s="496"/>
      <c r="M23" s="496"/>
      <c r="N23" s="496"/>
      <c r="O23" s="496"/>
      <c r="P23" s="496"/>
      <c r="Q23" s="496"/>
      <c r="R23" s="496"/>
      <c r="S23" s="496"/>
      <c r="T23" s="496"/>
      <c r="U23" s="496"/>
      <c r="V23" s="496"/>
      <c r="W23" s="496"/>
      <c r="X23" s="496"/>
      <c r="Y23" s="496"/>
      <c r="Z23" s="496"/>
      <c r="AA23" s="496"/>
      <c r="AB23" s="263"/>
      <c r="AC23" s="263"/>
      <c r="AD23" s="263"/>
      <c r="AE23" s="496"/>
      <c r="AF23" s="496"/>
      <c r="AG23" s="496"/>
      <c r="AH23" s="496"/>
      <c r="AI23" s="496"/>
      <c r="AJ23" s="72"/>
      <c r="AK23" s="69"/>
    </row>
    <row r="24" spans="1:37" ht="21" customHeight="1">
      <c r="A24" s="69">
        <v>10</v>
      </c>
      <c r="B24" s="496"/>
      <c r="C24" s="496"/>
      <c r="D24" s="496"/>
      <c r="E24" s="496"/>
      <c r="F24" s="496"/>
      <c r="G24" s="496"/>
      <c r="H24" s="496"/>
      <c r="I24" s="496"/>
      <c r="J24" s="496"/>
      <c r="K24" s="496"/>
      <c r="L24" s="496"/>
      <c r="M24" s="496"/>
      <c r="N24" s="496"/>
      <c r="O24" s="496"/>
      <c r="P24" s="496"/>
      <c r="Q24" s="496"/>
      <c r="R24" s="496"/>
      <c r="S24" s="496"/>
      <c r="T24" s="496"/>
      <c r="U24" s="496"/>
      <c r="V24" s="496"/>
      <c r="W24" s="496"/>
      <c r="X24" s="496"/>
      <c r="Y24" s="496"/>
      <c r="Z24" s="496"/>
      <c r="AA24" s="496"/>
      <c r="AB24" s="263"/>
      <c r="AC24" s="263"/>
      <c r="AD24" s="263"/>
      <c r="AE24" s="496"/>
      <c r="AF24" s="496"/>
      <c r="AG24" s="496"/>
      <c r="AH24" s="496"/>
      <c r="AI24" s="496"/>
      <c r="AJ24" s="72"/>
      <c r="AK24" s="69"/>
    </row>
    <row r="25" spans="1:37" ht="21" customHeight="1">
      <c r="A25" s="69">
        <v>11</v>
      </c>
      <c r="B25" s="496"/>
      <c r="C25" s="496"/>
      <c r="D25" s="496"/>
      <c r="E25" s="496"/>
      <c r="F25" s="496"/>
      <c r="G25" s="496"/>
      <c r="H25" s="496"/>
      <c r="I25" s="496"/>
      <c r="J25" s="496"/>
      <c r="K25" s="496"/>
      <c r="L25" s="496"/>
      <c r="M25" s="496"/>
      <c r="N25" s="496"/>
      <c r="O25" s="496"/>
      <c r="P25" s="496"/>
      <c r="Q25" s="496"/>
      <c r="R25" s="496"/>
      <c r="S25" s="496"/>
      <c r="T25" s="496"/>
      <c r="U25" s="496"/>
      <c r="V25" s="496"/>
      <c r="W25" s="496"/>
      <c r="X25" s="496"/>
      <c r="Y25" s="496"/>
      <c r="Z25" s="496"/>
      <c r="AA25" s="496"/>
      <c r="AB25" s="263"/>
      <c r="AC25" s="263"/>
      <c r="AD25" s="263"/>
      <c r="AE25" s="496"/>
      <c r="AF25" s="496"/>
      <c r="AG25" s="496"/>
      <c r="AH25" s="496"/>
      <c r="AI25" s="496"/>
      <c r="AJ25" s="72"/>
      <c r="AK25" s="69"/>
    </row>
    <row r="26" spans="1:37" ht="21" customHeight="1">
      <c r="A26" s="69">
        <v>12</v>
      </c>
      <c r="B26" s="496"/>
      <c r="C26" s="496"/>
      <c r="D26" s="496"/>
      <c r="E26" s="496"/>
      <c r="F26" s="496"/>
      <c r="G26" s="496"/>
      <c r="H26" s="496"/>
      <c r="I26" s="496"/>
      <c r="J26" s="496"/>
      <c r="K26" s="496"/>
      <c r="L26" s="496"/>
      <c r="M26" s="496"/>
      <c r="N26" s="496"/>
      <c r="O26" s="496"/>
      <c r="P26" s="496"/>
      <c r="Q26" s="496"/>
      <c r="R26" s="496"/>
      <c r="S26" s="496"/>
      <c r="T26" s="496"/>
      <c r="U26" s="496"/>
      <c r="V26" s="496"/>
      <c r="W26" s="496"/>
      <c r="X26" s="496"/>
      <c r="Y26" s="496"/>
      <c r="Z26" s="496"/>
      <c r="AA26" s="496"/>
      <c r="AB26" s="263"/>
      <c r="AC26" s="263"/>
      <c r="AD26" s="263"/>
      <c r="AE26" s="496"/>
      <c r="AF26" s="496"/>
      <c r="AG26" s="496"/>
      <c r="AH26" s="496"/>
      <c r="AI26" s="496"/>
      <c r="AJ26" s="72"/>
      <c r="AK26" s="69"/>
    </row>
    <row r="27" spans="1:37" ht="21" customHeight="1">
      <c r="A27" s="69">
        <v>13</v>
      </c>
      <c r="B27" s="496"/>
      <c r="C27" s="496"/>
      <c r="D27" s="496"/>
      <c r="E27" s="496"/>
      <c r="F27" s="496"/>
      <c r="G27" s="496"/>
      <c r="H27" s="496"/>
      <c r="I27" s="496"/>
      <c r="J27" s="496"/>
      <c r="K27" s="496"/>
      <c r="L27" s="496"/>
      <c r="M27" s="496"/>
      <c r="N27" s="496"/>
      <c r="O27" s="496"/>
      <c r="P27" s="496"/>
      <c r="Q27" s="496"/>
      <c r="R27" s="496"/>
      <c r="S27" s="496"/>
      <c r="T27" s="496"/>
      <c r="U27" s="496"/>
      <c r="V27" s="496"/>
      <c r="W27" s="496"/>
      <c r="X27" s="496"/>
      <c r="Y27" s="496"/>
      <c r="Z27" s="496"/>
      <c r="AA27" s="496"/>
      <c r="AB27" s="263"/>
      <c r="AC27" s="263"/>
      <c r="AD27" s="263"/>
      <c r="AE27" s="496"/>
      <c r="AF27" s="496"/>
      <c r="AG27" s="496"/>
      <c r="AH27" s="496"/>
      <c r="AI27" s="496"/>
      <c r="AJ27" s="72"/>
      <c r="AK27" s="69"/>
    </row>
    <row r="28" spans="1:37" ht="21" customHeight="1">
      <c r="A28" s="69">
        <v>14</v>
      </c>
      <c r="B28" s="496"/>
      <c r="C28" s="496"/>
      <c r="D28" s="496"/>
      <c r="E28" s="496"/>
      <c r="F28" s="496"/>
      <c r="G28" s="496"/>
      <c r="H28" s="496"/>
      <c r="I28" s="496"/>
      <c r="J28" s="496"/>
      <c r="K28" s="496"/>
      <c r="L28" s="496"/>
      <c r="M28" s="496"/>
      <c r="N28" s="496"/>
      <c r="O28" s="496"/>
      <c r="P28" s="496"/>
      <c r="Q28" s="496"/>
      <c r="R28" s="496"/>
      <c r="S28" s="496"/>
      <c r="T28" s="496"/>
      <c r="U28" s="496"/>
      <c r="V28" s="496"/>
      <c r="W28" s="496"/>
      <c r="X28" s="496"/>
      <c r="Y28" s="496"/>
      <c r="Z28" s="496"/>
      <c r="AA28" s="496"/>
      <c r="AB28" s="263"/>
      <c r="AC28" s="263"/>
      <c r="AD28" s="263"/>
      <c r="AE28" s="496"/>
      <c r="AF28" s="496"/>
      <c r="AG28" s="496"/>
      <c r="AH28" s="496"/>
      <c r="AI28" s="496"/>
      <c r="AJ28" s="72"/>
      <c r="AK28" s="69"/>
    </row>
    <row r="29" spans="1:37" ht="21" customHeight="1">
      <c r="A29" s="69">
        <v>15</v>
      </c>
      <c r="B29" s="496"/>
      <c r="C29" s="496"/>
      <c r="D29" s="496"/>
      <c r="E29" s="496"/>
      <c r="F29" s="496"/>
      <c r="G29" s="496"/>
      <c r="H29" s="496"/>
      <c r="I29" s="496"/>
      <c r="J29" s="496"/>
      <c r="K29" s="496"/>
      <c r="L29" s="496"/>
      <c r="M29" s="496"/>
      <c r="N29" s="496"/>
      <c r="O29" s="496"/>
      <c r="P29" s="496"/>
      <c r="Q29" s="496"/>
      <c r="R29" s="496"/>
      <c r="S29" s="496"/>
      <c r="T29" s="496"/>
      <c r="U29" s="496"/>
      <c r="V29" s="496"/>
      <c r="W29" s="496"/>
      <c r="X29" s="496"/>
      <c r="Y29" s="496"/>
      <c r="Z29" s="496"/>
      <c r="AA29" s="496"/>
      <c r="AB29" s="263"/>
      <c r="AC29" s="263"/>
      <c r="AD29" s="263"/>
      <c r="AE29" s="496"/>
      <c r="AF29" s="496"/>
      <c r="AG29" s="496"/>
      <c r="AH29" s="496"/>
      <c r="AI29" s="496"/>
      <c r="AJ29" s="72"/>
      <c r="AK29" s="69"/>
    </row>
    <row r="30" spans="1:37" ht="21" customHeight="1">
      <c r="A30" s="69">
        <v>16</v>
      </c>
      <c r="B30" s="496"/>
      <c r="C30" s="496"/>
      <c r="D30" s="496"/>
      <c r="E30" s="496"/>
      <c r="F30" s="496"/>
      <c r="G30" s="496"/>
      <c r="H30" s="496"/>
      <c r="I30" s="496"/>
      <c r="J30" s="496"/>
      <c r="K30" s="496"/>
      <c r="L30" s="496"/>
      <c r="M30" s="496"/>
      <c r="N30" s="496"/>
      <c r="O30" s="496"/>
      <c r="P30" s="496"/>
      <c r="Q30" s="496"/>
      <c r="R30" s="496"/>
      <c r="S30" s="496"/>
      <c r="T30" s="496"/>
      <c r="U30" s="496"/>
      <c r="V30" s="496"/>
      <c r="W30" s="496"/>
      <c r="X30" s="496"/>
      <c r="Y30" s="496"/>
      <c r="Z30" s="496"/>
      <c r="AA30" s="496"/>
      <c r="AB30" s="263"/>
      <c r="AC30" s="263"/>
      <c r="AD30" s="263"/>
      <c r="AE30" s="496"/>
      <c r="AF30" s="496"/>
      <c r="AG30" s="496"/>
      <c r="AH30" s="496"/>
      <c r="AI30" s="496"/>
      <c r="AJ30" s="72"/>
      <c r="AK30" s="69"/>
    </row>
    <row r="31" spans="1:37" ht="21" customHeight="1">
      <c r="A31" s="69">
        <v>17</v>
      </c>
      <c r="B31" s="496"/>
      <c r="C31" s="496"/>
      <c r="D31" s="496"/>
      <c r="E31" s="496"/>
      <c r="F31" s="496"/>
      <c r="G31" s="496"/>
      <c r="H31" s="496"/>
      <c r="I31" s="496"/>
      <c r="J31" s="496"/>
      <c r="K31" s="496"/>
      <c r="L31" s="496"/>
      <c r="M31" s="496"/>
      <c r="N31" s="496"/>
      <c r="O31" s="496"/>
      <c r="P31" s="496"/>
      <c r="Q31" s="496"/>
      <c r="R31" s="496"/>
      <c r="S31" s="496"/>
      <c r="T31" s="496"/>
      <c r="U31" s="496"/>
      <c r="V31" s="496"/>
      <c r="W31" s="496"/>
      <c r="X31" s="496"/>
      <c r="Y31" s="496"/>
      <c r="Z31" s="496"/>
      <c r="AA31" s="496"/>
      <c r="AB31" s="263"/>
      <c r="AC31" s="263"/>
      <c r="AD31" s="263"/>
      <c r="AE31" s="496"/>
      <c r="AF31" s="496"/>
      <c r="AG31" s="496"/>
      <c r="AH31" s="496"/>
      <c r="AI31" s="496"/>
      <c r="AJ31" s="72"/>
      <c r="AK31" s="69"/>
    </row>
    <row r="32" spans="1:37" ht="21" customHeight="1">
      <c r="A32" s="69">
        <v>18</v>
      </c>
      <c r="B32" s="496"/>
      <c r="C32" s="496"/>
      <c r="D32" s="496"/>
      <c r="E32" s="496"/>
      <c r="F32" s="496"/>
      <c r="G32" s="496"/>
      <c r="H32" s="496"/>
      <c r="I32" s="496"/>
      <c r="J32" s="496"/>
      <c r="K32" s="496"/>
      <c r="L32" s="496"/>
      <c r="M32" s="496"/>
      <c r="N32" s="496"/>
      <c r="O32" s="496"/>
      <c r="P32" s="496"/>
      <c r="Q32" s="496"/>
      <c r="R32" s="496"/>
      <c r="S32" s="496"/>
      <c r="T32" s="496"/>
      <c r="U32" s="496"/>
      <c r="V32" s="496"/>
      <c r="W32" s="496"/>
      <c r="X32" s="496"/>
      <c r="Y32" s="496"/>
      <c r="Z32" s="496"/>
      <c r="AA32" s="496"/>
      <c r="AB32" s="263"/>
      <c r="AC32" s="263"/>
      <c r="AD32" s="263"/>
      <c r="AE32" s="496"/>
      <c r="AF32" s="496"/>
      <c r="AG32" s="496"/>
      <c r="AH32" s="496"/>
      <c r="AI32" s="496"/>
      <c r="AJ32" s="72"/>
      <c r="AK32" s="69"/>
    </row>
    <row r="33" spans="1:37" ht="21" customHeight="1">
      <c r="A33" s="69">
        <v>19</v>
      </c>
      <c r="B33" s="496"/>
      <c r="C33" s="496"/>
      <c r="D33" s="496"/>
      <c r="E33" s="496"/>
      <c r="F33" s="496"/>
      <c r="G33" s="496"/>
      <c r="H33" s="496"/>
      <c r="I33" s="496"/>
      <c r="J33" s="496"/>
      <c r="K33" s="496"/>
      <c r="L33" s="496"/>
      <c r="M33" s="496"/>
      <c r="N33" s="496"/>
      <c r="O33" s="496"/>
      <c r="P33" s="496"/>
      <c r="Q33" s="496"/>
      <c r="R33" s="496"/>
      <c r="S33" s="496"/>
      <c r="T33" s="496"/>
      <c r="U33" s="496"/>
      <c r="V33" s="496"/>
      <c r="W33" s="496"/>
      <c r="X33" s="496"/>
      <c r="Y33" s="496"/>
      <c r="Z33" s="496"/>
      <c r="AA33" s="496"/>
      <c r="AB33" s="263"/>
      <c r="AC33" s="263"/>
      <c r="AD33" s="263"/>
      <c r="AE33" s="496"/>
      <c r="AF33" s="496"/>
      <c r="AG33" s="496"/>
      <c r="AH33" s="496"/>
      <c r="AI33" s="496"/>
      <c r="AJ33" s="72"/>
      <c r="AK33" s="69"/>
    </row>
    <row r="34" spans="1:37" ht="21" customHeight="1">
      <c r="A34" s="69">
        <v>20</v>
      </c>
      <c r="B34" s="496"/>
      <c r="C34" s="496"/>
      <c r="D34" s="496"/>
      <c r="E34" s="496"/>
      <c r="F34" s="496"/>
      <c r="G34" s="496"/>
      <c r="H34" s="496"/>
      <c r="I34" s="496"/>
      <c r="J34" s="496"/>
      <c r="K34" s="496"/>
      <c r="L34" s="496"/>
      <c r="M34" s="496"/>
      <c r="N34" s="496"/>
      <c r="O34" s="496"/>
      <c r="P34" s="496"/>
      <c r="Q34" s="496"/>
      <c r="R34" s="496"/>
      <c r="S34" s="496"/>
      <c r="T34" s="496"/>
      <c r="U34" s="496"/>
      <c r="V34" s="496"/>
      <c r="W34" s="496"/>
      <c r="X34" s="496"/>
      <c r="Y34" s="496"/>
      <c r="Z34" s="496"/>
      <c r="AA34" s="496"/>
      <c r="AB34" s="263"/>
      <c r="AC34" s="263"/>
      <c r="AD34" s="263"/>
      <c r="AE34" s="496"/>
      <c r="AF34" s="496"/>
      <c r="AG34" s="496"/>
      <c r="AH34" s="496"/>
      <c r="AI34" s="496"/>
      <c r="AJ34" s="72"/>
      <c r="AK34" s="69"/>
    </row>
    <row r="35" spans="1:37" ht="21" customHeight="1">
      <c r="A35" s="69">
        <v>21</v>
      </c>
      <c r="B35" s="496"/>
      <c r="C35" s="496"/>
      <c r="D35" s="496"/>
      <c r="E35" s="496"/>
      <c r="F35" s="496"/>
      <c r="G35" s="496"/>
      <c r="H35" s="496"/>
      <c r="I35" s="496"/>
      <c r="J35" s="496"/>
      <c r="K35" s="496"/>
      <c r="L35" s="496"/>
      <c r="M35" s="496"/>
      <c r="N35" s="496"/>
      <c r="O35" s="496"/>
      <c r="P35" s="496"/>
      <c r="Q35" s="496"/>
      <c r="R35" s="496"/>
      <c r="S35" s="496"/>
      <c r="T35" s="496"/>
      <c r="U35" s="496"/>
      <c r="V35" s="496"/>
      <c r="W35" s="496"/>
      <c r="X35" s="496"/>
      <c r="Y35" s="496"/>
      <c r="Z35" s="496"/>
      <c r="AA35" s="496"/>
      <c r="AB35" s="263"/>
      <c r="AC35" s="263"/>
      <c r="AD35" s="263"/>
      <c r="AE35" s="496"/>
      <c r="AF35" s="496"/>
      <c r="AG35" s="496"/>
      <c r="AH35" s="496"/>
      <c r="AI35" s="496"/>
      <c r="AJ35" s="72"/>
      <c r="AK35" s="69"/>
    </row>
    <row r="36" spans="1:37" ht="21" customHeight="1">
      <c r="A36" s="69">
        <v>22</v>
      </c>
      <c r="B36" s="496"/>
      <c r="C36" s="496"/>
      <c r="D36" s="496"/>
      <c r="E36" s="496"/>
      <c r="F36" s="496"/>
      <c r="G36" s="496"/>
      <c r="H36" s="496"/>
      <c r="I36" s="496"/>
      <c r="J36" s="496"/>
      <c r="K36" s="496"/>
      <c r="L36" s="496"/>
      <c r="M36" s="496"/>
      <c r="N36" s="496"/>
      <c r="O36" s="496"/>
      <c r="P36" s="496"/>
      <c r="Q36" s="496"/>
      <c r="R36" s="496"/>
      <c r="S36" s="496"/>
      <c r="T36" s="496"/>
      <c r="U36" s="496"/>
      <c r="V36" s="496"/>
      <c r="W36" s="496"/>
      <c r="X36" s="496"/>
      <c r="Y36" s="496"/>
      <c r="Z36" s="496"/>
      <c r="AA36" s="496"/>
      <c r="AB36" s="263"/>
      <c r="AC36" s="263"/>
      <c r="AD36" s="263"/>
      <c r="AE36" s="496"/>
      <c r="AF36" s="496"/>
      <c r="AG36" s="496"/>
      <c r="AH36" s="496"/>
      <c r="AI36" s="496"/>
      <c r="AJ36" s="72"/>
      <c r="AK36" s="69"/>
    </row>
    <row r="37" spans="1:37" ht="21" customHeight="1">
      <c r="A37" s="69">
        <v>23</v>
      </c>
      <c r="B37" s="496"/>
      <c r="C37" s="496"/>
      <c r="D37" s="496"/>
      <c r="E37" s="496"/>
      <c r="F37" s="496"/>
      <c r="G37" s="496"/>
      <c r="H37" s="496"/>
      <c r="I37" s="496"/>
      <c r="J37" s="496"/>
      <c r="K37" s="496"/>
      <c r="L37" s="496"/>
      <c r="M37" s="496"/>
      <c r="N37" s="496"/>
      <c r="O37" s="496"/>
      <c r="P37" s="496"/>
      <c r="Q37" s="496"/>
      <c r="R37" s="496"/>
      <c r="S37" s="496"/>
      <c r="T37" s="496"/>
      <c r="U37" s="496"/>
      <c r="V37" s="496"/>
      <c r="W37" s="496"/>
      <c r="X37" s="496"/>
      <c r="Y37" s="496"/>
      <c r="Z37" s="496"/>
      <c r="AA37" s="496"/>
      <c r="AB37" s="263"/>
      <c r="AC37" s="263"/>
      <c r="AD37" s="263"/>
      <c r="AE37" s="496"/>
      <c r="AF37" s="496"/>
      <c r="AG37" s="496"/>
      <c r="AH37" s="496"/>
      <c r="AI37" s="496"/>
      <c r="AJ37" s="72"/>
      <c r="AK37" s="69"/>
    </row>
    <row r="38" spans="1:37" ht="21" customHeight="1">
      <c r="A38" s="69">
        <v>24</v>
      </c>
      <c r="B38" s="496"/>
      <c r="C38" s="496"/>
      <c r="D38" s="496"/>
      <c r="E38" s="496"/>
      <c r="F38" s="496"/>
      <c r="G38" s="496"/>
      <c r="H38" s="496"/>
      <c r="I38" s="496"/>
      <c r="J38" s="496"/>
      <c r="K38" s="496"/>
      <c r="L38" s="496"/>
      <c r="M38" s="496"/>
      <c r="N38" s="496"/>
      <c r="O38" s="496"/>
      <c r="P38" s="496"/>
      <c r="Q38" s="496"/>
      <c r="R38" s="496"/>
      <c r="S38" s="496"/>
      <c r="T38" s="496"/>
      <c r="U38" s="496"/>
      <c r="V38" s="496"/>
      <c r="W38" s="496"/>
      <c r="X38" s="496"/>
      <c r="Y38" s="496"/>
      <c r="Z38" s="496"/>
      <c r="AA38" s="496"/>
      <c r="AB38" s="263"/>
      <c r="AC38" s="263"/>
      <c r="AD38" s="263"/>
      <c r="AE38" s="496"/>
      <c r="AF38" s="496"/>
      <c r="AG38" s="496"/>
      <c r="AH38" s="496"/>
      <c r="AI38" s="496"/>
      <c r="AJ38" s="72"/>
      <c r="AK38" s="69"/>
    </row>
    <row r="39" spans="1:37" ht="21" customHeight="1">
      <c r="A39" s="69">
        <v>25</v>
      </c>
      <c r="B39" s="496"/>
      <c r="C39" s="496"/>
      <c r="D39" s="496"/>
      <c r="E39" s="496"/>
      <c r="F39" s="496"/>
      <c r="G39" s="496"/>
      <c r="H39" s="496"/>
      <c r="I39" s="496"/>
      <c r="J39" s="496"/>
      <c r="K39" s="496"/>
      <c r="L39" s="496"/>
      <c r="M39" s="496"/>
      <c r="N39" s="496"/>
      <c r="O39" s="496"/>
      <c r="P39" s="496"/>
      <c r="Q39" s="496"/>
      <c r="R39" s="496"/>
      <c r="S39" s="496"/>
      <c r="T39" s="496"/>
      <c r="U39" s="496"/>
      <c r="V39" s="496"/>
      <c r="W39" s="496"/>
      <c r="X39" s="496"/>
      <c r="Y39" s="496"/>
      <c r="Z39" s="496"/>
      <c r="AA39" s="496"/>
      <c r="AB39" s="263"/>
      <c r="AC39" s="263"/>
      <c r="AD39" s="263"/>
      <c r="AE39" s="496"/>
      <c r="AF39" s="496"/>
      <c r="AG39" s="496"/>
      <c r="AH39" s="496"/>
      <c r="AI39" s="496"/>
      <c r="AJ39" s="72"/>
      <c r="AK39" s="69"/>
    </row>
    <row r="40" spans="1:37" ht="21" customHeight="1">
      <c r="A40" s="69">
        <v>26</v>
      </c>
      <c r="B40" s="496"/>
      <c r="C40" s="496"/>
      <c r="D40" s="496"/>
      <c r="E40" s="496"/>
      <c r="F40" s="496"/>
      <c r="G40" s="496"/>
      <c r="H40" s="496"/>
      <c r="I40" s="496"/>
      <c r="J40" s="496"/>
      <c r="K40" s="496"/>
      <c r="L40" s="496"/>
      <c r="M40" s="496"/>
      <c r="N40" s="496"/>
      <c r="O40" s="496"/>
      <c r="P40" s="496"/>
      <c r="Q40" s="496"/>
      <c r="R40" s="496"/>
      <c r="S40" s="496"/>
      <c r="T40" s="496"/>
      <c r="U40" s="496"/>
      <c r="V40" s="496"/>
      <c r="W40" s="496"/>
      <c r="X40" s="496"/>
      <c r="Y40" s="496"/>
      <c r="Z40" s="496"/>
      <c r="AA40" s="496"/>
      <c r="AB40" s="263"/>
      <c r="AC40" s="263"/>
      <c r="AD40" s="263"/>
      <c r="AE40" s="496"/>
      <c r="AF40" s="496"/>
      <c r="AG40" s="496"/>
      <c r="AH40" s="496"/>
      <c r="AI40" s="496"/>
      <c r="AJ40" s="72"/>
      <c r="AK40" s="69"/>
    </row>
    <row r="41" spans="1:37">
      <c r="A41" s="69"/>
      <c r="B41" s="497" t="s">
        <v>266</v>
      </c>
      <c r="C41" s="498"/>
      <c r="D41" s="498"/>
      <c r="E41" s="498"/>
      <c r="F41" s="498"/>
      <c r="G41" s="498"/>
      <c r="H41" s="498"/>
      <c r="I41" s="498"/>
      <c r="J41" s="498"/>
      <c r="K41" s="498"/>
      <c r="L41" s="498"/>
      <c r="M41" s="498"/>
      <c r="N41" s="498"/>
      <c r="O41" s="498"/>
      <c r="P41" s="498"/>
      <c r="Q41" s="498"/>
      <c r="R41" s="498"/>
      <c r="S41" s="498"/>
      <c r="T41" s="498"/>
      <c r="U41" s="498"/>
      <c r="V41" s="498"/>
      <c r="W41" s="498"/>
      <c r="X41" s="498"/>
      <c r="Y41" s="498"/>
      <c r="Z41" s="498"/>
      <c r="AA41" s="498"/>
      <c r="AB41" s="498"/>
      <c r="AC41" s="498"/>
      <c r="AD41" s="498"/>
      <c r="AE41" s="498"/>
      <c r="AF41" s="498"/>
      <c r="AG41" s="498"/>
      <c r="AH41" s="498"/>
      <c r="AI41" s="499"/>
      <c r="AJ41" s="72"/>
      <c r="AK41" s="69"/>
    </row>
    <row r="42" spans="1:37">
      <c r="A42" s="69"/>
      <c r="B42" s="500"/>
      <c r="C42" s="501"/>
      <c r="D42" s="501"/>
      <c r="E42" s="501"/>
      <c r="F42" s="501"/>
      <c r="G42" s="501"/>
      <c r="H42" s="501"/>
      <c r="I42" s="501"/>
      <c r="J42" s="501"/>
      <c r="K42" s="501"/>
      <c r="L42" s="501"/>
      <c r="M42" s="501"/>
      <c r="N42" s="501"/>
      <c r="O42" s="501"/>
      <c r="P42" s="501"/>
      <c r="Q42" s="501"/>
      <c r="R42" s="501"/>
      <c r="S42" s="501"/>
      <c r="T42" s="501"/>
      <c r="U42" s="501"/>
      <c r="V42" s="501"/>
      <c r="W42" s="501"/>
      <c r="X42" s="501"/>
      <c r="Y42" s="501"/>
      <c r="Z42" s="501"/>
      <c r="AA42" s="501"/>
      <c r="AB42" s="501"/>
      <c r="AC42" s="501"/>
      <c r="AD42" s="501"/>
      <c r="AE42" s="501"/>
      <c r="AF42" s="501"/>
      <c r="AG42" s="501"/>
      <c r="AH42" s="501"/>
      <c r="AI42" s="502"/>
      <c r="AJ42" s="72"/>
      <c r="AK42" s="69"/>
    </row>
    <row r="43" spans="1:37">
      <c r="A43" s="69"/>
      <c r="B43" s="503"/>
      <c r="C43" s="504"/>
      <c r="D43" s="504"/>
      <c r="E43" s="504"/>
      <c r="F43" s="504"/>
      <c r="G43" s="504"/>
      <c r="H43" s="504"/>
      <c r="I43" s="504"/>
      <c r="J43" s="504"/>
      <c r="K43" s="504"/>
      <c r="L43" s="504"/>
      <c r="M43" s="504"/>
      <c r="N43" s="504"/>
      <c r="O43" s="504"/>
      <c r="P43" s="504"/>
      <c r="Q43" s="504"/>
      <c r="R43" s="504"/>
      <c r="S43" s="504"/>
      <c r="T43" s="504"/>
      <c r="U43" s="504"/>
      <c r="V43" s="504"/>
      <c r="W43" s="504"/>
      <c r="X43" s="504"/>
      <c r="Y43" s="504"/>
      <c r="Z43" s="504"/>
      <c r="AA43" s="504"/>
      <c r="AB43" s="504"/>
      <c r="AC43" s="504"/>
      <c r="AD43" s="504"/>
      <c r="AE43" s="504"/>
      <c r="AF43" s="504"/>
      <c r="AG43" s="504"/>
      <c r="AH43" s="504"/>
      <c r="AI43" s="505"/>
      <c r="AJ43" s="264"/>
      <c r="AK43" s="69"/>
    </row>
  </sheetData>
  <sheetProtection algorithmName="SHA-512" hashValue="v9I3xAQpC/40z1IsR2sY0+2cS7m0qNlbzcv182OLXYEVtzBUFYkNcQSKr/EjSEnEmQiOflGF/ifk/nbMc77+yg==" saltValue="Usee7WoUAUzZZvj55j9vrw==" spinCount="100000" sheet="1" objects="1" scenarios="1" insertRows="0" deleteRows="0" selectLockedCells="1"/>
  <mergeCells count="202">
    <mergeCell ref="A1:F1"/>
    <mergeCell ref="B2:AI2"/>
    <mergeCell ref="AB3:AJ3"/>
    <mergeCell ref="U6:X6"/>
    <mergeCell ref="U7:X7"/>
    <mergeCell ref="Y7:AI7"/>
    <mergeCell ref="U9:X9"/>
    <mergeCell ref="Y9:AI9"/>
    <mergeCell ref="U10:X10"/>
    <mergeCell ref="U11:X11"/>
    <mergeCell ref="Y11:AI11"/>
    <mergeCell ref="B13:F14"/>
    <mergeCell ref="G13:J14"/>
    <mergeCell ref="K13:N14"/>
    <mergeCell ref="O13:S14"/>
    <mergeCell ref="T13:X14"/>
    <mergeCell ref="Y13:AD13"/>
    <mergeCell ref="AE13:AI14"/>
    <mergeCell ref="Y14:AA14"/>
    <mergeCell ref="B15:F15"/>
    <mergeCell ref="G15:J15"/>
    <mergeCell ref="K15:N15"/>
    <mergeCell ref="O15:S15"/>
    <mergeCell ref="T15:X15"/>
    <mergeCell ref="Y15:AA15"/>
    <mergeCell ref="AE15:AI15"/>
    <mergeCell ref="AE16:AI16"/>
    <mergeCell ref="B17:F17"/>
    <mergeCell ref="G17:J17"/>
    <mergeCell ref="K17:N17"/>
    <mergeCell ref="O17:S17"/>
    <mergeCell ref="T17:X17"/>
    <mergeCell ref="Y17:AA17"/>
    <mergeCell ref="AE17:AI17"/>
    <mergeCell ref="B16:F16"/>
    <mergeCell ref="G16:J16"/>
    <mergeCell ref="K16:N16"/>
    <mergeCell ref="O16:S16"/>
    <mergeCell ref="T16:X16"/>
    <mergeCell ref="Y16:AA16"/>
    <mergeCell ref="AE18:AI18"/>
    <mergeCell ref="B19:F19"/>
    <mergeCell ref="G19:J19"/>
    <mergeCell ref="K19:N19"/>
    <mergeCell ref="O19:S19"/>
    <mergeCell ref="T19:X19"/>
    <mergeCell ref="Y19:AA19"/>
    <mergeCell ref="AE19:AI19"/>
    <mergeCell ref="B18:F18"/>
    <mergeCell ref="G18:J18"/>
    <mergeCell ref="K18:N18"/>
    <mergeCell ref="O18:S18"/>
    <mergeCell ref="T18:X18"/>
    <mergeCell ref="Y18:AA18"/>
    <mergeCell ref="AE20:AI20"/>
    <mergeCell ref="B21:F21"/>
    <mergeCell ref="G21:J21"/>
    <mergeCell ref="K21:N21"/>
    <mergeCell ref="O21:S21"/>
    <mergeCell ref="T21:X21"/>
    <mergeCell ref="Y21:AA21"/>
    <mergeCell ref="AE21:AI21"/>
    <mergeCell ref="B20:F20"/>
    <mergeCell ref="G20:J20"/>
    <mergeCell ref="K20:N20"/>
    <mergeCell ref="O20:S20"/>
    <mergeCell ref="T20:X20"/>
    <mergeCell ref="Y20:AA20"/>
    <mergeCell ref="AE22:AI22"/>
    <mergeCell ref="B23:F23"/>
    <mergeCell ref="G23:J23"/>
    <mergeCell ref="K23:N23"/>
    <mergeCell ref="O23:S23"/>
    <mergeCell ref="T23:X23"/>
    <mergeCell ref="Y23:AA23"/>
    <mergeCell ref="AE23:AI23"/>
    <mergeCell ref="B22:F22"/>
    <mergeCell ref="G22:J22"/>
    <mergeCell ref="K22:N22"/>
    <mergeCell ref="O22:S22"/>
    <mergeCell ref="T22:X22"/>
    <mergeCell ref="Y22:AA22"/>
    <mergeCell ref="AE24:AI24"/>
    <mergeCell ref="B25:F25"/>
    <mergeCell ref="G25:J25"/>
    <mergeCell ref="K25:N25"/>
    <mergeCell ref="O25:S25"/>
    <mergeCell ref="T25:X25"/>
    <mergeCell ref="Y25:AA25"/>
    <mergeCell ref="AE25:AI25"/>
    <mergeCell ref="B24:F24"/>
    <mergeCell ref="G24:J24"/>
    <mergeCell ref="K24:N24"/>
    <mergeCell ref="O24:S24"/>
    <mergeCell ref="T24:X24"/>
    <mergeCell ref="Y24:AA24"/>
    <mergeCell ref="AE26:AI26"/>
    <mergeCell ref="B27:F27"/>
    <mergeCell ref="G27:J27"/>
    <mergeCell ref="K27:N27"/>
    <mergeCell ref="O27:S27"/>
    <mergeCell ref="T27:X27"/>
    <mergeCell ref="Y27:AA27"/>
    <mergeCell ref="AE27:AI27"/>
    <mergeCell ref="B26:F26"/>
    <mergeCell ref="G26:J26"/>
    <mergeCell ref="K26:N26"/>
    <mergeCell ref="O26:S26"/>
    <mergeCell ref="T26:X26"/>
    <mergeCell ref="Y26:AA26"/>
    <mergeCell ref="AE28:AI28"/>
    <mergeCell ref="B29:F29"/>
    <mergeCell ref="G29:J29"/>
    <mergeCell ref="K29:N29"/>
    <mergeCell ref="O29:S29"/>
    <mergeCell ref="T29:X29"/>
    <mergeCell ref="Y29:AA29"/>
    <mergeCell ref="AE29:AI29"/>
    <mergeCell ref="B28:F28"/>
    <mergeCell ref="G28:J28"/>
    <mergeCell ref="K28:N28"/>
    <mergeCell ref="O28:S28"/>
    <mergeCell ref="T28:X28"/>
    <mergeCell ref="Y28:AA28"/>
    <mergeCell ref="AE30:AI30"/>
    <mergeCell ref="B31:F31"/>
    <mergeCell ref="G31:J31"/>
    <mergeCell ref="K31:N31"/>
    <mergeCell ref="O31:S31"/>
    <mergeCell ref="T31:X31"/>
    <mergeCell ref="Y31:AA31"/>
    <mergeCell ref="AE31:AI31"/>
    <mergeCell ref="B30:F30"/>
    <mergeCell ref="G30:J30"/>
    <mergeCell ref="K30:N30"/>
    <mergeCell ref="O30:S30"/>
    <mergeCell ref="T30:X30"/>
    <mergeCell ref="Y30:AA30"/>
    <mergeCell ref="AE32:AI32"/>
    <mergeCell ref="B33:F33"/>
    <mergeCell ref="G33:J33"/>
    <mergeCell ref="K33:N33"/>
    <mergeCell ref="O33:S33"/>
    <mergeCell ref="T33:X33"/>
    <mergeCell ref="Y33:AA33"/>
    <mergeCell ref="AE33:AI33"/>
    <mergeCell ref="B32:F32"/>
    <mergeCell ref="G32:J32"/>
    <mergeCell ref="K32:N32"/>
    <mergeCell ref="O32:S32"/>
    <mergeCell ref="T32:X32"/>
    <mergeCell ref="Y32:AA32"/>
    <mergeCell ref="AE34:AI34"/>
    <mergeCell ref="B35:F35"/>
    <mergeCell ref="G35:J35"/>
    <mergeCell ref="K35:N35"/>
    <mergeCell ref="O35:S35"/>
    <mergeCell ref="T35:X35"/>
    <mergeCell ref="Y35:AA35"/>
    <mergeCell ref="AE35:AI35"/>
    <mergeCell ref="B34:F34"/>
    <mergeCell ref="G34:J34"/>
    <mergeCell ref="K34:N34"/>
    <mergeCell ref="O34:S34"/>
    <mergeCell ref="T34:X34"/>
    <mergeCell ref="Y34:AA34"/>
    <mergeCell ref="AE36:AI36"/>
    <mergeCell ref="B37:F37"/>
    <mergeCell ref="G37:J37"/>
    <mergeCell ref="K37:N37"/>
    <mergeCell ref="O37:S37"/>
    <mergeCell ref="T37:X37"/>
    <mergeCell ref="Y37:AA37"/>
    <mergeCell ref="AE37:AI37"/>
    <mergeCell ref="B36:F36"/>
    <mergeCell ref="G36:J36"/>
    <mergeCell ref="K36:N36"/>
    <mergeCell ref="O36:S36"/>
    <mergeCell ref="T36:X36"/>
    <mergeCell ref="Y36:AA36"/>
    <mergeCell ref="AE40:AI40"/>
    <mergeCell ref="B41:AI43"/>
    <mergeCell ref="B40:F40"/>
    <mergeCell ref="G40:J40"/>
    <mergeCell ref="K40:N40"/>
    <mergeCell ref="O40:S40"/>
    <mergeCell ref="T40:X40"/>
    <mergeCell ref="Y40:AA40"/>
    <mergeCell ref="AE38:AI38"/>
    <mergeCell ref="B39:F39"/>
    <mergeCell ref="G39:J39"/>
    <mergeCell ref="K39:N39"/>
    <mergeCell ref="O39:S39"/>
    <mergeCell ref="T39:X39"/>
    <mergeCell ref="Y39:AA39"/>
    <mergeCell ref="AE39:AI39"/>
    <mergeCell ref="B38:F38"/>
    <mergeCell ref="G38:J38"/>
    <mergeCell ref="K38:N38"/>
    <mergeCell ref="O38:S38"/>
    <mergeCell ref="T38:X38"/>
    <mergeCell ref="Y38:AA38"/>
  </mergeCells>
  <phoneticPr fontId="16"/>
  <dataValidations count="4">
    <dataValidation imeMode="halfAlpha" allowBlank="1" showInputMessage="1" showErrorMessage="1" sqref="AB15:AD40"/>
    <dataValidation type="list" allowBlank="1" showInputMessage="1" showErrorMessage="1" sqref="AE15:AI40">
      <formula1>"M,F"</formula1>
    </dataValidation>
    <dataValidation type="list" allowBlank="1" showInputMessage="1" showErrorMessage="1" sqref="Y15:AA40">
      <formula1>"T,S,H,R"</formula1>
    </dataValidation>
    <dataValidation imeMode="halfKatakana" allowBlank="1" showInputMessage="1" showErrorMessage="1" promptTitle="お願い" prompt="半角ｶﾅで入力してください" sqref="G15:N40"/>
  </dataValidations>
  <pageMargins left="0.78740157480314965" right="0.35433070866141736" top="0.78740157480314965" bottom="0.78740157480314965" header="0.51181102362204722" footer="0.51181102362204722"/>
  <pageSetup paperSize="9" scale="9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view="pageBreakPreview" zoomScaleNormal="100" zoomScaleSheetLayoutView="100" workbookViewId="0">
      <selection activeCell="B31" sqref="B31"/>
    </sheetView>
  </sheetViews>
  <sheetFormatPr defaultRowHeight="13.5"/>
  <cols>
    <col min="1" max="1" width="3.75" style="5" customWidth="1"/>
    <col min="2" max="2" width="68.75" style="5" customWidth="1"/>
    <col min="3" max="4" width="20" style="5" customWidth="1"/>
    <col min="5" max="5" width="26.75" style="5" customWidth="1"/>
    <col min="6" max="6" width="9" style="5" hidden="1" customWidth="1"/>
    <col min="7" max="7" width="9" style="5" customWidth="1"/>
    <col min="8" max="16384" width="9" style="5"/>
  </cols>
  <sheetData>
    <row r="1" spans="1:5">
      <c r="A1" s="74" t="s">
        <v>96</v>
      </c>
      <c r="B1" s="75"/>
      <c r="C1" s="76"/>
      <c r="D1" s="76"/>
      <c r="E1" s="76"/>
    </row>
    <row r="2" spans="1:5">
      <c r="A2" s="76"/>
      <c r="B2" s="76"/>
      <c r="C2" s="76"/>
      <c r="D2" s="76"/>
      <c r="E2" s="76"/>
    </row>
    <row r="3" spans="1:5" ht="14.25">
      <c r="A3" s="523" t="s">
        <v>97</v>
      </c>
      <c r="B3" s="523"/>
      <c r="C3" s="523"/>
      <c r="D3" s="523"/>
      <c r="E3" s="523"/>
    </row>
    <row r="4" spans="1:5" ht="14.25">
      <c r="A4" s="77"/>
      <c r="B4" s="77"/>
      <c r="C4" s="76"/>
      <c r="D4" s="76"/>
      <c r="E4" s="76"/>
    </row>
    <row r="5" spans="1:5" ht="22.5" customHeight="1">
      <c r="A5" s="77"/>
      <c r="B5" s="77"/>
      <c r="C5" s="78" t="s">
        <v>98</v>
      </c>
      <c r="D5" s="524" t="str">
        <f>A_基本情報入力シート!D3</f>
        <v>社会福祉法人　福岡県庁</v>
      </c>
      <c r="E5" s="525"/>
    </row>
    <row r="6" spans="1:5" ht="22.5" customHeight="1">
      <c r="A6" s="77"/>
      <c r="B6" s="77"/>
      <c r="C6" s="78" t="s">
        <v>99</v>
      </c>
      <c r="D6" s="526" t="str">
        <f>A_基本情報入力シート!D9</f>
        <v>ヘルパーステーション福岡県庁</v>
      </c>
      <c r="E6" s="527"/>
    </row>
    <row r="7" spans="1:5" ht="22.5" customHeight="1">
      <c r="A7" s="77"/>
      <c r="B7" s="77"/>
      <c r="C7" s="78" t="s">
        <v>225</v>
      </c>
      <c r="D7" s="526" t="str">
        <f>A_基本情報入力シート!D14</f>
        <v>訪問介護</v>
      </c>
      <c r="E7" s="527"/>
    </row>
    <row r="8" spans="1:5">
      <c r="A8" s="76"/>
      <c r="B8" s="76"/>
      <c r="C8" s="76"/>
      <c r="D8" s="528"/>
      <c r="E8" s="528"/>
    </row>
    <row r="9" spans="1:5">
      <c r="A9" s="79" t="s">
        <v>286</v>
      </c>
      <c r="B9" s="76"/>
      <c r="C9" s="76"/>
      <c r="D9" s="535"/>
      <c r="E9" s="536"/>
    </row>
    <row r="10" spans="1:5" ht="60" customHeight="1">
      <c r="A10" s="80"/>
      <c r="B10" s="6" t="s">
        <v>100</v>
      </c>
      <c r="C10" s="540" t="s">
        <v>612</v>
      </c>
      <c r="D10" s="541"/>
      <c r="E10" s="12"/>
    </row>
    <row r="11" spans="1:5" ht="13.5" customHeight="1">
      <c r="A11" s="81" t="s">
        <v>226</v>
      </c>
      <c r="B11" s="533" t="s">
        <v>229</v>
      </c>
      <c r="C11" s="533"/>
      <c r="D11" s="533"/>
      <c r="E11" s="534"/>
    </row>
    <row r="12" spans="1:5">
      <c r="A12" s="75"/>
      <c r="B12" s="534"/>
      <c r="C12" s="534"/>
      <c r="D12" s="534"/>
      <c r="E12" s="534"/>
    </row>
    <row r="13" spans="1:5" ht="17.25" customHeight="1">
      <c r="A13" s="81" t="s">
        <v>227</v>
      </c>
      <c r="B13" s="532" t="s">
        <v>230</v>
      </c>
      <c r="C13" s="532"/>
      <c r="D13" s="532"/>
      <c r="E13" s="532"/>
    </row>
    <row r="14" spans="1:5" ht="17.25" customHeight="1">
      <c r="A14" s="75"/>
      <c r="B14" s="532"/>
      <c r="C14" s="532"/>
      <c r="D14" s="532"/>
      <c r="E14" s="532"/>
    </row>
    <row r="15" spans="1:5" ht="17.25" customHeight="1">
      <c r="A15" s="75"/>
      <c r="B15" s="532"/>
      <c r="C15" s="532"/>
      <c r="D15" s="532"/>
      <c r="E15" s="532"/>
    </row>
    <row r="16" spans="1:5" ht="22.5" customHeight="1">
      <c r="A16" s="76"/>
      <c r="B16" s="76"/>
      <c r="C16" s="76"/>
      <c r="D16" s="76"/>
      <c r="E16" s="76"/>
    </row>
    <row r="17" spans="1:6">
      <c r="A17" s="79" t="s">
        <v>280</v>
      </c>
      <c r="B17" s="76"/>
      <c r="C17" s="76"/>
      <c r="D17" s="76"/>
      <c r="E17" s="76"/>
    </row>
    <row r="18" spans="1:6" ht="42.75" customHeight="1">
      <c r="A18" s="76"/>
      <c r="B18" s="534" t="s">
        <v>231</v>
      </c>
      <c r="C18" s="534"/>
      <c r="D18" s="534"/>
      <c r="E18" s="534"/>
    </row>
    <row r="19" spans="1:6" ht="150" customHeight="1">
      <c r="A19" s="76"/>
      <c r="B19" s="537" t="s">
        <v>613</v>
      </c>
      <c r="C19" s="538"/>
      <c r="D19" s="538"/>
      <c r="E19" s="539"/>
    </row>
    <row r="20" spans="1:6" ht="25.5" customHeight="1">
      <c r="A20" s="76"/>
      <c r="B20" s="76"/>
      <c r="C20" s="76"/>
      <c r="D20" s="76"/>
      <c r="E20" s="76"/>
    </row>
    <row r="21" spans="1:6">
      <c r="A21" s="79" t="s">
        <v>281</v>
      </c>
      <c r="B21" s="76"/>
      <c r="C21" s="76"/>
      <c r="D21" s="76"/>
      <c r="E21" s="76"/>
    </row>
    <row r="22" spans="1:6" ht="31.5" customHeight="1">
      <c r="A22" s="76"/>
      <c r="B22" s="534" t="s">
        <v>101</v>
      </c>
      <c r="C22" s="534"/>
      <c r="D22" s="534"/>
      <c r="E22" s="534"/>
    </row>
    <row r="23" spans="1:6" ht="150" customHeight="1">
      <c r="A23" s="76"/>
      <c r="B23" s="537" t="s">
        <v>614</v>
      </c>
      <c r="C23" s="538"/>
      <c r="D23" s="538"/>
      <c r="E23" s="539"/>
    </row>
    <row r="24" spans="1:6">
      <c r="A24" s="79"/>
      <c r="B24" s="76"/>
      <c r="C24" s="76"/>
      <c r="D24" s="76"/>
      <c r="E24" s="76"/>
    </row>
    <row r="25" spans="1:6">
      <c r="A25" s="79" t="s">
        <v>290</v>
      </c>
      <c r="B25" s="76"/>
      <c r="C25" s="74"/>
      <c r="D25" s="8" t="s">
        <v>193</v>
      </c>
      <c r="E25" s="8" t="str">
        <f>IF(F30=4,"補助要件を満たしています","補助要件を満たしていません")</f>
        <v>補助要件を満たしています</v>
      </c>
    </row>
    <row r="26" spans="1:6" ht="60.75" customHeight="1">
      <c r="A26" s="79"/>
      <c r="B26" s="6" t="s">
        <v>287</v>
      </c>
      <c r="C26" s="119" t="s">
        <v>615</v>
      </c>
      <c r="D26" s="76"/>
      <c r="E26" s="76"/>
      <c r="F26" s="5" t="str">
        <f>IF(C26="〇","ok")</f>
        <v>ok</v>
      </c>
    </row>
    <row r="27" spans="1:6" ht="24" customHeight="1">
      <c r="A27" s="76"/>
      <c r="B27" s="9" t="s">
        <v>288</v>
      </c>
      <c r="C27" s="119" t="s">
        <v>615</v>
      </c>
      <c r="D27" s="76"/>
      <c r="E27" s="76"/>
      <c r="F27" s="5" t="str">
        <f t="shared" ref="F27:F28" si="0">IF(C27="〇","ok")</f>
        <v>ok</v>
      </c>
    </row>
    <row r="28" spans="1:6" ht="112.5" customHeight="1">
      <c r="A28" s="76"/>
      <c r="B28" s="6" t="s">
        <v>289</v>
      </c>
      <c r="C28" s="119" t="s">
        <v>615</v>
      </c>
      <c r="D28" s="76"/>
      <c r="E28" s="76"/>
      <c r="F28" s="5" t="str">
        <f t="shared" si="0"/>
        <v>ok</v>
      </c>
    </row>
    <row r="29" spans="1:6" ht="112.5" customHeight="1">
      <c r="A29" s="76"/>
      <c r="B29" s="6" t="str">
        <f>IF(B_チェックリスト!C23="－","－","4.導入する又は既に導入している介護ソフトが、最新版のケアプラン標準仕様に準拠し、「利用者補足情報」「居宅サービス計画1表」「居宅サービス計画2表」「第6表（サービス利用票）、実績情報」「第7表（サービス利用票別表）」の全てのCSVファイルの出力・取込機能を実装した介護ソフトであるか。 ※介護ソフトが最新版のケアプラン標準仕様に対応していることが確認できるカタログ・仕様書等及び（別紙様式4）最新版のケアプラン標準仕様への対応状況確認書を添付すること。")</f>
        <v>4.導入する又は既に導入している介護ソフトが、最新版のケアプラン標準仕様に準拠し、「利用者補足情報」「居宅サービス計画1表」「居宅サービス計画2表」「第6表（サービス利用票）、実績情報」「第7表（サービス利用票別表）」の全てのCSVファイルの出力・取込機能を実装した介護ソフトであるか。 ※介護ソフトが最新版のケアプラン標準仕様に対応していることが確認できるカタログ・仕様書等及び（別紙様式4）最新版のケアプラン標準仕様への対応状況確認書を添付すること。</v>
      </c>
      <c r="C29" s="119" t="s">
        <v>615</v>
      </c>
      <c r="D29" s="529" t="s">
        <v>228</v>
      </c>
      <c r="E29" s="530"/>
      <c r="F29" s="5" t="str">
        <f>IF(OR(C29="〇",B29="－"),"ok")</f>
        <v>ok</v>
      </c>
    </row>
    <row r="30" spans="1:6" ht="45" customHeight="1">
      <c r="A30" s="76"/>
      <c r="B30" s="531" t="s">
        <v>645</v>
      </c>
      <c r="C30" s="531"/>
      <c r="D30" s="531"/>
      <c r="E30" s="76"/>
      <c r="F30" s="7">
        <f>COUNTIFS(F26:F29,"ok")</f>
        <v>4</v>
      </c>
    </row>
    <row r="31" spans="1:6" ht="22.5" customHeight="1"/>
  </sheetData>
  <sheetProtection algorithmName="SHA-512" hashValue="q7e9iRsDNh+EHK5zOMsPYjRkGYPWSBppqmvBG4dgIniRXTdxflaKk6mQxkmYICz2vqXDUi6v7H+dC66Ig0gL3w==" saltValue="BWQBKRdi0otKZxf3RHpnxw==" spinCount="100000" sheet="1" objects="1" scenarios="1" formatCells="0" selectLockedCells="1"/>
  <mergeCells count="15">
    <mergeCell ref="D29:E29"/>
    <mergeCell ref="B30:D30"/>
    <mergeCell ref="B13:E15"/>
    <mergeCell ref="B11:E12"/>
    <mergeCell ref="D9:E9"/>
    <mergeCell ref="B23:E23"/>
    <mergeCell ref="B19:E19"/>
    <mergeCell ref="C10:D10"/>
    <mergeCell ref="B18:E18"/>
    <mergeCell ref="B22:E22"/>
    <mergeCell ref="A3:E3"/>
    <mergeCell ref="D5:E5"/>
    <mergeCell ref="D6:E6"/>
    <mergeCell ref="D7:E7"/>
    <mergeCell ref="D8:E8"/>
  </mergeCells>
  <phoneticPr fontId="16"/>
  <conditionalFormatting sqref="E25">
    <cfRule type="expression" dxfId="21" priority="25">
      <formula>$E$25="補助要件を満たしていません"</formula>
    </cfRule>
  </conditionalFormatting>
  <dataValidations count="2">
    <dataValidation type="list" allowBlank="1" showInputMessage="1" showErrorMessage="1" sqref="C10:D10">
      <formula1>"導入あり（※1）,一部導入あり（※2）,導入なし（新規導入）"</formula1>
    </dataValidation>
    <dataValidation type="list" allowBlank="1" showInputMessage="1" showErrorMessage="1" sqref="C26:C29">
      <formula1>"〇"</formula1>
    </dataValidation>
  </dataValidations>
  <pageMargins left="0.70866141732283472" right="0.70866141732283472" top="0.74803149606299213" bottom="0.74803149606299213" header="0.31496062992125984" footer="0.31496062992125984"/>
  <pageSetup paperSize="9" scale="6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0" id="{29C67F4B-3C49-428A-8C08-102A746184D0}">
            <xm:f>$D$7=サービス一覧!$A$28</xm:f>
            <x14:dxf>
              <fill>
                <patternFill>
                  <bgColor theme="2" tint="-9.9948118533890809E-2"/>
                </patternFill>
              </fill>
            </x14:dxf>
          </x14:cfRule>
          <x14:cfRule type="expression" priority="11" id="{170EF354-F364-4609-8163-04046E816B1F}">
            <xm:f>$D$7=サービス一覧!$A$30</xm:f>
            <x14:dxf>
              <fill>
                <patternFill>
                  <bgColor theme="2" tint="-9.9948118533890809E-2"/>
                </patternFill>
              </fill>
            </x14:dxf>
          </x14:cfRule>
          <x14:cfRule type="expression" priority="12" id="{E006EA44-A76A-4FB2-B055-A69CB476B226}">
            <xm:f>$D$7=サービス一覧!$A$29</xm:f>
            <x14:dxf>
              <fill>
                <patternFill>
                  <bgColor theme="2" tint="-9.9948118533890809E-2"/>
                </patternFill>
              </fill>
            </x14:dxf>
          </x14:cfRule>
          <x14:cfRule type="expression" priority="14" id="{FA91A7DC-26AF-4DBF-AD97-E1E782127153}">
            <xm:f>$D$7=サービス一覧!$A$27</xm:f>
            <x14:dxf>
              <fill>
                <patternFill>
                  <bgColor theme="2" tint="-9.9948118533890809E-2"/>
                </patternFill>
              </fill>
            </x14:dxf>
          </x14:cfRule>
          <x14:cfRule type="expression" priority="15" id="{ADB05770-F28E-42F7-9B75-1E61B585C594}">
            <xm:f>$D$7=サービス一覧!$A$26</xm:f>
            <x14:dxf>
              <fill>
                <patternFill>
                  <bgColor theme="2" tint="-9.9948118533890809E-2"/>
                </patternFill>
              </fill>
            </x14:dxf>
          </x14:cfRule>
          <x14:cfRule type="expression" priority="16" id="{6996CE99-80A3-4941-B06C-ED5D2C98E7FC}">
            <xm:f>$D$7=サービス一覧!$A$25</xm:f>
            <x14:dxf>
              <fill>
                <patternFill>
                  <bgColor theme="2" tint="-9.9948118533890809E-2"/>
                </patternFill>
              </fill>
            </x14:dxf>
          </x14:cfRule>
          <x14:cfRule type="expression" priority="18" id="{C7CC1147-AB2A-49A0-95B9-A0BD20658110}">
            <xm:f>$D$7=サービス一覧!$A$21</xm:f>
            <x14:dxf>
              <fill>
                <patternFill>
                  <bgColor theme="2" tint="-9.9948118533890809E-2"/>
                </patternFill>
              </fill>
            </x14:dxf>
          </x14:cfRule>
          <x14:cfRule type="expression" priority="19" id="{A0E41B61-7E2F-4D8C-AD4C-2C62A18D54E2}">
            <xm:f>$D$7=サービス一覧!$A$19</xm:f>
            <x14:dxf>
              <fill>
                <patternFill>
                  <bgColor theme="2" tint="-9.9948118533890809E-2"/>
                </patternFill>
              </fill>
            </x14:dxf>
          </x14:cfRule>
          <x14:cfRule type="expression" priority="20" id="{D3F7C35B-C0C0-4E82-A0DA-09EF461B6820}">
            <xm:f>$D$7=サービス一覧!$A$17</xm:f>
            <x14:dxf>
              <fill>
                <patternFill>
                  <bgColor theme="2" tint="-9.9948118533890809E-2"/>
                </patternFill>
              </fill>
            </x14:dxf>
          </x14:cfRule>
          <xm:sqref>B29</xm:sqref>
        </x14:conditionalFormatting>
        <x14:conditionalFormatting xmlns:xm="http://schemas.microsoft.com/office/excel/2006/main">
          <x14:cfRule type="expression" priority="1" id="{BD592DD2-A238-4B75-98E2-1A36B47576F6}">
            <xm:f>$D$7='[×（記入例） ICT導入支援事業費補助金交付申請書類.xlsx]サービス一覧'!#REF!</xm:f>
            <x14:dxf>
              <fill>
                <patternFill>
                  <bgColor theme="2" tint="-9.9948118533890809E-2"/>
                </patternFill>
              </fill>
            </x14:dxf>
          </x14:cfRule>
          <x14:cfRule type="expression" priority="2" id="{E8AC0C3C-71F0-4392-8090-D4D863D05FAF}">
            <xm:f>$D$7='[×（記入例） ICT導入支援事業費補助金交付申請書類.xlsx]サービス一覧'!#REF!</xm:f>
            <x14:dxf>
              <fill>
                <patternFill>
                  <bgColor theme="2" tint="-9.9948118533890809E-2"/>
                </patternFill>
              </fill>
            </x14:dxf>
          </x14:cfRule>
          <x14:cfRule type="expression" priority="3" id="{12D4713A-9280-4174-9E81-C288D5C90D63}">
            <xm:f>$D$7='[×（記入例） ICT導入支援事業費補助金交付申請書類.xlsx]サービス一覧'!#REF!</xm:f>
            <x14:dxf>
              <fill>
                <patternFill>
                  <bgColor theme="2" tint="-9.9948118533890809E-2"/>
                </patternFill>
              </fill>
            </x14:dxf>
          </x14:cfRule>
          <x14:cfRule type="expression" priority="4" id="{915C2E5C-4496-4452-888C-9AF195777EC7}">
            <xm:f>$D$7='[×（記入例） ICT導入支援事業費補助金交付申請書類.xlsx]サービス一覧'!#REF!</xm:f>
            <x14:dxf>
              <fill>
                <patternFill>
                  <bgColor theme="2" tint="-9.9948118533890809E-2"/>
                </patternFill>
              </fill>
            </x14:dxf>
          </x14:cfRule>
          <x14:cfRule type="expression" priority="5" id="{5CCC5F9C-7EA3-4766-AF53-AEB481982B91}">
            <xm:f>$D$7='[×（記入例） ICT導入支援事業費補助金交付申請書類.xlsx]サービス一覧'!#REF!</xm:f>
            <x14:dxf>
              <fill>
                <patternFill>
                  <bgColor theme="2" tint="-9.9948118533890809E-2"/>
                </patternFill>
              </fill>
            </x14:dxf>
          </x14:cfRule>
          <x14:cfRule type="expression" priority="6" id="{7C18ED46-6859-4BA8-982C-9E0BDFFA506D}">
            <xm:f>$D$7='[×（記入例） ICT導入支援事業費補助金交付申請書類.xlsx]サービス一覧'!#REF!</xm:f>
            <x14:dxf>
              <fill>
                <patternFill>
                  <bgColor theme="2" tint="-9.9948118533890809E-2"/>
                </patternFill>
              </fill>
            </x14:dxf>
          </x14:cfRule>
          <x14:cfRule type="expression" priority="7" id="{AED0121C-0E8C-48F6-8683-34040375E2D3}">
            <xm:f>$D$7='[×（記入例） ICT導入支援事業費補助金交付申請書類.xlsx]サービス一覧'!#REF!</xm:f>
            <x14:dxf>
              <fill>
                <patternFill>
                  <bgColor theme="2" tint="-9.9948118533890809E-2"/>
                </patternFill>
              </fill>
            </x14:dxf>
          </x14:cfRule>
          <x14:cfRule type="expression" priority="8" id="{1CBCAF78-FBFD-4276-B5FE-065BB65EF4C8}">
            <xm:f>$D$7='[×（記入例） ICT導入支援事業費補助金交付申請書類.xlsx]サービス一覧'!#REF!</xm:f>
            <x14:dxf>
              <fill>
                <patternFill>
                  <bgColor theme="2" tint="-9.9948118533890809E-2"/>
                </patternFill>
              </fill>
            </x14:dxf>
          </x14:cfRule>
          <x14:cfRule type="expression" priority="9" id="{34E8B325-6806-410F-ACAC-503FACA7AC59}">
            <xm:f>$D$7='[×（記入例） ICT導入支援事業費補助金交付申請書類.xlsx]サービス一覧'!#REF!</xm:f>
            <x14:dxf>
              <fill>
                <patternFill>
                  <bgColor theme="2" tint="-9.9948118533890809E-2"/>
                </patternFill>
              </fill>
            </x14:dxf>
          </x14:cfRule>
          <xm:sqref>C29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はじめに</vt:lpstr>
      <vt:lpstr>サービス一覧</vt:lpstr>
      <vt:lpstr>A_基本情報入力シート</vt:lpstr>
      <vt:lpstr>B_チェックリスト</vt:lpstr>
      <vt:lpstr>C_様式１</vt:lpstr>
      <vt:lpstr>D_１－２</vt:lpstr>
      <vt:lpstr>E_１－３</vt:lpstr>
      <vt:lpstr>F_１－4</vt:lpstr>
      <vt:lpstr>G_（別紙様式１）導入計画書 </vt:lpstr>
      <vt:lpstr>H_業務改善計画書</vt:lpstr>
      <vt:lpstr>データセット</vt:lpstr>
      <vt:lpstr>I_（別紙様式２）優先順位表</vt:lpstr>
      <vt:lpstr>J_債権者登録申出書 </vt:lpstr>
      <vt:lpstr>A_基本情報入力シート!Print_Area</vt:lpstr>
      <vt:lpstr>B_チェックリスト!Print_Area</vt:lpstr>
      <vt:lpstr>C_様式１!Print_Area</vt:lpstr>
      <vt:lpstr>'D_１－２'!Print_Area</vt:lpstr>
      <vt:lpstr>'E_１－３'!Print_Area</vt:lpstr>
      <vt:lpstr>'F_１－4'!Print_Area</vt:lpstr>
      <vt:lpstr>'G_（別紙様式１）導入計画書 '!Print_Area</vt:lpstr>
      <vt:lpstr>H_業務改善計画書!Print_Area</vt:lpstr>
      <vt:lpstr>'I_（別紙様式２）優先順位表'!Print_Area</vt:lpstr>
      <vt:lpstr>'J_債権者登録申出書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鶴園　瑠依</dc:creator>
  <cp:lastModifiedBy>福岡県</cp:lastModifiedBy>
  <cp:lastPrinted>2024-08-01T03:53:19Z</cp:lastPrinted>
  <dcterms:created xsi:type="dcterms:W3CDTF">2024-07-04T08:36:54Z</dcterms:created>
  <dcterms:modified xsi:type="dcterms:W3CDTF">2024-08-01T04:01:15Z</dcterms:modified>
</cp:coreProperties>
</file>