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行財政支援課\00.一時保存フォルダ（令和５年度）\M_地方財政\M4_財政診断\M409_財政状況資料集\02　速やかに公表？　（再出力完了のご連絡）【総務省財務調査課】令和３年度財政状況資料集の作成について（2回目・地方公会計関係）\03　市町村回答\"/>
    </mc:Choice>
  </mc:AlternateContent>
  <bookViews>
    <workbookView xWindow="-120" yWindow="-120" windowWidth="19440" windowHeight="1500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BE35" i="10"/>
  <c r="AM35" i="10"/>
  <c r="BE34" i="10"/>
  <c r="C34" i="10"/>
  <c r="C35" i="10" s="1"/>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l="1"/>
  <c r="AM34" i="10" l="1"/>
  <c r="BW34" i="10"/>
  <c r="BW35" i="10" s="1"/>
  <c r="BW36" i="10" s="1"/>
  <c r="BW37" i="10" s="1"/>
  <c r="BW38" i="10" s="1"/>
  <c r="BW39" i="10" s="1"/>
  <c r="BW40" i="10" s="1"/>
  <c r="BW41" i="10" s="1"/>
  <c r="BW42" i="10" s="1"/>
  <c r="BW43" i="10" s="1"/>
  <c r="CO34" i="10" l="1"/>
  <c r="CO35" i="10" s="1"/>
</calcChain>
</file>

<file path=xl/sharedStrings.xml><?xml version="1.0" encoding="utf-8"?>
<sst xmlns="http://schemas.openxmlformats.org/spreadsheetml/2006/main" count="1141" uniqueCount="621">
  <si>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</si>
  <si>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</si>
  <si>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</si>
  <si>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</si>
  <si>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</si>
  <si>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</si>
  <si>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</si>
  <si>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</si>
  <si>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</si>
  <si>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</si>
  <si>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</si>
  <si>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</si>
  <si>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</si>
  <si>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</si>
  <si>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</si>
  <si>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</si>
  <si>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</si>
  <si>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</si>
  <si>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</si>
  <si>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</si>
  <si>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</si>
  <si>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</si>
  <si>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</si>
  <si>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</si>
  <si>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</si>
  <si>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</si>
  <si>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</si>
  <si>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</si>
  <si>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</si>
  <si>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</si>
  <si>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</si>
  <si>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</si>
  <si>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</si>
  <si>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</si>
  <si>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</si>
  <si>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</si>
  <si>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</si>
  <si>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</si>
  <si>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</si>
  <si>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</si>
  <si>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</si>
  <si>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</si>
  <si>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</si>
  <si>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</si>
  <si>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</si>
  <si>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</si>
  <si>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</si>
  <si>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</si>
  <si>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</si>
  <si>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</si>
  <si>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</si>
  <si>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</si>
  <si>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</si>
  <si>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</si>
  <si>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</si>
  <si>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</si>
  <si>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</si>
  <si>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</si>
  <si>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</si>
  <si>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</si>
  <si>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</si>
  <si>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</si>
  <si>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</si>
  <si>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</si>
  <si>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</si>
  <si>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</si>
  <si>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</si>
  <si>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</si>
  <si>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</si>
  <si>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</si>
  <si>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</si>
  <si>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</si>
  <si>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</si>
  <si>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</si>
  <si>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</si>
  <si>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</si>
  <si>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</si>
  <si>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</si>
  <si>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</si>
  <si>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</si>
  <si>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</si>
  <si>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</si>
  <si>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</si>
  <si>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</si>
  <si>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</si>
  <si>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Ⅱ－３</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</si>
  <si>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</si>
  <si>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</si>
  <si>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</si>
  <si>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</si>
  <si>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</si>
  <si>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</si>
  <si>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</si>
  <si>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</si>
  <si>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</si>
  <si>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</si>
  <si>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</si>
  <si>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</si>
  <si>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那珂川市</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</si>
  <si>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</si>
  <si>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</si>
  <si>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</si>
  <si>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</si>
  <si>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</si>
  <si>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</si>
  <si>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</si>
  <si>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</si>
  <si>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</si>
  <si>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</si>
  <si>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</si>
  <si>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</si>
  <si>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</si>
  <si>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</si>
  <si>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</si>
  <si>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</si>
  <si>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</si>
  <si>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</si>
  <si>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</si>
  <si>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</si>
  <si>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</si>
  <si>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</si>
  <si>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</si>
  <si>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</si>
  <si>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</si>
  <si>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</si>
  <si>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0.2</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</si>
  <si>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</si>
  <si>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</si>
  <si>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</si>
  <si>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</si>
  <si>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</si>
  <si>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</si>
  <si>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</si>
  <si>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</si>
  <si>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</si>
  <si>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</si>
  <si>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</si>
  <si>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</si>
  <si>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</si>
  <si>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</si>
  <si>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</si>
  <si>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</si>
  <si>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</si>
  <si>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</si>
  <si>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</si>
  <si>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</si>
  <si>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</si>
  <si>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</si>
  <si>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</si>
  <si>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</si>
  <si>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</si>
  <si>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</si>
  <si>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</si>
  <si>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</si>
  <si>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</si>
  <si>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</si>
  <si>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</si>
  <si>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</si>
  <si>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</si>
  <si>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</si>
  <si>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</si>
  <si>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</si>
  <si>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</si>
  <si>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</si>
  <si>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</si>
  <si>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</si>
  <si>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</si>
  <si>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</si>
  <si>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</si>
  <si>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</si>
  <si>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</si>
  <si>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</si>
  <si>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</si>
  <si>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</si>
  <si>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</si>
  <si>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</si>
  <si>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</si>
  <si>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</si>
  <si>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</si>
  <si>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</si>
  <si>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</si>
  <si>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</si>
  <si>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</si>
  <si>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</si>
  <si>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</si>
  <si>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</si>
  <si>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</si>
  <si>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</si>
  <si>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</si>
  <si>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</si>
  <si>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</si>
  <si>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</si>
  <si>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</si>
  <si>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</si>
  <si>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</si>
  <si>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</si>
  <si>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</si>
  <si>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</si>
  <si>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</si>
  <si>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</si>
  <si>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</si>
  <si>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</si>
  <si>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</si>
  <si>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</si>
  <si>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</si>
  <si>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</si>
  <si>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</si>
  <si>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</si>
  <si>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</si>
  <si>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</si>
  <si>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</si>
  <si>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</si>
  <si>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</si>
  <si>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</si>
  <si>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</si>
  <si>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</si>
  <si>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</si>
  <si>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</si>
  <si>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</si>
  <si>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</si>
  <si>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</si>
  <si>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</si>
  <si>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</si>
  <si>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</si>
  <si>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</si>
  <si>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</si>
  <si>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</si>
  <si>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</si>
  <si>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</si>
  <si>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</si>
  <si>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議会費</t>
  </si>
  <si>
    <t>利子割交付金</t>
  </si>
  <si>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</si>
  <si>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</si>
  <si>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</si>
  <si>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</si>
  <si>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</si>
  <si>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衛生費</t>
  </si>
  <si>
    <t>分離課税所得割交付金</t>
    <phoneticPr fontId="25"/>
  </si>
  <si>
    <t>労働費</t>
  </si>
  <si>
    <t>地方消費税交付金</t>
  </si>
  <si>
    <t>　　　法人税割</t>
    <phoneticPr fontId="5"/>
  </si>
  <si>
    <t>農林水産業費</t>
  </si>
  <si>
    <t>ゴルフ場利用税交付金</t>
  </si>
  <si>
    <t>　　固定資産税</t>
    <phoneticPr fontId="5"/>
  </si>
  <si>
    <t>商工費</t>
  </si>
  <si>
    <t>特別地方消費税交付金</t>
  </si>
  <si>
    <t>土木費</t>
  </si>
  <si>
    <t>自動車取得税交付金</t>
  </si>
  <si>
    <t>　　軽自動車税</t>
    <phoneticPr fontId="5"/>
  </si>
  <si>
    <t>消防費</t>
  </si>
  <si>
    <t>軽油引取税交付金</t>
  </si>
  <si>
    <t>教育費</t>
  </si>
  <si>
    <t>自動車税環境性能割交付金</t>
    <phoneticPr fontId="5"/>
  </si>
  <si>
    <t>　　鉱産税</t>
    <phoneticPr fontId="5"/>
  </si>
  <si>
    <t>災害復旧費</t>
  </si>
  <si>
    <t>　　特別土地保有税</t>
    <phoneticPr fontId="5"/>
  </si>
  <si>
    <t>公債費</t>
  </si>
  <si>
    <t>地方特例交付金等</t>
    <rPh sb="7" eb="8">
      <t>トウ</t>
    </rPh>
    <phoneticPr fontId="16"/>
  </si>
  <si>
    <t>諸支出金</t>
    <rPh sb="3" eb="4">
      <t>キン</t>
    </rPh>
    <phoneticPr fontId="25"/>
  </si>
  <si>
    <t>　個人住民税減収補塡特例交付金</t>
    <phoneticPr fontId="5"/>
  </si>
  <si>
    <t>目的税</t>
  </si>
  <si>
    <t>　自動車税減収補塡特例交付金</t>
    <rPh sb="7" eb="9">
      <t>ホテン</t>
    </rPh>
    <rPh sb="13" eb="14">
      <t>キン</t>
    </rPh>
    <phoneticPr fontId="29"/>
  </si>
  <si>
    <t>歳出合計</t>
  </si>
  <si>
    <t>　軽自動車税減収補塡特例交付金</t>
    <rPh sb="8" eb="10">
      <t>ホテン</t>
    </rPh>
    <phoneticPr fontId="29"/>
  </si>
  <si>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</si>
  <si>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</si>
  <si>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</si>
  <si>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</si>
  <si>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</si>
  <si>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</si>
  <si>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</si>
  <si>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</si>
  <si>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</si>
  <si>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</si>
  <si>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</si>
  <si>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</si>
  <si>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</si>
  <si>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</si>
  <si>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</si>
  <si>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</si>
  <si>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</si>
  <si>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</si>
  <si>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</si>
  <si>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</si>
  <si>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</si>
  <si>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</si>
  <si>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</si>
  <si>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</si>
  <si>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手数料</t>
  </si>
  <si>
    <t>徴収率
(％)</t>
    <rPh sb="0" eb="2">
      <t>チョウシュウ</t>
    </rPh>
    <rPh sb="2" eb="3">
      <t>リツ</t>
    </rPh>
    <phoneticPr fontId="5"/>
  </si>
  <si>
    <t>現年</t>
    <rPh sb="0" eb="1">
      <t>ゲン</t>
    </rPh>
    <rPh sb="1" eb="2">
      <t>ネン</t>
    </rPh>
    <phoneticPr fontId="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</si>
  <si>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</si>
  <si>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</si>
  <si>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</si>
  <si>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</si>
  <si>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</si>
  <si>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</si>
  <si>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</si>
  <si>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</si>
  <si>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</si>
  <si>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</si>
  <si>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</si>
  <si>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</si>
  <si>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</si>
  <si>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</si>
  <si>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</si>
  <si>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</si>
  <si>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</si>
  <si>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</si>
  <si>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</si>
  <si>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</si>
  <si>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加入世帯数(世帯)</t>
  </si>
  <si>
    <t>　繰出金</t>
    <phoneticPr fontId="5"/>
  </si>
  <si>
    <t>諸収入</t>
  </si>
  <si>
    <t>工業用水道</t>
    <phoneticPr fontId="5"/>
  </si>
  <si>
    <t>被保険者数(人)</t>
  </si>
  <si>
    <t>　積立金</t>
    <phoneticPr fontId="5"/>
  </si>
  <si>
    <t>地方債</t>
  </si>
  <si>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</si>
  <si>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</si>
  <si>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</si>
  <si>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</si>
  <si>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　前年度繰上充用金</t>
    <phoneticPr fontId="5"/>
  </si>
  <si>
    <t>その他</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</si>
  <si>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</si>
  <si>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</si>
  <si>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</si>
  <si>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</si>
  <si>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</si>
  <si>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</si>
  <si>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</si>
  <si>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</si>
  <si>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</si>
  <si>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</si>
  <si>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歳出合計</t>
    <phoneticPr fontId="5"/>
  </si>
  <si>
    <t>(2)各会計、関係団体の財政状況及び健全化判断比率（市町村）</t>
    <rPh sb="26" eb="29">
      <t>シチョウソン</t>
    </rPh>
    <phoneticPr fontId="5"/>
  </si>
  <si>
    <t>令和3年度</t>
  </si>
  <si>
    <t>福岡県那珂川市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</si>
  <si>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</si>
  <si>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</si>
  <si>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</si>
  <si>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</si>
  <si>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</si>
  <si>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</si>
  <si>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</si>
  <si>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</si>
  <si>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</si>
  <si>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</si>
  <si>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</si>
  <si>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</si>
  <si>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</si>
  <si>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</si>
  <si>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</si>
  <si>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</si>
  <si>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</si>
  <si>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</si>
  <si>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</si>
  <si>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</si>
  <si>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公共用地先行取得事業特別会計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</si>
  <si>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</si>
  <si>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</si>
  <si>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</si>
  <si>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</si>
  <si>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</si>
  <si>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</si>
  <si>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</si>
  <si>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</si>
  <si>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</si>
  <si>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</si>
  <si>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</si>
  <si>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</si>
  <si>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</si>
  <si>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</si>
  <si>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介護保険事業特別会計（保険事業勘定）</t>
    <phoneticPr fontId="5"/>
  </si>
  <si>
    <t>後期高齢者医療特別会計</t>
    <phoneticPr fontId="5"/>
  </si>
  <si>
    <t>那珂川市下水道事業会計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</si>
  <si>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</si>
  <si>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</si>
  <si>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</si>
  <si>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</si>
  <si>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</si>
  <si>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</si>
  <si>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</si>
  <si>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</si>
  <si>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</si>
  <si>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</si>
  <si>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</si>
  <si>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</si>
  <si>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</si>
  <si>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</si>
  <si>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</si>
  <si>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</si>
  <si>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</si>
  <si>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</si>
  <si>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</si>
  <si>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</si>
  <si>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</si>
  <si>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</si>
  <si>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</si>
  <si>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</si>
  <si>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</si>
  <si>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</si>
  <si>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</si>
  <si>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</si>
  <si>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</si>
  <si>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</si>
  <si>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</si>
  <si>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</si>
  <si>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</si>
  <si>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</si>
  <si>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</si>
  <si>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</si>
  <si>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</si>
  <si>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</si>
  <si>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</si>
  <si>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</si>
  <si>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</si>
  <si>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</si>
  <si>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</si>
  <si>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</si>
  <si>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</si>
  <si>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</si>
  <si>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</si>
  <si>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</si>
  <si>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</si>
  <si>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</si>
  <si>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</si>
  <si>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</si>
  <si>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</si>
  <si>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</si>
  <si>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</si>
  <si>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</si>
  <si>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</si>
  <si>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</si>
  <si>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</si>
  <si>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</si>
  <si>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</si>
  <si>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</si>
  <si>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</si>
  <si>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</si>
  <si>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</si>
  <si>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</si>
  <si>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</si>
  <si>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那珂川市下水道事業会計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</si>
  <si>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</si>
  <si>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</si>
  <si>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</si>
  <si>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</si>
  <si>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</si>
  <si>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</si>
  <si>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</si>
  <si>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</si>
  <si>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</si>
  <si>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</si>
  <si>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</si>
  <si>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</si>
  <si>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</si>
  <si>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</si>
  <si>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</si>
  <si>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</si>
  <si>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</si>
  <si>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</si>
  <si>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</si>
  <si>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</si>
  <si>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</si>
  <si>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</si>
  <si>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</si>
  <si>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</si>
  <si>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</si>
  <si>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</si>
  <si>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</si>
  <si>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</si>
  <si>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</si>
  <si>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</si>
  <si>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</si>
  <si>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</si>
  <si>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</si>
  <si>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</si>
  <si>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</si>
  <si>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</si>
  <si>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</si>
  <si>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</si>
  <si>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</si>
  <si>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</si>
  <si>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</si>
  <si>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</si>
  <si>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</si>
  <si>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</si>
  <si>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</si>
  <si>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</si>
  <si>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</si>
  <si>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</si>
  <si>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</si>
  <si>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</si>
  <si>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</si>
  <si>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</si>
  <si>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</si>
  <si>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</si>
  <si>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</si>
  <si>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</si>
  <si>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</si>
  <si>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</si>
  <si>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</si>
  <si>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</si>
  <si>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</si>
  <si>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</si>
  <si>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</si>
  <si>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</si>
  <si>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</si>
  <si>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</si>
  <si>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</si>
  <si>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</si>
  <si>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</si>
  <si>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</si>
  <si>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</si>
  <si>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</si>
  <si>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</si>
  <si>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</si>
  <si>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</si>
  <si>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</si>
  <si>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</si>
  <si>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</si>
  <si>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</si>
  <si>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</si>
  <si>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</si>
  <si>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</si>
  <si>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</si>
  <si>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</si>
  <si>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</si>
  <si>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</si>
  <si>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</si>
  <si>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</si>
  <si>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6.31</t>
  </si>
  <si>
    <t>▲ 1.41</t>
  </si>
  <si>
    <t>公共用地先行取得事業特別会計</t>
  </si>
  <si>
    <t>▲ 0.00</t>
  </si>
  <si>
    <t>▲ 5.38</t>
  </si>
  <si>
    <t>一般会計</t>
  </si>
  <si>
    <t>那珂川市下水道事業会計</t>
  </si>
  <si>
    <t>国民健康保険事業特別会計</t>
  </si>
  <si>
    <t>介護保険事業特別会計（保険事業勘定）</t>
  </si>
  <si>
    <t>▲ 0.33</t>
  </si>
  <si>
    <t>後期高齢者医療特別会計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</si>
  <si>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</si>
  <si>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</si>
  <si>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</si>
  <si>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</si>
  <si>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</si>
  <si>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</si>
  <si>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</si>
  <si>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</si>
  <si>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</si>
  <si>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那珂川市教育文化振興財団</t>
    <rPh sb="0" eb="3">
      <t>ナカガワ</t>
    </rPh>
    <rPh sb="3" eb="4">
      <t>シ</t>
    </rPh>
    <rPh sb="4" eb="6">
      <t>キョウイク</t>
    </rPh>
    <rPh sb="6" eb="8">
      <t>ブンカ</t>
    </rPh>
    <rPh sb="8" eb="10">
      <t>シンコウ</t>
    </rPh>
    <rPh sb="10" eb="12">
      <t>ザイダン</t>
    </rPh>
    <phoneticPr fontId="2"/>
  </si>
  <si>
    <t>那珂川市土地開発公社</t>
    <rPh sb="0" eb="3">
      <t>ナカガワ</t>
    </rPh>
    <rPh sb="3" eb="4">
      <t>シ</t>
    </rPh>
    <rPh sb="4" eb="6">
      <t>トチ</t>
    </rPh>
    <rPh sb="6" eb="8">
      <t>カイハツ</t>
    </rPh>
    <rPh sb="8" eb="10">
      <t>コウシャ</t>
    </rPh>
    <phoneticPr fontId="2"/>
  </si>
  <si>
    <t>退職準備積立金</t>
    <phoneticPr fontId="2"/>
  </si>
  <si>
    <t>公共施設等整備基金</t>
    <phoneticPr fontId="2"/>
  </si>
  <si>
    <t xml:space="preserve">ふるさと応援基金 </t>
    <phoneticPr fontId="2"/>
  </si>
  <si>
    <t>社会体育施設整備基金</t>
    <phoneticPr fontId="2"/>
  </si>
  <si>
    <t>土地開発基金</t>
    <rPh sb="0" eb="2">
      <t>トチ</t>
    </rPh>
    <rPh sb="2" eb="4">
      <t>カイハツ</t>
    </rPh>
    <rPh sb="4" eb="6">
      <t>キキン</t>
    </rPh>
    <phoneticPr fontId="2"/>
  </si>
  <si>
    <t>福岡県市町村消防団員等公務災害補償組合</t>
    <rPh sb="0" eb="3">
      <t>フクオカケン</t>
    </rPh>
    <rPh sb="3" eb="10">
      <t>シチョウソンショウボウダンイン</t>
    </rPh>
    <rPh sb="10" eb="11">
      <t>トウ</t>
    </rPh>
    <rPh sb="11" eb="15">
      <t>コウムサイガイ</t>
    </rPh>
    <rPh sb="15" eb="19">
      <t>ホショウクミアイ</t>
    </rPh>
    <phoneticPr fontId="2"/>
  </si>
  <si>
    <t>筑紫自治振興組合（一般会計）</t>
    <rPh sb="0" eb="8">
      <t>チクシジチシンコウクミアイ</t>
    </rPh>
    <rPh sb="9" eb="13">
      <t>イッパンカイケイ</t>
    </rPh>
    <phoneticPr fontId="2"/>
  </si>
  <si>
    <t>筑紫自治振興組合（筑紫自治振興組合筑紫公平委員会特別会計）</t>
    <rPh sb="0" eb="8">
      <t>チクシジチシンコウクミアイ</t>
    </rPh>
    <rPh sb="9" eb="17">
      <t>チクシジチシンコウクミアイ</t>
    </rPh>
    <rPh sb="17" eb="21">
      <t>チクシコウヘイ</t>
    </rPh>
    <rPh sb="21" eb="24">
      <t>イインカイ</t>
    </rPh>
    <rPh sb="24" eb="28">
      <t>トクベツカイケイ</t>
    </rPh>
    <phoneticPr fontId="2"/>
  </si>
  <si>
    <t>春日・大野城・那珂川消防組合</t>
    <rPh sb="0" eb="2">
      <t>カスガ</t>
    </rPh>
    <rPh sb="3" eb="6">
      <t>オオノジョウ</t>
    </rPh>
    <rPh sb="7" eb="10">
      <t>ナカガワ</t>
    </rPh>
    <rPh sb="10" eb="14">
      <t>ショウボウクミアイ</t>
    </rPh>
    <phoneticPr fontId="2"/>
  </si>
  <si>
    <t>春日那珂川水道企業団</t>
    <rPh sb="0" eb="2">
      <t>カスガ</t>
    </rPh>
    <rPh sb="2" eb="5">
      <t>ナカガワ</t>
    </rPh>
    <rPh sb="5" eb="10">
      <t>スイドウキギョウダン</t>
    </rPh>
    <phoneticPr fontId="2"/>
  </si>
  <si>
    <t>福岡県自治振興組合（一般会計）</t>
    <rPh sb="0" eb="3">
      <t>フクオカケン</t>
    </rPh>
    <rPh sb="3" eb="9">
      <t>ジチシンコウクミアイ</t>
    </rPh>
    <rPh sb="10" eb="14">
      <t>イッパンカイケイ</t>
    </rPh>
    <phoneticPr fontId="2"/>
  </si>
  <si>
    <t>福岡県自治振興組合（公文書館事業特別会計）</t>
    <rPh sb="0" eb="2">
      <t>フクオカ</t>
    </rPh>
    <rPh sb="2" eb="3">
      <t>ケン</t>
    </rPh>
    <rPh sb="3" eb="5">
      <t>ジチ</t>
    </rPh>
    <rPh sb="5" eb="7">
      <t>シンコウ</t>
    </rPh>
    <rPh sb="7" eb="9">
      <t>クミアイ</t>
    </rPh>
    <rPh sb="10" eb="14">
      <t>コウブンショカン</t>
    </rPh>
    <rPh sb="14" eb="16">
      <t>ジギョウ</t>
    </rPh>
    <rPh sb="16" eb="18">
      <t>トクベツ</t>
    </rPh>
    <rPh sb="18" eb="20">
      <t>カイケイ</t>
    </rPh>
    <phoneticPr fontId="2"/>
  </si>
  <si>
    <t>福岡都市圏広域行政事業組合（一般会計）</t>
    <rPh sb="0" eb="5">
      <t>フクオカトシケン</t>
    </rPh>
    <rPh sb="5" eb="9">
      <t>コウイキギョウセイ</t>
    </rPh>
    <rPh sb="9" eb="13">
      <t>ジギョウクミアイ</t>
    </rPh>
    <rPh sb="14" eb="18">
      <t>イッパンカイケイ</t>
    </rPh>
    <phoneticPr fontId="2"/>
  </si>
  <si>
    <t>福岡都市圏広域行政事業組合（流域連携事業特別会計）</t>
    <rPh sb="0" eb="13">
      <t>フクオカトシケンコウイキギョウセイジギョウクミアイ</t>
    </rPh>
    <rPh sb="14" eb="16">
      <t>リュウイキ</t>
    </rPh>
    <rPh sb="16" eb="18">
      <t>レンケイ</t>
    </rPh>
    <rPh sb="18" eb="24">
      <t>ジギョウトクベツカイケイ</t>
    </rPh>
    <phoneticPr fontId="2"/>
  </si>
  <si>
    <t>福岡都市圏広域行政事業組合（競艇事業特別会計）</t>
    <rPh sb="0" eb="13">
      <t>フクオカトシケンコウイキギョウセイジギョウクミアイ</t>
    </rPh>
    <rPh sb="14" eb="22">
      <t>キョウテイジギョウトクベツカイケイ</t>
    </rPh>
    <phoneticPr fontId="2"/>
  </si>
  <si>
    <t>福岡都市圏南部環境事業組合</t>
    <rPh sb="0" eb="5">
      <t>フクオカトシケン</t>
    </rPh>
    <rPh sb="5" eb="13">
      <t>ナンブカンキョウジギョウクミアイ</t>
    </rPh>
    <phoneticPr fontId="2"/>
  </si>
  <si>
    <t>福岡県後期高齢者医療広域連合（一般会計）</t>
    <rPh sb="0" eb="8">
      <t>フクオカケンコウキコウレイシャ</t>
    </rPh>
    <rPh sb="8" eb="10">
      <t>イリョウ</t>
    </rPh>
    <rPh sb="10" eb="14">
      <t>コウイキレンゴウ</t>
    </rPh>
    <rPh sb="15" eb="19">
      <t>イッパンカイケイ</t>
    </rPh>
    <phoneticPr fontId="2"/>
  </si>
  <si>
    <t>福岡県後期高齢者医療広域連合（後期高齢者医療特別会計）</t>
    <rPh sb="0" eb="8">
      <t>フクオカケンコウキコウレイシャ</t>
    </rPh>
    <rPh sb="8" eb="10">
      <t>イリョウ</t>
    </rPh>
    <rPh sb="10" eb="14">
      <t>コウイキレンゴウ</t>
    </rPh>
    <rPh sb="15" eb="20">
      <t>コウキコウレイシャ</t>
    </rPh>
    <rPh sb="20" eb="22">
      <t>イリョウ</t>
    </rPh>
    <rPh sb="22" eb="26">
      <t>トクベツカイケイ</t>
    </rPh>
    <phoneticPr fontId="2"/>
  </si>
  <si>
    <t>法適用企業</t>
    <rPh sb="0" eb="5">
      <t>ホウテキヨウキギョウ</t>
    </rPh>
    <phoneticPr fontId="2"/>
  </si>
  <si>
    <t>-</t>
    <phoneticPr fontId="2"/>
  </si>
  <si>
    <t>福岡県那珂川市</t>
    <phoneticPr fontId="25"/>
  </si>
  <si>
    <t>歳出の状況（単位 千円・％）</t>
    <phoneticPr fontId="5"/>
  </si>
  <si>
    <t>目的別歳出の状況（単位 千円・％）</t>
    <phoneticPr fontId="5"/>
  </si>
  <si>
    <t>　法定普通税</t>
    <phoneticPr fontId="5"/>
  </si>
  <si>
    <t>-</t>
    <phoneticPr fontId="5"/>
  </si>
  <si>
    <t>　　市町村民税</t>
    <phoneticPr fontId="5"/>
  </si>
  <si>
    <t>　　　所得割</t>
    <phoneticPr fontId="5"/>
  </si>
  <si>
    <t>　　　法人均等割</t>
    <phoneticPr fontId="5"/>
  </si>
  <si>
    <t>-</t>
    <phoneticPr fontId="5"/>
  </si>
  <si>
    <t>　　　うち純固定資産税</t>
    <phoneticPr fontId="5"/>
  </si>
  <si>
    <t>　　市町村たばこ税</t>
    <phoneticPr fontId="5"/>
  </si>
  <si>
    <t>法人事業税交付金</t>
    <phoneticPr fontId="16"/>
  </si>
  <si>
    <t>　法定外普通税</t>
    <phoneticPr fontId="5"/>
  </si>
  <si>
    <t>前年度繰上充用金</t>
    <phoneticPr fontId="5"/>
  </si>
  <si>
    <t>　法定目的税</t>
    <phoneticPr fontId="5"/>
  </si>
  <si>
    <t>　　入湯税</t>
    <phoneticPr fontId="5"/>
  </si>
  <si>
    <t>構成比</t>
    <phoneticPr fontId="5"/>
  </si>
  <si>
    <t>充当一般財源等</t>
    <phoneticPr fontId="5"/>
  </si>
  <si>
    <t>-</t>
    <phoneticPr fontId="5"/>
  </si>
  <si>
    <t>　人件費</t>
    <phoneticPr fontId="5"/>
  </si>
  <si>
    <t>　震災復興特別交付税</t>
    <phoneticPr fontId="25"/>
  </si>
  <si>
    <t>　公債費</t>
    <phoneticPr fontId="5"/>
  </si>
  <si>
    <t>　うち元金</t>
    <phoneticPr fontId="25"/>
  </si>
  <si>
    <t>　うち利子</t>
    <phoneticPr fontId="25"/>
  </si>
  <si>
    <t>　物件費</t>
    <phoneticPr fontId="5"/>
  </si>
  <si>
    <t>合計</t>
    <phoneticPr fontId="5"/>
  </si>
  <si>
    <t>上水道</t>
    <phoneticPr fontId="5"/>
  </si>
  <si>
    <t>交通</t>
    <phoneticPr fontId="5"/>
  </si>
  <si>
    <t>被保険者
1人当り</t>
    <phoneticPr fontId="5"/>
  </si>
  <si>
    <t>国庫支出金</t>
    <phoneticPr fontId="5"/>
  </si>
  <si>
    <t>　うち猶予特例債</t>
    <phoneticPr fontId="16"/>
  </si>
  <si>
    <t>保険給付費</t>
    <phoneticPr fontId="5"/>
  </si>
  <si>
    <t>　うち補助</t>
    <phoneticPr fontId="5"/>
  </si>
  <si>
    <t>失業対策事業費</t>
    <phoneticPr fontId="5"/>
  </si>
  <si>
    <t xml:space="preserve">※8：職員の状況については、令和3年地方公務員給与実態調査に基づいている。 </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</si>
  <si>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</si>
  <si>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</si>
  <si>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令和3年度の有形固定資産減価償却率は、類似団体内平均値を下回っているが、本市における推移は増加傾向にある。将来負担比率は「－％（数値なし）」であり、新たな地方債の発行を必要最小限にとどめ、将来の公共事業等の財源のために、計画的な基金の積立を行ってきたことが要因である。
　今後は、公共施設の老朽化に対応する維持更新や地方債を財源とする大型事業の実施が見込まれること等を踏まえ、将来の財政的な負担を抑制しつつ公共施設等総合管理計画に基づいた適切な維持管理に努め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</si>
  <si>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</si>
  <si>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</si>
  <si>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</si>
  <si>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</si>
  <si>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</si>
  <si>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</si>
  <si>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比率(3か年平均)は、令和3年度が7.4％で令和2年度と比較して0.6ポイント増加している。これは、単年度の実質公債費比率自体は昨年度と比較して減少している(8.01％→7.00％)が、令和2年度の3か年平均値に含まれていた平成30年度数値が5.20％と低かったことから、平均値として増となっていることが要因である。
　今後も公共施設の更新や長寿命化等の地方債を財源とする事業の増加が見込まれるため、事業の必要性や緊急性を精査し、公債費の抑制等を図ることで、健全な財政運営に努める。</t>
    <rPh sb="11" eb="12">
      <t>ネン</t>
    </rPh>
    <rPh sb="12" eb="14">
      <t>ヘイキン</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</si>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</sst>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54" xfId="11" applyFont="1" applyBorder="1">
      <alignment vertical="center"/>
    </xf>
    <xf numFmtId="0" fontId="24" fillId="0" borderId="0" xfId="11" applyFont="1" applyAlignment="1">
      <alignment vertical="center"/>
    </xf>
    <xf numFmtId="0" fontId="20" fillId="0" borderId="0" xfId="11" applyFont="1" applyBorder="1">
      <alignment vertical="center"/>
    </xf>
    <xf numFmtId="0" fontId="24" fillId="0" borderId="0" xfId="11" applyFont="1" applyBorder="1" applyAlignment="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12" xfId="11" applyFont="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78" fontId="20" fillId="0" borderId="8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40"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52191</c:v>
                </c:pt>
                <c:pt idx="1">
                  <c:v>41934</c:v>
                </c:pt>
                <c:pt idx="2">
                  <c:v>45588</c:v>
                </c:pt>
                <c:pt idx="3">
                  <c:v>45483</c:v>
                </c:pt>
                <c:pt idx="4">
                  <c:v>45945</c:v>
                </c:pt>
              </c:numCache>
            </c:numRef>
          </c:val>
          <c:smooth val="0"/>
          <c:extLst xmlns:c16r2="http://schemas.microsoft.com/office/drawing/2015/06/chart">
            <c:ext xmlns:c16="http://schemas.microsoft.com/office/drawing/2014/chart" uri="{C3380CC4-5D6E-409C-BE32-E72D297353CC}">
              <c16:uniqueId val="{00000000-D732-4CA8-903F-CB7C2295E64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46416</c:v>
                </c:pt>
                <c:pt idx="1">
                  <c:v>60716</c:v>
                </c:pt>
                <c:pt idx="2">
                  <c:v>51592</c:v>
                </c:pt>
                <c:pt idx="3">
                  <c:v>62193</c:v>
                </c:pt>
                <c:pt idx="4">
                  <c:v>52273</c:v>
                </c:pt>
              </c:numCache>
            </c:numRef>
          </c:val>
          <c:smooth val="0"/>
          <c:extLst xmlns:c16r2="http://schemas.microsoft.com/office/drawing/2015/06/chart">
            <c:ext xmlns:c16="http://schemas.microsoft.com/office/drawing/2014/chart" uri="{C3380CC4-5D6E-409C-BE32-E72D297353CC}">
              <c16:uniqueId val="{00000001-D732-4CA8-903F-CB7C2295E643}"/>
            </c:ext>
          </c:extLst>
        </c:ser>
        <c:dLbls>
          <c:showLegendKey val="0"/>
          <c:showVal val="0"/>
          <c:showCatName val="0"/>
          <c:showSerName val="0"/>
          <c:showPercent val="0"/>
          <c:showBubbleSize val="0"/>
        </c:dLbls>
        <c:marker val="1"/>
        <c:smooth val="0"/>
        <c:axId val="498947200"/>
        <c:axId val="410186640"/>
      </c:lineChart>
      <c:catAx>
        <c:axId val="49894720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10186640"/>
        <c:crosses val="autoZero"/>
        <c:auto val="1"/>
        <c:lblAlgn val="ctr"/>
        <c:lblOffset val="100"/>
        <c:tickLblSkip val="1"/>
        <c:tickMarkSkip val="1"/>
        <c:noMultiLvlLbl val="0"/>
      </c:catAx>
      <c:valAx>
        <c:axId val="41018664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894720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3.45</c:v>
                </c:pt>
                <c:pt idx="1">
                  <c:v>1.23</c:v>
                </c:pt>
                <c:pt idx="2">
                  <c:v>1.42</c:v>
                </c:pt>
                <c:pt idx="3">
                  <c:v>2.57</c:v>
                </c:pt>
                <c:pt idx="4">
                  <c:v>6.16</c:v>
                </c:pt>
              </c:numCache>
            </c:numRef>
          </c:val>
          <c:extLst xmlns:c16r2="http://schemas.microsoft.com/office/drawing/2015/06/chart">
            <c:ext xmlns:c16="http://schemas.microsoft.com/office/drawing/2014/chart" uri="{C3380CC4-5D6E-409C-BE32-E72D297353CC}">
              <c16:uniqueId val="{00000000-C078-4626-94E0-6A8C19B631B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17.670000000000002</c:v>
                </c:pt>
                <c:pt idx="1">
                  <c:v>18.190000000000001</c:v>
                </c:pt>
                <c:pt idx="2">
                  <c:v>17.2</c:v>
                </c:pt>
                <c:pt idx="3">
                  <c:v>13.49</c:v>
                </c:pt>
                <c:pt idx="4">
                  <c:v>16.39</c:v>
                </c:pt>
              </c:numCache>
            </c:numRef>
          </c:val>
          <c:extLst xmlns:c16r2="http://schemas.microsoft.com/office/drawing/2015/06/chart">
            <c:ext xmlns:c16="http://schemas.microsoft.com/office/drawing/2014/chart" uri="{C3380CC4-5D6E-409C-BE32-E72D297353CC}">
              <c16:uniqueId val="{00000001-C078-4626-94E0-6A8C19B631BF}"/>
            </c:ext>
          </c:extLst>
        </c:ser>
        <c:dLbls>
          <c:showLegendKey val="0"/>
          <c:showVal val="0"/>
          <c:showCatName val="0"/>
          <c:showSerName val="0"/>
          <c:showPercent val="0"/>
          <c:showBubbleSize val="0"/>
        </c:dLbls>
        <c:gapWidth val="250"/>
        <c:overlap val="100"/>
        <c:axId val="503705656"/>
        <c:axId val="40865163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-6.31</c:v>
                </c:pt>
                <c:pt idx="1">
                  <c:v>-1.41</c:v>
                </c:pt>
                <c:pt idx="2">
                  <c:v>0.46</c:v>
                </c:pt>
                <c:pt idx="3">
                  <c:v>6.45</c:v>
                </c:pt>
                <c:pt idx="4">
                  <c:v>12.94</c:v>
                </c:pt>
              </c:numCache>
            </c:numRef>
          </c:val>
          <c:smooth val="0"/>
          <c:extLst xmlns:c16r2="http://schemas.microsoft.com/office/drawing/2015/06/chart">
            <c:ext xmlns:c16="http://schemas.microsoft.com/office/drawing/2014/chart" uri="{C3380CC4-5D6E-409C-BE32-E72D297353CC}">
              <c16:uniqueId val="{00000002-C078-4626-94E0-6A8C19B631BF}"/>
            </c:ext>
          </c:extLst>
        </c:ser>
        <c:dLbls>
          <c:showLegendKey val="0"/>
          <c:showVal val="0"/>
          <c:showCatName val="0"/>
          <c:showSerName val="0"/>
          <c:showPercent val="0"/>
          <c:showBubbleSize val="0"/>
        </c:dLbls>
        <c:marker val="1"/>
        <c:smooth val="0"/>
        <c:axId val="503705656"/>
        <c:axId val="408651632"/>
      </c:lineChart>
      <c:catAx>
        <c:axId val="5037056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08651632"/>
        <c:crosses val="autoZero"/>
        <c:auto val="1"/>
        <c:lblAlgn val="ctr"/>
        <c:lblOffset val="100"/>
        <c:tickLblSkip val="1"/>
        <c:tickMarkSkip val="1"/>
        <c:noMultiLvlLbl val="0"/>
      </c:catAx>
      <c:valAx>
        <c:axId val="4086516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37056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c:v>
                </c:pt>
                <c:pt idx="2">
                  <c:v>#N/A</c:v>
                </c:pt>
                <c:pt idx="3">
                  <c:v>0</c:v>
                </c:pt>
                <c:pt idx="4">
                  <c:v>#N/A</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9DB7-4EE7-9E34-2E21697A221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9DB7-4EE7-9E34-2E21697A221E}"/>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9DB7-4EE7-9E34-2E21697A221E}"/>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9DB7-4EE7-9E34-2E21697A221E}"/>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0.24</c:v>
                </c:pt>
                <c:pt idx="2">
                  <c:v>#N/A</c:v>
                </c:pt>
                <c:pt idx="3">
                  <c:v>0.22</c:v>
                </c:pt>
                <c:pt idx="4">
                  <c:v>#N/A</c:v>
                </c:pt>
                <c:pt idx="5">
                  <c:v>0.22</c:v>
                </c:pt>
                <c:pt idx="6">
                  <c:v>#N/A</c:v>
                </c:pt>
                <c:pt idx="7">
                  <c:v>0.23</c:v>
                </c:pt>
                <c:pt idx="8">
                  <c:v>#N/A</c:v>
                </c:pt>
                <c:pt idx="9">
                  <c:v>0.2</c:v>
                </c:pt>
              </c:numCache>
            </c:numRef>
          </c:val>
          <c:extLst xmlns:c16r2="http://schemas.microsoft.com/office/drawing/2015/06/chart">
            <c:ext xmlns:c16="http://schemas.microsoft.com/office/drawing/2014/chart" uri="{C3380CC4-5D6E-409C-BE32-E72D297353CC}">
              <c16:uniqueId val="{00000004-9DB7-4EE7-9E34-2E21697A221E}"/>
            </c:ext>
          </c:extLst>
        </c:ser>
        <c:ser>
          <c:idx val="5"/>
          <c:order val="5"/>
          <c:tx>
            <c:strRef>
              <c:f>データシート!$A$32</c:f>
              <c:strCache>
                <c:ptCount val="1"/>
                <c:pt idx="0">
                  <c:v>介護保険事業特別会計（保険事業勘定）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1.03</c:v>
                </c:pt>
                <c:pt idx="2">
                  <c:v>#N/A</c:v>
                </c:pt>
                <c:pt idx="3">
                  <c:v>1.2</c:v>
                </c:pt>
                <c:pt idx="4">
                  <c:v>0.33</c:v>
                </c:pt>
                <c:pt idx="5">
                  <c:v>#N/A</c:v>
                </c:pt>
                <c:pt idx="6">
                  <c:v>#N/A</c:v>
                </c:pt>
                <c:pt idx="7">
                  <c:v>0.8</c:v>
                </c:pt>
                <c:pt idx="8">
                  <c:v>#N/A</c:v>
                </c:pt>
                <c:pt idx="9">
                  <c:v>0.3</c:v>
                </c:pt>
              </c:numCache>
            </c:numRef>
          </c:val>
          <c:extLst xmlns:c16r2="http://schemas.microsoft.com/office/drawing/2015/06/chart">
            <c:ext xmlns:c16="http://schemas.microsoft.com/office/drawing/2014/chart" uri="{C3380CC4-5D6E-409C-BE32-E72D297353CC}">
              <c16:uniqueId val="{00000005-9DB7-4EE7-9E34-2E21697A221E}"/>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c:v>
                </c:pt>
                <c:pt idx="2">
                  <c:v>#N/A</c:v>
                </c:pt>
                <c:pt idx="3">
                  <c:v>0</c:v>
                </c:pt>
                <c:pt idx="4">
                  <c:v>#N/A</c:v>
                </c:pt>
                <c:pt idx="5">
                  <c:v>0.68</c:v>
                </c:pt>
                <c:pt idx="6">
                  <c:v>#N/A</c:v>
                </c:pt>
                <c:pt idx="7">
                  <c:v>0.59</c:v>
                </c:pt>
                <c:pt idx="8">
                  <c:v>#N/A</c:v>
                </c:pt>
                <c:pt idx="9">
                  <c:v>1.07</c:v>
                </c:pt>
              </c:numCache>
            </c:numRef>
          </c:val>
          <c:extLst xmlns:c16r2="http://schemas.microsoft.com/office/drawing/2015/06/chart">
            <c:ext xmlns:c16="http://schemas.microsoft.com/office/drawing/2014/chart" uri="{C3380CC4-5D6E-409C-BE32-E72D297353CC}">
              <c16:uniqueId val="{00000006-9DB7-4EE7-9E34-2E21697A221E}"/>
            </c:ext>
          </c:extLst>
        </c:ser>
        <c:ser>
          <c:idx val="7"/>
          <c:order val="7"/>
          <c:tx>
            <c:strRef>
              <c:f>データシート!$A$34</c:f>
              <c:strCache>
                <c:ptCount val="1"/>
                <c:pt idx="0">
                  <c:v>那珂川市下水道事業会計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8.9700000000000006</c:v>
                </c:pt>
                <c:pt idx="2">
                  <c:v>#N/A</c:v>
                </c:pt>
                <c:pt idx="3">
                  <c:v>8.9</c:v>
                </c:pt>
                <c:pt idx="4">
                  <c:v>#N/A</c:v>
                </c:pt>
                <c:pt idx="5">
                  <c:v>9.81</c:v>
                </c:pt>
                <c:pt idx="6">
                  <c:v>#N/A</c:v>
                </c:pt>
                <c:pt idx="7">
                  <c:v>10.43</c:v>
                </c:pt>
                <c:pt idx="8">
                  <c:v>#N/A</c:v>
                </c:pt>
                <c:pt idx="9">
                  <c:v>10.210000000000001</c:v>
                </c:pt>
              </c:numCache>
            </c:numRef>
          </c:val>
          <c:extLst xmlns:c16r2="http://schemas.microsoft.com/office/drawing/2015/06/chart">
            <c:ext xmlns:c16="http://schemas.microsoft.com/office/drawing/2014/chart" uri="{C3380CC4-5D6E-409C-BE32-E72D297353CC}">
              <c16:uniqueId val="{00000007-9DB7-4EE7-9E34-2E21697A221E}"/>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3.45</c:v>
                </c:pt>
                <c:pt idx="2">
                  <c:v>#N/A</c:v>
                </c:pt>
                <c:pt idx="3">
                  <c:v>1.22</c:v>
                </c:pt>
                <c:pt idx="4">
                  <c:v>#N/A</c:v>
                </c:pt>
                <c:pt idx="5">
                  <c:v>1.41</c:v>
                </c:pt>
                <c:pt idx="6">
                  <c:v>#N/A</c:v>
                </c:pt>
                <c:pt idx="7">
                  <c:v>2.56</c:v>
                </c:pt>
                <c:pt idx="8">
                  <c:v>#N/A</c:v>
                </c:pt>
                <c:pt idx="9">
                  <c:v>11.54</c:v>
                </c:pt>
              </c:numCache>
            </c:numRef>
          </c:val>
          <c:extLst xmlns:c16r2="http://schemas.microsoft.com/office/drawing/2015/06/chart">
            <c:ext xmlns:c16="http://schemas.microsoft.com/office/drawing/2014/chart" uri="{C3380CC4-5D6E-409C-BE32-E72D297353CC}">
              <c16:uniqueId val="{00000008-9DB7-4EE7-9E34-2E21697A221E}"/>
            </c:ext>
          </c:extLst>
        </c:ser>
        <c:ser>
          <c:idx val="9"/>
          <c:order val="9"/>
          <c:tx>
            <c:strRef>
              <c:f>データシート!$A$36</c:f>
              <c:strCache>
                <c:ptCount val="1"/>
                <c:pt idx="0">
                  <c:v>公共用地先行取得事業特別会計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0</c:v>
                </c:pt>
                <c:pt idx="1">
                  <c:v>0</c:v>
                </c:pt>
                <c:pt idx="2">
                  <c:v>#N/A</c:v>
                </c:pt>
                <c:pt idx="3">
                  <c:v>0</c:v>
                </c:pt>
                <c:pt idx="4">
                  <c:v>#N/A</c:v>
                </c:pt>
                <c:pt idx="5">
                  <c:v>0</c:v>
                </c:pt>
                <c:pt idx="6">
                  <c:v>#N/A</c:v>
                </c:pt>
                <c:pt idx="7">
                  <c:v>0</c:v>
                </c:pt>
                <c:pt idx="8">
                  <c:v>5.38</c:v>
                </c:pt>
                <c:pt idx="9">
                  <c:v>#N/A</c:v>
                </c:pt>
              </c:numCache>
            </c:numRef>
          </c:val>
          <c:extLst xmlns:c16r2="http://schemas.microsoft.com/office/drawing/2015/06/chart">
            <c:ext xmlns:c16="http://schemas.microsoft.com/office/drawing/2014/chart" uri="{C3380CC4-5D6E-409C-BE32-E72D297353CC}">
              <c16:uniqueId val="{00000009-9DB7-4EE7-9E34-2E21697A221E}"/>
            </c:ext>
          </c:extLst>
        </c:ser>
        <c:dLbls>
          <c:showLegendKey val="0"/>
          <c:showVal val="0"/>
          <c:showCatName val="0"/>
          <c:showSerName val="0"/>
          <c:showPercent val="0"/>
          <c:showBubbleSize val="0"/>
        </c:dLbls>
        <c:gapWidth val="150"/>
        <c:overlap val="100"/>
        <c:axId val="509273640"/>
        <c:axId val="504069336"/>
      </c:barChart>
      <c:catAx>
        <c:axId val="5092736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4069336"/>
        <c:crosses val="autoZero"/>
        <c:auto val="1"/>
        <c:lblAlgn val="ctr"/>
        <c:lblOffset val="100"/>
        <c:tickLblSkip val="1"/>
        <c:tickMarkSkip val="1"/>
        <c:noMultiLvlLbl val="0"/>
      </c:catAx>
      <c:valAx>
        <c:axId val="50406933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927364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1024</c:v>
                </c:pt>
                <c:pt idx="5">
                  <c:v>1065</c:v>
                </c:pt>
                <c:pt idx="8">
                  <c:v>1045</c:v>
                </c:pt>
                <c:pt idx="11">
                  <c:v>1025</c:v>
                </c:pt>
                <c:pt idx="14">
                  <c:v>1046</c:v>
                </c:pt>
              </c:numCache>
            </c:numRef>
          </c:val>
          <c:extLst xmlns:c16r2="http://schemas.microsoft.com/office/drawing/2015/06/chart">
            <c:ext xmlns:c16="http://schemas.microsoft.com/office/drawing/2014/chart" uri="{C3380CC4-5D6E-409C-BE32-E72D297353CC}">
              <c16:uniqueId val="{00000000-E3AB-4E90-803A-AD70A818817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E3AB-4E90-803A-AD70A818817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42</c:v>
                </c:pt>
                <c:pt idx="3">
                  <c:v>122</c:v>
                </c:pt>
                <c:pt idx="6">
                  <c:v>234</c:v>
                </c:pt>
                <c:pt idx="9">
                  <c:v>242</c:v>
                </c:pt>
                <c:pt idx="12">
                  <c:v>193</c:v>
                </c:pt>
              </c:numCache>
            </c:numRef>
          </c:val>
          <c:extLst xmlns:c16r2="http://schemas.microsoft.com/office/drawing/2015/06/chart">
            <c:ext xmlns:c16="http://schemas.microsoft.com/office/drawing/2014/chart" uri="{C3380CC4-5D6E-409C-BE32-E72D297353CC}">
              <c16:uniqueId val="{00000002-E3AB-4E90-803A-AD70A818817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54</c:v>
                </c:pt>
                <c:pt idx="3">
                  <c:v>52</c:v>
                </c:pt>
                <c:pt idx="6">
                  <c:v>145</c:v>
                </c:pt>
                <c:pt idx="9">
                  <c:v>157</c:v>
                </c:pt>
                <c:pt idx="12">
                  <c:v>172</c:v>
                </c:pt>
              </c:numCache>
            </c:numRef>
          </c:val>
          <c:extLst xmlns:c16r2="http://schemas.microsoft.com/office/drawing/2015/06/chart">
            <c:ext xmlns:c16="http://schemas.microsoft.com/office/drawing/2014/chart" uri="{C3380CC4-5D6E-409C-BE32-E72D297353CC}">
              <c16:uniqueId val="{00000003-E3AB-4E90-803A-AD70A818817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15</c:v>
                </c:pt>
                <c:pt idx="3">
                  <c:v>23</c:v>
                </c:pt>
                <c:pt idx="6">
                  <c:v>13</c:v>
                </c:pt>
                <c:pt idx="9">
                  <c:v>16</c:v>
                </c:pt>
                <c:pt idx="12">
                  <c:v>16</c:v>
                </c:pt>
              </c:numCache>
            </c:numRef>
          </c:val>
          <c:extLst xmlns:c16r2="http://schemas.microsoft.com/office/drawing/2015/06/chart">
            <c:ext xmlns:c16="http://schemas.microsoft.com/office/drawing/2014/chart" uri="{C3380CC4-5D6E-409C-BE32-E72D297353CC}">
              <c16:uniqueId val="{00000004-E3AB-4E90-803A-AD70A818817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E3AB-4E90-803A-AD70A818817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E3AB-4E90-803A-AD70A818817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1262</c:v>
                </c:pt>
                <c:pt idx="3">
                  <c:v>1283</c:v>
                </c:pt>
                <c:pt idx="6">
                  <c:v>1288</c:v>
                </c:pt>
                <c:pt idx="9">
                  <c:v>1328</c:v>
                </c:pt>
                <c:pt idx="12">
                  <c:v>1341</c:v>
                </c:pt>
              </c:numCache>
            </c:numRef>
          </c:val>
          <c:extLst xmlns:c16r2="http://schemas.microsoft.com/office/drawing/2015/06/chart">
            <c:ext xmlns:c16="http://schemas.microsoft.com/office/drawing/2014/chart" uri="{C3380CC4-5D6E-409C-BE32-E72D297353CC}">
              <c16:uniqueId val="{00000007-E3AB-4E90-803A-AD70A818817D}"/>
            </c:ext>
          </c:extLst>
        </c:ser>
        <c:dLbls>
          <c:showLegendKey val="0"/>
          <c:showVal val="0"/>
          <c:showCatName val="0"/>
          <c:showSerName val="0"/>
          <c:showPercent val="0"/>
          <c:showBubbleSize val="0"/>
        </c:dLbls>
        <c:gapWidth val="100"/>
        <c:overlap val="100"/>
        <c:axId val="505403728"/>
        <c:axId val="50540686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349</c:v>
                </c:pt>
                <c:pt idx="2">
                  <c:v>#N/A</c:v>
                </c:pt>
                <c:pt idx="3">
                  <c:v>#N/A</c:v>
                </c:pt>
                <c:pt idx="4">
                  <c:v>415</c:v>
                </c:pt>
                <c:pt idx="5">
                  <c:v>#N/A</c:v>
                </c:pt>
                <c:pt idx="6">
                  <c:v>#N/A</c:v>
                </c:pt>
                <c:pt idx="7">
                  <c:v>635</c:v>
                </c:pt>
                <c:pt idx="8">
                  <c:v>#N/A</c:v>
                </c:pt>
                <c:pt idx="9">
                  <c:v>#N/A</c:v>
                </c:pt>
                <c:pt idx="10">
                  <c:v>718</c:v>
                </c:pt>
                <c:pt idx="11">
                  <c:v>#N/A</c:v>
                </c:pt>
                <c:pt idx="12">
                  <c:v>#N/A</c:v>
                </c:pt>
                <c:pt idx="13">
                  <c:v>676</c:v>
                </c:pt>
                <c:pt idx="14">
                  <c:v>#N/A</c:v>
                </c:pt>
              </c:numCache>
            </c:numRef>
          </c:val>
          <c:smooth val="0"/>
          <c:extLst xmlns:c16r2="http://schemas.microsoft.com/office/drawing/2015/06/chart">
            <c:ext xmlns:c16="http://schemas.microsoft.com/office/drawing/2014/chart" uri="{C3380CC4-5D6E-409C-BE32-E72D297353CC}">
              <c16:uniqueId val="{00000008-E3AB-4E90-803A-AD70A818817D}"/>
            </c:ext>
          </c:extLst>
        </c:ser>
        <c:dLbls>
          <c:showLegendKey val="0"/>
          <c:showVal val="0"/>
          <c:showCatName val="0"/>
          <c:showSerName val="0"/>
          <c:showPercent val="0"/>
          <c:showBubbleSize val="0"/>
        </c:dLbls>
        <c:marker val="1"/>
        <c:smooth val="0"/>
        <c:axId val="505403728"/>
        <c:axId val="505406864"/>
      </c:lineChart>
      <c:catAx>
        <c:axId val="5054037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5406864"/>
        <c:crosses val="autoZero"/>
        <c:auto val="1"/>
        <c:lblAlgn val="ctr"/>
        <c:lblOffset val="100"/>
        <c:tickLblSkip val="1"/>
        <c:tickMarkSkip val="1"/>
        <c:noMultiLvlLbl val="0"/>
      </c:catAx>
      <c:valAx>
        <c:axId val="50540686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54037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12577</c:v>
                </c:pt>
                <c:pt idx="5">
                  <c:v>12455</c:v>
                </c:pt>
                <c:pt idx="8">
                  <c:v>12375</c:v>
                </c:pt>
                <c:pt idx="11">
                  <c:v>13654</c:v>
                </c:pt>
                <c:pt idx="14">
                  <c:v>13551</c:v>
                </c:pt>
              </c:numCache>
            </c:numRef>
          </c:val>
          <c:extLst xmlns:c16r2="http://schemas.microsoft.com/office/drawing/2015/06/chart">
            <c:ext xmlns:c16="http://schemas.microsoft.com/office/drawing/2014/chart" uri="{C3380CC4-5D6E-409C-BE32-E72D297353CC}">
              <c16:uniqueId val="{00000000-A614-428E-808C-D8193757E2D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0</c:v>
                </c:pt>
                <c:pt idx="5">
                  <c:v>0</c:v>
                </c:pt>
                <c:pt idx="8">
                  <c:v>0</c:v>
                </c:pt>
                <c:pt idx="11">
                  <c:v>185</c:v>
                </c:pt>
                <c:pt idx="14">
                  <c:v>162</c:v>
                </c:pt>
              </c:numCache>
            </c:numRef>
          </c:val>
          <c:extLst xmlns:c16r2="http://schemas.microsoft.com/office/drawing/2015/06/chart">
            <c:ext xmlns:c16="http://schemas.microsoft.com/office/drawing/2014/chart" uri="{C3380CC4-5D6E-409C-BE32-E72D297353CC}">
              <c16:uniqueId val="{00000001-A614-428E-808C-D8193757E2D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9127</c:v>
                </c:pt>
                <c:pt idx="5">
                  <c:v>8383</c:v>
                </c:pt>
                <c:pt idx="8">
                  <c:v>8139</c:v>
                </c:pt>
                <c:pt idx="11">
                  <c:v>6974</c:v>
                </c:pt>
                <c:pt idx="14">
                  <c:v>7216</c:v>
                </c:pt>
              </c:numCache>
            </c:numRef>
          </c:val>
          <c:extLst xmlns:c16r2="http://schemas.microsoft.com/office/drawing/2015/06/chart">
            <c:ext xmlns:c16="http://schemas.microsoft.com/office/drawing/2014/chart" uri="{C3380CC4-5D6E-409C-BE32-E72D297353CC}">
              <c16:uniqueId val="{00000002-A614-428E-808C-D8193757E2D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A614-428E-808C-D8193757E2D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A614-428E-808C-D8193757E2D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A614-428E-808C-D8193757E2D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1120</c:v>
                </c:pt>
                <c:pt idx="3">
                  <c:v>1038</c:v>
                </c:pt>
                <c:pt idx="6">
                  <c:v>1067</c:v>
                </c:pt>
                <c:pt idx="9">
                  <c:v>1072</c:v>
                </c:pt>
                <c:pt idx="12">
                  <c:v>1078</c:v>
                </c:pt>
              </c:numCache>
            </c:numRef>
          </c:val>
          <c:extLst xmlns:c16r2="http://schemas.microsoft.com/office/drawing/2015/06/chart">
            <c:ext xmlns:c16="http://schemas.microsoft.com/office/drawing/2014/chart" uri="{C3380CC4-5D6E-409C-BE32-E72D297353CC}">
              <c16:uniqueId val="{00000006-A614-428E-808C-D8193757E2D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2511</c:v>
                </c:pt>
                <c:pt idx="3">
                  <c:v>2420</c:v>
                </c:pt>
                <c:pt idx="6">
                  <c:v>2244</c:v>
                </c:pt>
                <c:pt idx="9">
                  <c:v>2062</c:v>
                </c:pt>
                <c:pt idx="12">
                  <c:v>1819</c:v>
                </c:pt>
              </c:numCache>
            </c:numRef>
          </c:val>
          <c:extLst xmlns:c16r2="http://schemas.microsoft.com/office/drawing/2015/06/chart">
            <c:ext xmlns:c16="http://schemas.microsoft.com/office/drawing/2014/chart" uri="{C3380CC4-5D6E-409C-BE32-E72D297353CC}">
              <c16:uniqueId val="{00000007-A614-428E-808C-D8193757E2D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179</c:v>
                </c:pt>
                <c:pt idx="3">
                  <c:v>190</c:v>
                </c:pt>
                <c:pt idx="6">
                  <c:v>203</c:v>
                </c:pt>
                <c:pt idx="9">
                  <c:v>220</c:v>
                </c:pt>
                <c:pt idx="12">
                  <c:v>228</c:v>
                </c:pt>
              </c:numCache>
            </c:numRef>
          </c:val>
          <c:extLst xmlns:c16r2="http://schemas.microsoft.com/office/drawing/2015/06/chart">
            <c:ext xmlns:c16="http://schemas.microsoft.com/office/drawing/2014/chart" uri="{C3380CC4-5D6E-409C-BE32-E72D297353CC}">
              <c16:uniqueId val="{00000008-A614-428E-808C-D8193757E2D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A614-428E-808C-D8193757E2D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11492</c:v>
                </c:pt>
                <c:pt idx="3">
                  <c:v>12026</c:v>
                </c:pt>
                <c:pt idx="6">
                  <c:v>13059</c:v>
                </c:pt>
                <c:pt idx="9">
                  <c:v>13900</c:v>
                </c:pt>
                <c:pt idx="12">
                  <c:v>14005</c:v>
                </c:pt>
              </c:numCache>
            </c:numRef>
          </c:val>
          <c:extLst xmlns:c16r2="http://schemas.microsoft.com/office/drawing/2015/06/chart">
            <c:ext xmlns:c16="http://schemas.microsoft.com/office/drawing/2014/chart" uri="{C3380CC4-5D6E-409C-BE32-E72D297353CC}">
              <c16:uniqueId val="{0000000A-A614-428E-808C-D8193757E2D9}"/>
            </c:ext>
          </c:extLst>
        </c:ser>
        <c:dLbls>
          <c:showLegendKey val="0"/>
          <c:showVal val="0"/>
          <c:showCatName val="0"/>
          <c:showSerName val="0"/>
          <c:showPercent val="0"/>
          <c:showBubbleSize val="0"/>
        </c:dLbls>
        <c:gapWidth val="100"/>
        <c:overlap val="100"/>
        <c:axId val="505408040"/>
        <c:axId val="50540843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A614-428E-808C-D8193757E2D9}"/>
            </c:ext>
          </c:extLst>
        </c:ser>
        <c:dLbls>
          <c:showLegendKey val="0"/>
          <c:showVal val="0"/>
          <c:showCatName val="0"/>
          <c:showSerName val="0"/>
          <c:showPercent val="0"/>
          <c:showBubbleSize val="0"/>
        </c:dLbls>
        <c:marker val="1"/>
        <c:smooth val="0"/>
        <c:axId val="505408040"/>
        <c:axId val="505408432"/>
      </c:lineChart>
      <c:catAx>
        <c:axId val="505408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05408432"/>
        <c:crosses val="autoZero"/>
        <c:auto val="1"/>
        <c:lblAlgn val="ctr"/>
        <c:lblOffset val="100"/>
        <c:tickLblSkip val="1"/>
        <c:tickMarkSkip val="1"/>
        <c:noMultiLvlLbl val="0"/>
      </c:catAx>
      <c:valAx>
        <c:axId val="50540843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5408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1664</c:v>
                </c:pt>
                <c:pt idx="1">
                  <c:v>1345</c:v>
                </c:pt>
                <c:pt idx="2">
                  <c:v>1751</c:v>
                </c:pt>
              </c:numCache>
            </c:numRef>
          </c:val>
          <c:extLst xmlns:c16r2="http://schemas.microsoft.com/office/drawing/2015/06/chart">
            <c:ext xmlns:c16="http://schemas.microsoft.com/office/drawing/2014/chart" uri="{C3380CC4-5D6E-409C-BE32-E72D297353CC}">
              <c16:uniqueId val="{00000000-73C7-4B95-9320-DFD0303A716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1526</c:v>
                </c:pt>
                <c:pt idx="1">
                  <c:v>1347</c:v>
                </c:pt>
                <c:pt idx="2">
                  <c:v>1352</c:v>
                </c:pt>
              </c:numCache>
            </c:numRef>
          </c:val>
          <c:extLst xmlns:c16r2="http://schemas.microsoft.com/office/drawing/2015/06/chart">
            <c:ext xmlns:c16="http://schemas.microsoft.com/office/drawing/2014/chart" uri="{C3380CC4-5D6E-409C-BE32-E72D297353CC}">
              <c16:uniqueId val="{00000001-73C7-4B95-9320-DFD0303A716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5198</c:v>
                </c:pt>
                <c:pt idx="1">
                  <c:v>4522</c:v>
                </c:pt>
                <c:pt idx="2">
                  <c:v>4369</c:v>
                </c:pt>
              </c:numCache>
            </c:numRef>
          </c:val>
          <c:extLst xmlns:c16r2="http://schemas.microsoft.com/office/drawing/2015/06/chart">
            <c:ext xmlns:c16="http://schemas.microsoft.com/office/drawing/2014/chart" uri="{C3380CC4-5D6E-409C-BE32-E72D297353CC}">
              <c16:uniqueId val="{00000002-73C7-4B95-9320-DFD0303A7169}"/>
            </c:ext>
          </c:extLst>
        </c:ser>
        <c:dLbls>
          <c:showLegendKey val="0"/>
          <c:showVal val="0"/>
          <c:showCatName val="0"/>
          <c:showSerName val="0"/>
          <c:showPercent val="0"/>
          <c:showBubbleSize val="0"/>
        </c:dLbls>
        <c:gapWidth val="120"/>
        <c:overlap val="100"/>
        <c:axId val="505404512"/>
        <c:axId val="505402552"/>
      </c:barChart>
      <c:catAx>
        <c:axId val="5054045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05402552"/>
        <c:crosses val="autoZero"/>
        <c:auto val="1"/>
        <c:lblAlgn val="ctr"/>
        <c:lblOffset val="100"/>
        <c:tickLblSkip val="1"/>
        <c:tickMarkSkip val="1"/>
        <c:noMultiLvlLbl val="0"/>
      </c:catAx>
      <c:valAx>
        <c:axId val="5054025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054045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AA30-4C4D-A9C3-DEBEDF9F1EFF}"/>
                </c:ext>
                <c:ext xmlns:c15="http://schemas.microsoft.com/office/drawing/2012/chart" uri="{CE6537A1-D6FC-4f65-9D91-7224C49458BB}">
                  <c15:dlblFieldTable>
                    <c15:dlblFTEntry>
                      <c15:txfldGUID>{01AEABAC-8AD0-4408-9F38-1697F1C56D6E}</c15:txfldGUID>
                      <c15:f>公会計指標分析・財政指標組合せ分析表!$BP$50</c15:f>
                      <c15:dlblFieldTableCache>
                        <c:ptCount val="1"/>
                        <c:pt idx="0">
                          <c:v>H29</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AA30-4C4D-A9C3-DEBEDF9F1EFF}"/>
                </c:ext>
                <c:ext xmlns:c15="http://schemas.microsoft.com/office/drawing/2012/chart" uri="{CE6537A1-D6FC-4f65-9D91-7224C49458BB}">
                  <c15:dlblFieldTable>
                    <c15:dlblFTEntry>
                      <c15:txfldGUID>{92FF6F28-16A3-4092-8144-DBDE2797EB74}</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AA30-4C4D-A9C3-DEBEDF9F1EFF}"/>
                </c:ext>
                <c:ext xmlns:c15="http://schemas.microsoft.com/office/drawing/2012/chart" uri="{CE6537A1-D6FC-4f65-9D91-7224C49458BB}">
                  <c15:dlblFieldTable>
                    <c15:dlblFTEntry>
                      <c15:txfldGUID>{DDEE3E33-DDAF-4759-A50E-F1C31B835363}</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AA30-4C4D-A9C3-DEBEDF9F1EFF}"/>
                </c:ext>
                <c:ext xmlns:c15="http://schemas.microsoft.com/office/drawing/2012/chart" uri="{CE6537A1-D6FC-4f65-9D91-7224C49458BB}">
                  <c15:dlblFieldTable>
                    <c15:dlblFTEntry>
                      <c15:txfldGUID>{6E923764-C917-47FF-87D7-7919733C6D36}</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AA30-4C4D-A9C3-DEBEDF9F1EFF}"/>
                </c:ext>
                <c:ext xmlns:c15="http://schemas.microsoft.com/office/drawing/2012/chart" uri="{CE6537A1-D6FC-4f65-9D91-7224C49458BB}">
                  <c15:dlblFieldTable>
                    <c15:dlblFTEntry>
                      <c15:txfldGUID>{712E8783-FB76-407A-B597-0BF219687CFA}</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AA30-4C4D-A9C3-DEBEDF9F1EFF}"/>
                </c:ext>
                <c:ext xmlns:c15="http://schemas.microsoft.com/office/drawing/2012/chart" uri="{CE6537A1-D6FC-4f65-9D91-7224C49458BB}">
                  <c15:dlblFieldTable>
                    <c15:dlblFTEntry>
                      <c15:txfldGUID>{B19DDDD1-21D2-4541-A03D-94B7C409A35C}</c15:txfldGUID>
                      <c15:f>公会計指標分析・財政指標組合せ分析表!$BX$50</c15:f>
                      <c15:dlblFieldTableCache>
                        <c:ptCount val="1"/>
                        <c:pt idx="0">
                          <c:v>H30</c:v>
                        </c:pt>
                      </c15:dlblFieldTableCache>
                    </c15:dlblFTEntry>
                  </c15:dlblFieldTable>
                  <c15:showDataLabelsRange val="0"/>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AA30-4C4D-A9C3-DEBEDF9F1EFF}"/>
                </c:ext>
                <c:ext xmlns:c15="http://schemas.microsoft.com/office/drawing/2012/chart" uri="{CE6537A1-D6FC-4f65-9D91-7224C49458BB}">
                  <c15:dlblFieldTable>
                    <c15:dlblFTEntry>
                      <c15:txfldGUID>{EE231595-5929-4E24-8F8C-E9552FF5796E}</c15:txfldGUID>
                      <c15:f>公会計指標分析・財政指標組合せ分析表!$CF$50</c15:f>
                      <c15:dlblFieldTableCache>
                        <c:ptCount val="1"/>
                        <c:pt idx="0">
                          <c:v>R01</c:v>
                        </c:pt>
                      </c15:dlblFieldTableCache>
                    </c15:dlblFTEntry>
                  </c15:dlblFieldTable>
                  <c15:showDataLabelsRange val="0"/>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AA30-4C4D-A9C3-DEBEDF9F1EFF}"/>
                </c:ext>
                <c:ext xmlns:c15="http://schemas.microsoft.com/office/drawing/2012/chart" uri="{CE6537A1-D6FC-4f65-9D91-7224C49458BB}">
                  <c15:dlblFieldTable>
                    <c15:dlblFTEntry>
                      <c15:txfldGUID>{32EF5847-1FFB-4A54-8339-3A86063A59B1}</c15:txfldGUID>
                      <c15:f>公会計指標分析・財政指標組合せ分析表!$CN$50</c15:f>
                      <c15:dlblFieldTableCache>
                        <c:ptCount val="1"/>
                        <c:pt idx="0">
                          <c:v>R02</c:v>
                        </c:pt>
                      </c15:dlblFieldTableCache>
                    </c15:dlblFTEntry>
                  </c15:dlblFieldTable>
                  <c15:showDataLabelsRange val="0"/>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AA30-4C4D-A9C3-DEBEDF9F1EFF}"/>
                </c:ext>
                <c:ext xmlns:c15="http://schemas.microsoft.com/office/drawing/2012/chart" uri="{CE6537A1-D6FC-4f65-9D91-7224C49458BB}">
                  <c15:dlblFieldTable>
                    <c15:dlblFTEntry>
                      <c15:txfldGUID>{F71A8963-8442-44A5-A7FF-78DB5A29F766}</c15:txfldGUID>
                      <c15:f>公会計指標分析・財政指標組合せ分析表!$CV$50</c15:f>
                      <c15:dlblFieldTableCache>
                        <c:ptCount val="1"/>
                        <c:pt idx="0">
                          <c:v>R03</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39.700000000000003</c:v>
                </c:pt>
                <c:pt idx="8">
                  <c:v>47.3</c:v>
                </c:pt>
                <c:pt idx="16">
                  <c:v>48.6</c:v>
                </c:pt>
                <c:pt idx="24">
                  <c:v>49.3</c:v>
                </c:pt>
                <c:pt idx="32">
                  <c:v>49.7</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AA30-4C4D-A9C3-DEBEDF9F1EF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H29</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AA30-4C4D-A9C3-DEBEDF9F1EFF}"/>
                </c:ext>
                <c:ext xmlns:c15="http://schemas.microsoft.com/office/drawing/2012/chart" uri="{CE6537A1-D6FC-4f65-9D91-7224C49458BB}">
                  <c15:layout/>
                  <c15:dlblFieldTable>
                    <c15:dlblFTEntry>
                      <c15:txfldGUID>{BF39D850-1E9D-4A3F-AA9F-976B356D3A22}</c15:txfldGUID>
                      <c15:f>公会計指標分析・財政指標組合せ分析表!$BP$50</c15:f>
                      <c15:dlblFieldTableCache>
                        <c:ptCount val="1"/>
                        <c:pt idx="0">
                          <c:v>H29</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AA30-4C4D-A9C3-DEBEDF9F1EFF}"/>
                </c:ext>
                <c:ext xmlns:c15="http://schemas.microsoft.com/office/drawing/2012/chart" uri="{CE6537A1-D6FC-4f65-9D91-7224C49458BB}">
                  <c15:dlblFieldTable>
                    <c15:dlblFTEntry>
                      <c15:txfldGUID>{0CCD1162-64E0-4D18-BE05-FCE92E455200}</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AA30-4C4D-A9C3-DEBEDF9F1EFF}"/>
                </c:ext>
                <c:ext xmlns:c15="http://schemas.microsoft.com/office/drawing/2012/chart" uri="{CE6537A1-D6FC-4f65-9D91-7224C49458BB}">
                  <c15:dlblFieldTable>
                    <c15:dlblFTEntry>
                      <c15:txfldGUID>{BB467DA7-25B9-46C2-9938-BB761C10C0F6}</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AA30-4C4D-A9C3-DEBEDF9F1EFF}"/>
                </c:ext>
                <c:ext xmlns:c15="http://schemas.microsoft.com/office/drawing/2012/chart" uri="{CE6537A1-D6FC-4f65-9D91-7224C49458BB}">
                  <c15:dlblFieldTable>
                    <c15:dlblFTEntry>
                      <c15:txfldGUID>{AFA7A507-FBF8-4A31-912C-60C0F51582E0}</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AA30-4C4D-A9C3-DEBEDF9F1EFF}"/>
                </c:ext>
                <c:ext xmlns:c15="http://schemas.microsoft.com/office/drawing/2012/chart" uri="{CE6537A1-D6FC-4f65-9D91-7224C49458BB}">
                  <c15:dlblFieldTable>
                    <c15:dlblFTEntry>
                      <c15:txfldGUID>{BDFEFC7D-B7B3-473F-89A2-FB1A510E05C8}</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AA30-4C4D-A9C3-DEBEDF9F1EFF}"/>
                </c:ext>
                <c:ext xmlns:c15="http://schemas.microsoft.com/office/drawing/2012/chart" uri="{CE6537A1-D6FC-4f65-9D91-7224C49458BB}">
                  <c15:layout/>
                  <c15:dlblFieldTable>
                    <c15:dlblFTEntry>
                      <c15:txfldGUID>{FBF11E6E-2EBE-4B2B-AB08-9F9E4262A310}</c15:txfldGUID>
                      <c15:f>公会計指標分析・財政指標組合せ分析表!$BX$50</c15:f>
                      <c15:dlblFieldTableCache>
                        <c:ptCount val="1"/>
                        <c:pt idx="0">
                          <c:v>H30</c:v>
                        </c:pt>
                      </c15:dlblFieldTableCache>
                    </c15:dlblFTEntry>
                  </c15:dlblFieldTable>
                  <c15:showDataLabelsRange val="0"/>
                </c:ext>
              </c:extLst>
            </c:dLbl>
            <c:dLbl>
              <c:idx val="16"/>
              <c:layout/>
              <c:tx>
                <c:strRef>
                  <c:f>公会計指標分析・財政指標組合せ分析表!$CF$50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AA30-4C4D-A9C3-DEBEDF9F1EFF}"/>
                </c:ext>
                <c:ext xmlns:c15="http://schemas.microsoft.com/office/drawing/2012/chart" uri="{CE6537A1-D6FC-4f65-9D91-7224C49458BB}">
                  <c15:layout/>
                  <c15:dlblFieldTable>
                    <c15:dlblFTEntry>
                      <c15:txfldGUID>{6C9D8215-5C94-476D-99C0-BF4DD8C8B752}</c15:txfldGUID>
                      <c15:f>公会計指標分析・財政指標組合せ分析表!$CF$50</c15:f>
                      <c15:dlblFieldTableCache>
                        <c:ptCount val="1"/>
                        <c:pt idx="0">
                          <c:v>R01</c:v>
                        </c:pt>
                      </c15:dlblFieldTableCache>
                    </c15:dlblFTEntry>
                  </c15:dlblFieldTable>
                  <c15:showDataLabelsRange val="0"/>
                </c:ext>
              </c:extLst>
            </c:dLbl>
            <c:dLbl>
              <c:idx val="24"/>
              <c:layout/>
              <c:tx>
                <c:strRef>
                  <c:f>公会計指標分析・財政指標組合せ分析表!$CN$50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AA30-4C4D-A9C3-DEBEDF9F1EFF}"/>
                </c:ext>
                <c:ext xmlns:c15="http://schemas.microsoft.com/office/drawing/2012/chart" uri="{CE6537A1-D6FC-4f65-9D91-7224C49458BB}">
                  <c15:layout/>
                  <c15:dlblFieldTable>
                    <c15:dlblFTEntry>
                      <c15:txfldGUID>{45083571-5647-48A7-A8F5-B6F14117A43A}</c15:txfldGUID>
                      <c15:f>公会計指標分析・財政指標組合せ分析表!$CN$50</c15:f>
                      <c15:dlblFieldTableCache>
                        <c:ptCount val="1"/>
                        <c:pt idx="0">
                          <c:v>R02</c:v>
                        </c:pt>
                      </c15:dlblFieldTableCache>
                    </c15:dlblFTEntry>
                  </c15:dlblFieldTable>
                  <c15:showDataLabelsRange val="0"/>
                </c:ext>
              </c:extLst>
            </c:dLbl>
            <c:dLbl>
              <c:idx val="32"/>
              <c:layout/>
              <c:tx>
                <c:strRef>
                  <c:f>公会計指標分析・財政指標組合せ分析表!$CV$50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AA30-4C4D-A9C3-DEBEDF9F1EFF}"/>
                </c:ext>
                <c:ext xmlns:c15="http://schemas.microsoft.com/office/drawing/2012/chart" uri="{CE6537A1-D6FC-4f65-9D91-7224C49458BB}">
                  <c15:layout/>
                  <c15:dlblFieldTable>
                    <c15:dlblFTEntry>
                      <c15:txfldGUID>{54E20F28-19AE-4C81-9898-4EC26B9420D6}</c15:txfldGUID>
                      <c15:f>公会計指標分析・財政指標組合せ分析表!$CV$50</c15:f>
                      <c15:dlblFieldTableCache>
                        <c:ptCount val="1"/>
                        <c:pt idx="0">
                          <c:v>R03</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57.5</c:v>
                </c:pt>
                <c:pt idx="8">
                  <c:v>60.1</c:v>
                </c:pt>
                <c:pt idx="16">
                  <c:v>61.5</c:v>
                </c:pt>
                <c:pt idx="24">
                  <c:v>63.1</c:v>
                </c:pt>
                <c:pt idx="32">
                  <c:v>63.2</c:v>
                </c:pt>
              </c:numCache>
            </c:numRef>
          </c:xVal>
          <c:yVal>
            <c:numRef>
              <c:f>公会計指標分析・財政指標組合せ分析表!$BP$55:$DC$55</c:f>
              <c:numCache>
                <c:formatCode>#,##0.0;"▲ "#,##0.0</c:formatCode>
                <c:ptCount val="40"/>
                <c:pt idx="0">
                  <c:v>20.2</c:v>
                </c:pt>
                <c:pt idx="8">
                  <c:v>24.2</c:v>
                </c:pt>
                <c:pt idx="16">
                  <c:v>22.1</c:v>
                </c:pt>
                <c:pt idx="24">
                  <c:v>20.399999999999999</c:v>
                </c:pt>
                <c:pt idx="32">
                  <c:v>11.2</c:v>
                </c:pt>
              </c:numCache>
            </c:numRef>
          </c:yVal>
          <c:smooth val="0"/>
          <c:extLst xmlns:c16r2="http://schemas.microsoft.com/office/drawing/2015/06/chart">
            <c:ext xmlns:c16="http://schemas.microsoft.com/office/drawing/2014/chart" uri="{C3380CC4-5D6E-409C-BE32-E72D297353CC}">
              <c16:uniqueId val="{00000013-AA30-4C4D-A9C3-DEBEDF9F1EFF}"/>
            </c:ext>
          </c:extLst>
        </c:ser>
        <c:dLbls>
          <c:showLegendKey val="0"/>
          <c:showVal val="1"/>
          <c:showCatName val="0"/>
          <c:showSerName val="0"/>
          <c:showPercent val="0"/>
          <c:showBubbleSize val="0"/>
        </c:dLbls>
        <c:axId val="505407256"/>
        <c:axId val="505409216"/>
      </c:scatterChart>
      <c:valAx>
        <c:axId val="505407256"/>
        <c:scaling>
          <c:orientation val="maxMin"/>
          <c:max val="64"/>
          <c:min val="56"/>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05409216"/>
        <c:crosses val="autoZero"/>
        <c:crossBetween val="midCat"/>
      </c:valAx>
      <c:valAx>
        <c:axId val="505409216"/>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0540725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42A7-4E65-B4D2-D9ABFF9EA7F4}"/>
                </c:ext>
                <c:ext xmlns:c15="http://schemas.microsoft.com/office/drawing/2012/chart" uri="{CE6537A1-D6FC-4f65-9D91-7224C49458BB}">
                  <c15:dlblFieldTable>
                    <c15:dlblFTEntry>
                      <c15:txfldGUID>{0398245A-DF69-4C1E-81B1-78F40C1B2A5A}</c15:txfldGUID>
                      <c15:f>公会計指標分析・財政指標組合せ分析表!$BP$72</c15:f>
                      <c15:dlblFieldTableCache>
                        <c:ptCount val="1"/>
                        <c:pt idx="0">
                          <c:v>H29</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42A7-4E65-B4D2-D9ABFF9EA7F4}"/>
                </c:ext>
                <c:ext xmlns:c15="http://schemas.microsoft.com/office/drawing/2012/chart" uri="{CE6537A1-D6FC-4f65-9D91-7224C49458BB}">
                  <c15:dlblFieldTable>
                    <c15:dlblFTEntry>
                      <c15:txfldGUID>{3BEC294C-1971-4DD1-A18B-8BD0D4256CA9}</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42A7-4E65-B4D2-D9ABFF9EA7F4}"/>
                </c:ext>
                <c:ext xmlns:c15="http://schemas.microsoft.com/office/drawing/2012/chart" uri="{CE6537A1-D6FC-4f65-9D91-7224C49458BB}">
                  <c15:dlblFieldTable>
                    <c15:dlblFTEntry>
                      <c15:txfldGUID>{C2380432-0FF5-42A9-BF45-45D2DD5D24ED}</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42A7-4E65-B4D2-D9ABFF9EA7F4}"/>
                </c:ext>
                <c:ext xmlns:c15="http://schemas.microsoft.com/office/drawing/2012/chart" uri="{CE6537A1-D6FC-4f65-9D91-7224C49458BB}">
                  <c15:dlblFieldTable>
                    <c15:dlblFTEntry>
                      <c15:txfldGUID>{3EEC8F43-8BF4-4F02-AACB-5A0823996A9F}</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42A7-4E65-B4D2-D9ABFF9EA7F4}"/>
                </c:ext>
                <c:ext xmlns:c15="http://schemas.microsoft.com/office/drawing/2012/chart" uri="{CE6537A1-D6FC-4f65-9D91-7224C49458BB}">
                  <c15:dlblFieldTable>
                    <c15:dlblFTEntry>
                      <c15:txfldGUID>{C29A276F-8DAB-49A9-9189-98A06123E60C}</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42A7-4E65-B4D2-D9ABFF9EA7F4}"/>
                </c:ext>
                <c:ext xmlns:c15="http://schemas.microsoft.com/office/drawing/2012/chart" uri="{CE6537A1-D6FC-4f65-9D91-7224C49458BB}">
                  <c15:dlblFieldTable>
                    <c15:dlblFTEntry>
                      <c15:txfldGUID>{E9A094F5-FB82-45B0-86E3-7E44DF2BF4AF}</c15:txfldGUID>
                      <c15:f>公会計指標分析・財政指標組合せ分析表!$BX$72</c15:f>
                      <c15:dlblFieldTableCache>
                        <c:ptCount val="1"/>
                        <c:pt idx="0">
                          <c:v>H30</c:v>
                        </c:pt>
                      </c15:dlblFieldTableCache>
                    </c15:dlblFTEntry>
                  </c15:dlblFieldTable>
                  <c15:showDataLabelsRange val="0"/>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42A7-4E65-B4D2-D9ABFF9EA7F4}"/>
                </c:ext>
                <c:ext xmlns:c15="http://schemas.microsoft.com/office/drawing/2012/chart" uri="{CE6537A1-D6FC-4f65-9D91-7224C49458BB}">
                  <c15:dlblFieldTable>
                    <c15:dlblFTEntry>
                      <c15:txfldGUID>{27845424-8162-450E-AEF5-714F5418C9A1}</c15:txfldGUID>
                      <c15:f>公会計指標分析・財政指標組合せ分析表!$CF$72</c15:f>
                      <c15:dlblFieldTableCache>
                        <c:ptCount val="1"/>
                        <c:pt idx="0">
                          <c:v>R01</c:v>
                        </c:pt>
                      </c15:dlblFieldTableCache>
                    </c15:dlblFTEntry>
                  </c15:dlblFieldTable>
                  <c15:showDataLabelsRange val="0"/>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42A7-4E65-B4D2-D9ABFF9EA7F4}"/>
                </c:ext>
                <c:ext xmlns:c15="http://schemas.microsoft.com/office/drawing/2012/chart" uri="{CE6537A1-D6FC-4f65-9D91-7224C49458BB}">
                  <c15:dlblFieldTable>
                    <c15:dlblFTEntry>
                      <c15:txfldGUID>{1E6F9384-9A8F-435C-91BF-EFD8E076E62C}</c15:txfldGUID>
                      <c15:f>公会計指標分析・財政指標組合せ分析表!$CN$72</c15:f>
                      <c15:dlblFieldTableCache>
                        <c:ptCount val="1"/>
                        <c:pt idx="0">
                          <c:v>R02</c:v>
                        </c:pt>
                      </c15:dlblFieldTableCache>
                    </c15:dlblFTEntry>
                  </c15:dlblFieldTable>
                  <c15:showDataLabelsRange val="0"/>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42A7-4E65-B4D2-D9ABFF9EA7F4}"/>
                </c:ext>
                <c:ext xmlns:c15="http://schemas.microsoft.com/office/drawing/2012/chart" uri="{CE6537A1-D6FC-4f65-9D91-7224C49458BB}">
                  <c15:dlblFieldTable>
                    <c15:dlblFTEntry>
                      <c15:txfldGUID>{B9C13EC5-442B-4CEC-B5E4-7DD3B87943EA}</c15:txfldGUID>
                      <c15:f>公会計指標分析・財政指標組合せ分析表!$CV$72</c15:f>
                      <c15:dlblFieldTableCache>
                        <c:ptCount val="1"/>
                        <c:pt idx="0">
                          <c:v>R03</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4.0999999999999996</c:v>
                </c:pt>
                <c:pt idx="8">
                  <c:v>4.7</c:v>
                </c:pt>
                <c:pt idx="16">
                  <c:v>5.6</c:v>
                </c:pt>
                <c:pt idx="24">
                  <c:v>6.8</c:v>
                </c:pt>
                <c:pt idx="32">
                  <c:v>7.4</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42A7-4E65-B4D2-D9ABFF9EA7F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42A7-4E65-B4D2-D9ABFF9EA7F4}"/>
                </c:ext>
                <c:ext xmlns:c15="http://schemas.microsoft.com/office/drawing/2012/chart" uri="{CE6537A1-D6FC-4f65-9D91-7224C49458BB}">
                  <c15:dlblFieldTable>
                    <c15:dlblFTEntry>
                      <c15:txfldGUID>{C1EC85C6-24BF-450D-A7D7-B9C8CA974F2C}</c15:txfldGUID>
                      <c15:f>公会計指標分析・財政指標組合せ分析表!$BP$72</c15:f>
                      <c15:dlblFieldTableCache>
                        <c:ptCount val="1"/>
                        <c:pt idx="0">
                          <c:v>H29</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42A7-4E65-B4D2-D9ABFF9EA7F4}"/>
                </c:ext>
                <c:ext xmlns:c15="http://schemas.microsoft.com/office/drawing/2012/chart" uri="{CE6537A1-D6FC-4f65-9D91-7224C49458BB}">
                  <c15:dlblFieldTable>
                    <c15:dlblFTEntry>
                      <c15:txfldGUID>{FA65A95D-BEF0-4822-9AE5-66E9883BA839}</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42A7-4E65-B4D2-D9ABFF9EA7F4}"/>
                </c:ext>
                <c:ext xmlns:c15="http://schemas.microsoft.com/office/drawing/2012/chart" uri="{CE6537A1-D6FC-4f65-9D91-7224C49458BB}">
                  <c15:dlblFieldTable>
                    <c15:dlblFTEntry>
                      <c15:txfldGUID>{8D5A3BF4-C8E9-4D8A-BB4E-15BBC242A06B}</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42A7-4E65-B4D2-D9ABFF9EA7F4}"/>
                </c:ext>
                <c:ext xmlns:c15="http://schemas.microsoft.com/office/drawing/2012/chart" uri="{CE6537A1-D6FC-4f65-9D91-7224C49458BB}">
                  <c15:dlblFieldTable>
                    <c15:dlblFTEntry>
                      <c15:txfldGUID>{12550A46-230D-4014-A72B-4C17A299FB0D}</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42A7-4E65-B4D2-D9ABFF9EA7F4}"/>
                </c:ext>
                <c:ext xmlns:c15="http://schemas.microsoft.com/office/drawing/2012/chart" uri="{CE6537A1-D6FC-4f65-9D91-7224C49458BB}">
                  <c15:dlblFieldTable>
                    <c15:dlblFTEntry>
                      <c15:txfldGUID>{4CC6630F-FA8F-468F-9A21-CB441E99BC8C}</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42A7-4E65-B4D2-D9ABFF9EA7F4}"/>
                </c:ext>
                <c:ext xmlns:c15="http://schemas.microsoft.com/office/drawing/2012/chart" uri="{CE6537A1-D6FC-4f65-9D91-7224C49458BB}">
                  <c15:dlblFieldTable>
                    <c15:dlblFTEntry>
                      <c15:txfldGUID>{8C178969-4418-40F3-BE85-70C0F2A9AF8D}</c15:txfldGUID>
                      <c15:f>公会計指標分析・財政指標組合せ分析表!$BX$72</c15:f>
                      <c15:dlblFieldTableCache>
                        <c:ptCount val="1"/>
                        <c:pt idx="0">
                          <c:v>H30</c:v>
                        </c:pt>
                      </c15:dlblFieldTableCache>
                    </c15:dlblFTEntry>
                  </c15:dlblFieldTable>
                  <c15:showDataLabelsRange val="0"/>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42A7-4E65-B4D2-D9ABFF9EA7F4}"/>
                </c:ext>
                <c:ext xmlns:c15="http://schemas.microsoft.com/office/drawing/2012/chart" uri="{CE6537A1-D6FC-4f65-9D91-7224C49458BB}">
                  <c15:dlblFieldTable>
                    <c15:dlblFTEntry>
                      <c15:txfldGUID>{7B812173-11C3-49FC-AD79-251776351B3D}</c15:txfldGUID>
                      <c15:f>公会計指標分析・財政指標組合せ分析表!$CF$72</c15:f>
                      <c15:dlblFieldTableCache>
                        <c:ptCount val="1"/>
                        <c:pt idx="0">
                          <c:v>R01</c:v>
                        </c:pt>
                      </c15:dlblFieldTableCache>
                    </c15:dlblFTEntry>
                  </c15:dlblFieldTable>
                  <c15:showDataLabelsRange val="0"/>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42A7-4E65-B4D2-D9ABFF9EA7F4}"/>
                </c:ext>
                <c:ext xmlns:c15="http://schemas.microsoft.com/office/drawing/2012/chart" uri="{CE6537A1-D6FC-4f65-9D91-7224C49458BB}">
                  <c15:dlblFieldTable>
                    <c15:dlblFTEntry>
                      <c15:txfldGUID>{AF70009E-93A4-4A7C-BAF9-CCB466DB2314}</c15:txfldGUID>
                      <c15:f>公会計指標分析・財政指標組合せ分析表!$CN$72</c15:f>
                      <c15:dlblFieldTableCache>
                        <c:ptCount val="1"/>
                        <c:pt idx="0">
                          <c:v>R02</c:v>
                        </c:pt>
                      </c15:dlblFieldTableCache>
                    </c15:dlblFTEntry>
                  </c15:dlblFieldTable>
                  <c15:showDataLabelsRange val="0"/>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42A7-4E65-B4D2-D9ABFF9EA7F4}"/>
                </c:ext>
                <c:ext xmlns:c15="http://schemas.microsoft.com/office/drawing/2012/chart" uri="{CE6537A1-D6FC-4f65-9D91-7224C49458BB}">
                  <c15:dlblFieldTable>
                    <c15:dlblFTEntry>
                      <c15:txfldGUID>{E07BFC3C-BC70-4EC7-9982-012822B7708F}</c15:txfldGUID>
                      <c15:f>公会計指標分析・財政指標組合せ分析表!$CV$72</c15:f>
                      <c15:dlblFieldTableCache>
                        <c:ptCount val="1"/>
                        <c:pt idx="0">
                          <c:v>R03</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6.8</c:v>
                </c:pt>
                <c:pt idx="8">
                  <c:v>6.4</c:v>
                </c:pt>
                <c:pt idx="16">
                  <c:v>6.3</c:v>
                </c:pt>
                <c:pt idx="24">
                  <c:v>6.2</c:v>
                </c:pt>
                <c:pt idx="32">
                  <c:v>5.7</c:v>
                </c:pt>
              </c:numCache>
            </c:numRef>
          </c:xVal>
          <c:yVal>
            <c:numRef>
              <c:f>公会計指標分析・財政指標組合せ分析表!$BP$77:$DC$77</c:f>
              <c:numCache>
                <c:formatCode>#,##0.0;"▲ "#,##0.0</c:formatCode>
                <c:ptCount val="40"/>
                <c:pt idx="0">
                  <c:v>20.2</c:v>
                </c:pt>
                <c:pt idx="8">
                  <c:v>24.2</c:v>
                </c:pt>
                <c:pt idx="16">
                  <c:v>22.1</c:v>
                </c:pt>
                <c:pt idx="24">
                  <c:v>20.399999999999999</c:v>
                </c:pt>
                <c:pt idx="32">
                  <c:v>11.2</c:v>
                </c:pt>
              </c:numCache>
            </c:numRef>
          </c:yVal>
          <c:smooth val="0"/>
          <c:extLst xmlns:c16r2="http://schemas.microsoft.com/office/drawing/2015/06/chart">
            <c:ext xmlns:c16="http://schemas.microsoft.com/office/drawing/2014/chart" uri="{C3380CC4-5D6E-409C-BE32-E72D297353CC}">
              <c16:uniqueId val="{00000013-42A7-4E65-B4D2-D9ABFF9EA7F4}"/>
            </c:ext>
          </c:extLst>
        </c:ser>
        <c:dLbls>
          <c:showLegendKey val="0"/>
          <c:showVal val="1"/>
          <c:showCatName val="0"/>
          <c:showSerName val="0"/>
          <c:showPercent val="0"/>
          <c:showBubbleSize val="0"/>
        </c:dLbls>
        <c:axId val="505406472"/>
        <c:axId val="505404120"/>
      </c:scatterChart>
      <c:valAx>
        <c:axId val="505406472"/>
        <c:scaling>
          <c:orientation val="maxMin"/>
          <c:max val="7"/>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05404120"/>
        <c:crosses val="autoZero"/>
        <c:crossBetween val="midCat"/>
      </c:valAx>
      <c:valAx>
        <c:axId val="50540412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05406472"/>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福岡県那珂川市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元利償還金等は、平成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年度から増額傾向となっている。</a:t>
          </a:r>
        </a:p>
        <a:p>
          <a:r>
            <a:rPr kumimoji="1" lang="ja-JP" altLang="en-US" sz="1400">
              <a:latin typeface="ＭＳ ゴシック" pitchFamily="49" charset="-128"/>
              <a:ea typeface="ＭＳ ゴシック" pitchFamily="49" charset="-128"/>
            </a:rPr>
            <a:t>　しかしながら、債務負担行為に基づく支出額等は、令和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年度は</a:t>
          </a:r>
          <a:r>
            <a:rPr kumimoji="1" lang="en-US" altLang="ja-JP" sz="1400">
              <a:latin typeface="ＭＳ ゴシック" pitchFamily="49" charset="-128"/>
              <a:ea typeface="ＭＳ ゴシック" pitchFamily="49" charset="-128"/>
            </a:rPr>
            <a:t>193</a:t>
          </a:r>
          <a:r>
            <a:rPr kumimoji="1" lang="ja-JP" altLang="en-US" sz="1400">
              <a:latin typeface="ＭＳ ゴシック" pitchFamily="49" charset="-128"/>
              <a:ea typeface="ＭＳ ゴシック" pitchFamily="49" charset="-128"/>
            </a:rPr>
            <a:t>百万円と令和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年度の</a:t>
          </a:r>
          <a:r>
            <a:rPr kumimoji="1" lang="en-US" altLang="ja-JP" sz="1400">
              <a:latin typeface="ＭＳ ゴシック" pitchFamily="49" charset="-128"/>
              <a:ea typeface="ＭＳ ゴシック" pitchFamily="49" charset="-128"/>
            </a:rPr>
            <a:t>242</a:t>
          </a:r>
          <a:r>
            <a:rPr kumimoji="1" lang="ja-JP" altLang="en-US" sz="1400">
              <a:latin typeface="ＭＳ ゴシック" pitchFamily="49" charset="-128"/>
              <a:ea typeface="ＭＳ ゴシック" pitchFamily="49" charset="-128"/>
            </a:rPr>
            <a:t>百万円と比較して</a:t>
          </a:r>
          <a:r>
            <a:rPr kumimoji="1" lang="en-US" altLang="ja-JP" sz="1400">
              <a:latin typeface="ＭＳ ゴシック" pitchFamily="49" charset="-128"/>
              <a:ea typeface="ＭＳ ゴシック" pitchFamily="49" charset="-128"/>
            </a:rPr>
            <a:t>49</a:t>
          </a:r>
          <a:r>
            <a:rPr kumimoji="1" lang="ja-JP" altLang="en-US" sz="1400">
              <a:latin typeface="ＭＳ ゴシック" pitchFamily="49" charset="-128"/>
              <a:ea typeface="ＭＳ ゴシック" pitchFamily="49" charset="-128"/>
            </a:rPr>
            <a:t>百万円の減額となっている。</a:t>
          </a:r>
        </a:p>
        <a:p>
          <a:r>
            <a:rPr kumimoji="1" lang="ja-JP" altLang="en-US" sz="1400">
              <a:latin typeface="ＭＳ ゴシック" pitchFamily="49" charset="-128"/>
              <a:ea typeface="ＭＳ ゴシック" pitchFamily="49" charset="-128"/>
            </a:rPr>
            <a:t>　今後は、公共施設の更新や長寿命化等に伴う事業の増加が見込まれるため、より事業の必要性、緊急性を精査し、地方債の発行を最小限に止めることで、健全な財政運営が行えるように努める。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該当なし</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福岡県那珂川市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年度の一般会計等に係る地方債の現在高は</a:t>
          </a:r>
          <a:r>
            <a:rPr kumimoji="1" lang="en-US" altLang="ja-JP" sz="1400">
              <a:latin typeface="ＭＳ ゴシック" pitchFamily="49" charset="-128"/>
              <a:ea typeface="ＭＳ ゴシック" pitchFamily="49" charset="-128"/>
            </a:rPr>
            <a:t>14,005</a:t>
          </a:r>
          <a:r>
            <a:rPr kumimoji="1" lang="ja-JP" altLang="en-US" sz="1400">
              <a:latin typeface="ＭＳ ゴシック" pitchFamily="49" charset="-128"/>
              <a:ea typeface="ＭＳ ゴシック" pitchFamily="49" charset="-128"/>
            </a:rPr>
            <a:t>百万円であり、令和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年度の</a:t>
          </a:r>
          <a:r>
            <a:rPr kumimoji="1" lang="en-US" altLang="ja-JP" sz="1400">
              <a:latin typeface="ＭＳ ゴシック" pitchFamily="49" charset="-128"/>
              <a:ea typeface="ＭＳ ゴシック" pitchFamily="49" charset="-128"/>
            </a:rPr>
            <a:t>13,900</a:t>
          </a:r>
          <a:r>
            <a:rPr kumimoji="1" lang="ja-JP" altLang="en-US" sz="1400">
              <a:latin typeface="ＭＳ ゴシック" pitchFamily="49" charset="-128"/>
              <a:ea typeface="ＭＳ ゴシック" pitchFamily="49" charset="-128"/>
            </a:rPr>
            <a:t>百万円と比較して</a:t>
          </a:r>
          <a:r>
            <a:rPr kumimoji="1" lang="en-US" altLang="ja-JP" sz="1400">
              <a:latin typeface="ＭＳ ゴシック" pitchFamily="49" charset="-128"/>
              <a:ea typeface="ＭＳ ゴシック" pitchFamily="49" charset="-128"/>
            </a:rPr>
            <a:t>105</a:t>
          </a:r>
          <a:r>
            <a:rPr kumimoji="1" lang="ja-JP" altLang="en-US" sz="1400">
              <a:latin typeface="ＭＳ ゴシック" pitchFamily="49" charset="-128"/>
              <a:ea typeface="ＭＳ ゴシック" pitchFamily="49" charset="-128"/>
            </a:rPr>
            <a:t>百万円の増額となっている。これは、起債の償還額よりも発行額が上回ったためである。</a:t>
          </a:r>
        </a:p>
        <a:p>
          <a:r>
            <a:rPr kumimoji="1" lang="ja-JP" altLang="en-US" sz="1400">
              <a:latin typeface="ＭＳ ゴシック" pitchFamily="49" charset="-128"/>
              <a:ea typeface="ＭＳ ゴシック" pitchFamily="49" charset="-128"/>
            </a:rPr>
            <a:t>　また、充当可能財源のうち充当可能基金については、令和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年度は</a:t>
          </a:r>
          <a:r>
            <a:rPr kumimoji="1" lang="en-US" altLang="ja-JP" sz="1400">
              <a:latin typeface="ＭＳ ゴシック" pitchFamily="49" charset="-128"/>
              <a:ea typeface="ＭＳ ゴシック" pitchFamily="49" charset="-128"/>
            </a:rPr>
            <a:t>7,216</a:t>
          </a:r>
          <a:r>
            <a:rPr kumimoji="1" lang="ja-JP" altLang="en-US" sz="1400">
              <a:latin typeface="ＭＳ ゴシック" pitchFamily="49" charset="-128"/>
              <a:ea typeface="ＭＳ ゴシック" pitchFamily="49" charset="-128"/>
            </a:rPr>
            <a:t>百万円と、令和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年度の</a:t>
          </a:r>
          <a:r>
            <a:rPr kumimoji="1" lang="en-US" altLang="ja-JP" sz="1400">
              <a:latin typeface="ＭＳ ゴシック" pitchFamily="49" charset="-128"/>
              <a:ea typeface="ＭＳ ゴシック" pitchFamily="49" charset="-128"/>
            </a:rPr>
            <a:t>6,974</a:t>
          </a:r>
          <a:r>
            <a:rPr kumimoji="1" lang="ja-JP" altLang="en-US" sz="1400">
              <a:latin typeface="ＭＳ ゴシック" pitchFamily="49" charset="-128"/>
              <a:ea typeface="ＭＳ ゴシック" pitchFamily="49" charset="-128"/>
            </a:rPr>
            <a:t>百万円と比較し、</a:t>
          </a:r>
          <a:r>
            <a:rPr kumimoji="1" lang="en-US" altLang="ja-JP" sz="1400">
              <a:latin typeface="ＭＳ ゴシック" pitchFamily="49" charset="-128"/>
              <a:ea typeface="ＭＳ ゴシック" pitchFamily="49" charset="-128"/>
            </a:rPr>
            <a:t>242</a:t>
          </a:r>
          <a:r>
            <a:rPr kumimoji="1" lang="ja-JP" altLang="en-US" sz="1400">
              <a:latin typeface="ＭＳ ゴシック" pitchFamily="49" charset="-128"/>
              <a:ea typeface="ＭＳ ゴシック" pitchFamily="49" charset="-128"/>
            </a:rPr>
            <a:t>百万円の増額となっている。これは、予算編成上の財源調整としての取り崩しが発生せず、積立額が取崩額を上回ったためである。　</a:t>
          </a:r>
        </a:p>
        <a:p>
          <a:r>
            <a:rPr kumimoji="1" lang="ja-JP" altLang="en-US" sz="1400">
              <a:latin typeface="ＭＳ ゴシック" pitchFamily="49" charset="-128"/>
              <a:ea typeface="ＭＳ ゴシック" pitchFamily="49" charset="-128"/>
            </a:rPr>
            <a:t>　しかしながら、今後実施予定である事業費の財源として、地方債の発行額が増加していく見込みであるため、必要最小限に止め計画的な財政運営を行っていくことで、健全な財政状況を維持していく必要があ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福岡県那珂川市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年度の基金全体残高は、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7,472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7,215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百万円の増額となっている。これは、予算編成上の財源調整としての取り崩しが発生せず、積立額が取崩額を上回ったためである。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・運用益並びに原資の積立も行っていく。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・公共施設等整備基金：公共施設の計画的な整備に要する事業費に充てる。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・退職準備積立金：特別職職員並びに一般職職員の退職手当に充てる。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・土地開発基金：令和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年度の当該残高は、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百万円の減額となっている。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これは、総合運動公園整備事業に係る用地取得費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買戻し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の財源として取崩を行った金額が積立額を上回ったためである。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・退職準備積立基金：令和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年度の当該残高は、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1,483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百万円の減額となっている。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これは、当該年度中に退職した職員分の手当額の財源として取崩を行った金額が積立額を上回ったためである。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・退職準備積立基金：退職手当負担見込額を確保できるよう、計画的に積立を行う。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年度の財政調整基金残高は、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百万円の増額となっている。これは、予算編成上の財源調整としての取り崩しが発生せず、運用益等の積み立てのみの動きとなったためである。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・基金運用益の積み立てを行う。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・財政調整基金の残高は、近年突発的に発生する災害対応や予測不能な社会環境への対応に備え原資の積み立ても行う。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年度の減債基金残高は、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1,347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百万円の増額となっている。これは、公債費の償還のための当該基金の取り崩しが発生せず、運用益等の積み立てのみの動きとなったためである。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・基金運用益の積み立てを行う。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379488FB-ACA9-44F3-B5D1-02F3FE38C75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DCD7BDC7-6489-4CC2-B8CB-A29DB7389FC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 xmlns:a16="http://schemas.microsoft.com/office/drawing/2014/main" id="{5F3246CE-DC26-4FCA-9D66-C95152D4C9C5}"/>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 xmlns:a16="http://schemas.microsoft.com/office/drawing/2014/main" id="{AB382775-F46E-4A63-B5C1-DADBBC9B6B73}"/>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 xmlns:a16="http://schemas.microsoft.com/office/drawing/2014/main" id="{8CD231FA-8E88-4B67-A5C5-4991741B4839}"/>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 xmlns:a16="http://schemas.microsoft.com/office/drawing/2014/main" id="{134B4187-C4B9-4469-B7F5-1258F5F3F3BC}"/>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 xmlns:a16="http://schemas.microsoft.com/office/drawing/2014/main" id="{A7011952-9391-4E5B-BB10-26E2F02273B5}"/>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 xmlns:a16="http://schemas.microsoft.com/office/drawing/2014/main" id="{0174D8E3-49B5-4EE8-A659-2FC1FA5B3644}"/>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 xmlns:a16="http://schemas.microsoft.com/office/drawing/2014/main" id="{7D3C87FB-5894-4E30-86CE-5DA335E29311}"/>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 xmlns:a16="http://schemas.microsoft.com/office/drawing/2014/main" id="{1702EB76-B49D-4987-9837-F06ECAF327D3}"/>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 xmlns:a16="http://schemas.microsoft.com/office/drawing/2014/main" id="{A8E4ECC7-7BAE-40F1-8BB8-5C2AF7D38605}"/>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 xmlns:a16="http://schemas.microsoft.com/office/drawing/2014/main" id="{84AEF098-0802-4ABE-B6B8-357ADDB8F70A}"/>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 xmlns:a16="http://schemas.microsoft.com/office/drawing/2014/main" id="{15DF6FDB-8CB9-4ADD-93C1-77A4A4E93877}"/>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 xmlns:a16="http://schemas.microsoft.com/office/drawing/2014/main" id="{DC8C60F6-1F7F-4F86-A8AA-4DE389965ACE}"/>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 xmlns:a16="http://schemas.microsoft.com/office/drawing/2014/main" id="{F405A17F-062E-4B4B-B617-6F2A0BD959A5}"/>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 xmlns:a16="http://schemas.microsoft.com/office/drawing/2014/main" id="{F8C3A9FE-D334-49F1-A99D-C6866D85F725}"/>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福岡県那珂川市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 xmlns:a16="http://schemas.microsoft.com/office/drawing/2014/main" id="{1EE21E8B-5FC0-4A85-9C11-9E50E1261F23}"/>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 xmlns:a16="http://schemas.microsoft.com/office/drawing/2014/main" id="{8BD8806A-953C-486E-AD25-8B67701A3D24}"/>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 xmlns:a16="http://schemas.microsoft.com/office/drawing/2014/main" id="{267D61A5-6006-4355-963C-87D9092A7A2A}"/>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 xmlns:a16="http://schemas.microsoft.com/office/drawing/2014/main" id="{49F151B8-C932-469E-9C52-4D0C0C6D5135}"/>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 xmlns:a16="http://schemas.microsoft.com/office/drawing/2014/main" id="{9F6896E6-C398-47D4-8131-A458F172ED8F}"/>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 xmlns:a16="http://schemas.microsoft.com/office/drawing/2014/main" id="{0A7735A4-4EA1-422A-8686-4642EDC7ED77}"/>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50,228
49,937
74.95
22,961,041
22,250,365
658,632
10,684,888
14,004,799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 xmlns:a16="http://schemas.microsoft.com/office/drawing/2014/main" id="{756FF88E-801C-495C-A4C1-E8C769393931}"/>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 xmlns:a16="http://schemas.microsoft.com/office/drawing/2014/main" id="{90816882-0291-48D7-84F9-F130841262FA}"/>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 xmlns:a16="http://schemas.microsoft.com/office/drawing/2014/main" id="{42F715FA-D3E9-4F0C-A4E6-6AB574BFDA85}"/>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 xmlns:a16="http://schemas.microsoft.com/office/drawing/2014/main" id="{1B32C13E-91AD-4BD4-997D-2C48710FE586}"/>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 xmlns:a16="http://schemas.microsoft.com/office/drawing/2014/main" id="{66C2995B-ACE5-419D-B46E-B272437AA046}"/>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 xmlns:a16="http://schemas.microsoft.com/office/drawing/2014/main" id="{34DE4761-3C91-47AC-8005-F127E71E75A6}"/>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 xmlns:a16="http://schemas.microsoft.com/office/drawing/2014/main" id="{31AB1003-B1BA-49F4-A0D9-0DA510FBA41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 xmlns:a16="http://schemas.microsoft.com/office/drawing/2014/main" id="{F2551220-433F-4CB4-9E40-C791A0C822F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 xmlns:a16="http://schemas.microsoft.com/office/drawing/2014/main" id="{5FEE60EA-61F2-488B-BAEC-5B13E37D7BAC}"/>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 xmlns:a16="http://schemas.microsoft.com/office/drawing/2014/main" id="{C4A69BA9-6DD0-4605-94AB-AC3F0975A829}"/>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 xmlns:a16="http://schemas.microsoft.com/office/drawing/2014/main" id="{4806767A-B3CA-48DC-ADD7-3AF5951D472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 xmlns:a16="http://schemas.microsoft.com/office/drawing/2014/main" id="{A4F1E6EC-DE3D-4073-8A27-6EC697E6A09A}"/>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 xmlns:a16="http://schemas.microsoft.com/office/drawing/2014/main" id="{40858D97-31E5-4B4F-8B9C-E0425616B379}"/>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 xmlns:a16="http://schemas.microsoft.com/office/drawing/2014/main" id="{394E65E1-C119-4652-B292-2DB966DED7E3}"/>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 xmlns:a16="http://schemas.microsoft.com/office/drawing/2014/main" id="{56883FFF-EECE-4295-90DB-34BE6E4DD02B}"/>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 xmlns:a16="http://schemas.microsoft.com/office/drawing/2014/main" id="{4DE4AF70-B19E-44C5-9E48-73BF401A5881}"/>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 xmlns:a16="http://schemas.microsoft.com/office/drawing/2014/main" id="{0AD15DF5-71B6-4462-8119-95333EE28801}"/>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 xmlns:a16="http://schemas.microsoft.com/office/drawing/2014/main" id="{9ED8ADC6-9987-489F-81B4-45417533796D}"/>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 xmlns:a16="http://schemas.microsoft.com/office/drawing/2014/main" id="{8D89F717-BEC3-405E-B96C-D868BFD2EA91}"/>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 xmlns:a16="http://schemas.microsoft.com/office/drawing/2014/main" id="{6A31D436-F57C-42B0-B7A0-F82171FFC404}"/>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 xmlns:a16="http://schemas.microsoft.com/office/drawing/2014/main" id="{7D52E757-7109-42C6-8628-CD0682CF27C6}"/>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 xmlns:a16="http://schemas.microsoft.com/office/drawing/2014/main" id="{71013B3F-E948-401E-8334-AE021332BCE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 xmlns:a16="http://schemas.microsoft.com/office/drawing/2014/main" id="{2DE66FBC-23FD-4435-B229-5E3EA6A152EF}"/>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 xmlns:a16="http://schemas.microsoft.com/office/drawing/2014/main" id="{E748E4B0-667B-497D-8161-E3279239714E}"/>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 xmlns:a16="http://schemas.microsoft.com/office/drawing/2014/main" id="{05F64784-AED8-4CF8-87B1-D0662ECA5DB1}"/>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[ 49.7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 xmlns:a16="http://schemas.microsoft.com/office/drawing/2014/main" id="{2258779A-1D7A-4CDA-85B0-CFE32D16E54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 xmlns:a16="http://schemas.microsoft.com/office/drawing/2014/main" id="{657D688D-17D1-4B72-90A4-47E86D08E2E5}"/>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 xmlns:a16="http://schemas.microsoft.com/office/drawing/2014/main" id="{794EEBAB-1DB0-4D4F-982F-09B904FA6FFD}"/>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 xmlns:a16="http://schemas.microsoft.com/office/drawing/2014/main" id="{432E7B0B-70D4-4EB2-AD58-D39690E6DC3A}"/>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 xmlns:a16="http://schemas.microsoft.com/office/drawing/2014/main" id="{DAAE71D2-6F64-44C3-AE5D-C8F2FF606163}"/>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 xmlns:a16="http://schemas.microsoft.com/office/drawing/2014/main" id="{A95B2953-7A3F-4D58-B6BC-4E1CE2F5E1D6}"/>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 xmlns:a16="http://schemas.microsoft.com/office/drawing/2014/main" id="{F5BAEBA5-6565-41F9-88B4-643477380C9D}"/>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 xmlns:a16="http://schemas.microsoft.com/office/drawing/2014/main" id="{0D8F3EE1-7F93-4617-8DB9-866F07A932B2}"/>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 xmlns:a16="http://schemas.microsoft.com/office/drawing/2014/main" id="{4B2F734A-E16E-4053-AD32-CD9AB66D1A86}"/>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 xmlns:a16="http://schemas.microsoft.com/office/drawing/2014/main" id="{758BEA8E-B69F-4EE8-B0DA-2E93F4C3294C}"/>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年度の有形固定資産減価償却率は、</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49.7</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ポイントで類似団体内平均値と比較し</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13.5</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ポイント少ない値である。これは、他団体に比べ減価償却が進んだ資産が比較的少ない傾向にあることや、これまでに学校等の長寿命化対策を計画的に実施してきたことが挙げられる。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　しかしながら、減価償却が進んだ資産も多く保有していることから、今後も財政状況を踏まえ適切に維持更新していく必要がある。</a:t>
          </a:r>
          <a:endPar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 xmlns:a16="http://schemas.microsoft.com/office/drawing/2014/main" id="{0F74308B-6240-47BF-BD8D-7BEDA5B010E4}"/>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 xmlns:a16="http://schemas.microsoft.com/office/drawing/2014/main" id="{39F8E308-AE42-4813-95FB-E865EF1E2E6A}"/>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 xmlns:a16="http://schemas.microsoft.com/office/drawing/2014/main" id="{FE0665A4-1B0E-4C74-B113-99FC1305B655}"/>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62" name="直線コネクタ 61">
          <a:extLst>
            <a:ext uri="{FF2B5EF4-FFF2-40B4-BE49-F238E27FC236}">
              <a16:creationId xmlns="" xmlns:a16="http://schemas.microsoft.com/office/drawing/2014/main" id="{E95B4922-308F-4F42-97EA-8F7C08BDD92E}"/>
            </a:ext>
          </a:extLst>
        </xdr:cNvPr>
        <xdr:cNvCxnSpPr/>
      </xdr:nvCxnSpPr>
      <xdr:spPr>
        <a:xfrm>
          <a:off x="1270000" y="68421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63" name="テキスト ボックス 62">
          <a:extLst>
            <a:ext uri="{FF2B5EF4-FFF2-40B4-BE49-F238E27FC236}">
              <a16:creationId xmlns="" xmlns:a16="http://schemas.microsoft.com/office/drawing/2014/main" id="{E7DB60C4-1F22-43F6-8AEA-348D10FE6F70}"/>
            </a:ext>
          </a:extLst>
        </xdr:cNvPr>
        <xdr:cNvSpPr txBox="1"/>
      </xdr:nvSpPr>
      <xdr:spPr>
        <a:xfrm>
          <a:off x="847106" y="67483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64" name="直線コネクタ 63">
          <a:extLst>
            <a:ext uri="{FF2B5EF4-FFF2-40B4-BE49-F238E27FC236}">
              <a16:creationId xmlns="" xmlns:a16="http://schemas.microsoft.com/office/drawing/2014/main" id="{89834505-A6E2-42A9-95B8-223C59D0D5A3}"/>
            </a:ext>
          </a:extLst>
        </xdr:cNvPr>
        <xdr:cNvCxnSpPr/>
      </xdr:nvCxnSpPr>
      <xdr:spPr>
        <a:xfrm>
          <a:off x="1270000" y="65722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65" name="テキスト ボックス 64">
          <a:extLst>
            <a:ext uri="{FF2B5EF4-FFF2-40B4-BE49-F238E27FC236}">
              <a16:creationId xmlns="" xmlns:a16="http://schemas.microsoft.com/office/drawing/2014/main" id="{26F5A31C-BB48-4C7F-8010-8B0D4135A4A2}"/>
            </a:ext>
          </a:extLst>
        </xdr:cNvPr>
        <xdr:cNvSpPr txBox="1"/>
      </xdr:nvSpPr>
      <xdr:spPr>
        <a:xfrm>
          <a:off x="847106" y="64784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66" name="直線コネクタ 65">
          <a:extLst>
            <a:ext uri="{FF2B5EF4-FFF2-40B4-BE49-F238E27FC236}">
              <a16:creationId xmlns="" xmlns:a16="http://schemas.microsoft.com/office/drawing/2014/main" id="{3E87C462-2F5F-4F6A-8AD8-63F4335AA873}"/>
            </a:ext>
          </a:extLst>
        </xdr:cNvPr>
        <xdr:cNvCxnSpPr/>
      </xdr:nvCxnSpPr>
      <xdr:spPr>
        <a:xfrm>
          <a:off x="1270000" y="63023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67" name="テキスト ボックス 66">
          <a:extLst>
            <a:ext uri="{FF2B5EF4-FFF2-40B4-BE49-F238E27FC236}">
              <a16:creationId xmlns="" xmlns:a16="http://schemas.microsoft.com/office/drawing/2014/main" id="{F0885BDA-FAAF-44AE-BB85-D0A11B5D9169}"/>
            </a:ext>
          </a:extLst>
        </xdr:cNvPr>
        <xdr:cNvSpPr txBox="1"/>
      </xdr:nvSpPr>
      <xdr:spPr>
        <a:xfrm>
          <a:off x="847106" y="6208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8" name="直線コネクタ 67">
          <a:extLst>
            <a:ext uri="{FF2B5EF4-FFF2-40B4-BE49-F238E27FC236}">
              <a16:creationId xmlns="" xmlns:a16="http://schemas.microsoft.com/office/drawing/2014/main" id="{C20776A9-4458-48B0-85B8-25B14DF7AE31}"/>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9" name="テキスト ボックス 68">
          <a:extLst>
            <a:ext uri="{FF2B5EF4-FFF2-40B4-BE49-F238E27FC236}">
              <a16:creationId xmlns="" xmlns:a16="http://schemas.microsoft.com/office/drawing/2014/main" id="{66CAAC9A-9421-4465-9D2C-506A845DA145}"/>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70" name="直線コネクタ 69">
          <a:extLst>
            <a:ext uri="{FF2B5EF4-FFF2-40B4-BE49-F238E27FC236}">
              <a16:creationId xmlns="" xmlns:a16="http://schemas.microsoft.com/office/drawing/2014/main" id="{FCB1845A-56F9-45B5-A42F-BFC7C0D38072}"/>
            </a:ext>
          </a:extLst>
        </xdr:cNvPr>
        <xdr:cNvCxnSpPr/>
      </xdr:nvCxnSpPr>
      <xdr:spPr>
        <a:xfrm>
          <a:off x="1270000" y="57626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71" name="テキスト ボックス 70">
          <a:extLst>
            <a:ext uri="{FF2B5EF4-FFF2-40B4-BE49-F238E27FC236}">
              <a16:creationId xmlns="" xmlns:a16="http://schemas.microsoft.com/office/drawing/2014/main" id="{7C22F2AA-8F81-4547-8498-1F3DDCED4F77}"/>
            </a:ext>
          </a:extLst>
        </xdr:cNvPr>
        <xdr:cNvSpPr txBox="1"/>
      </xdr:nvSpPr>
      <xdr:spPr>
        <a:xfrm>
          <a:off x="847106" y="5668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72" name="直線コネクタ 71">
          <a:extLst>
            <a:ext uri="{FF2B5EF4-FFF2-40B4-BE49-F238E27FC236}">
              <a16:creationId xmlns="" xmlns:a16="http://schemas.microsoft.com/office/drawing/2014/main" id="{A62935A3-5219-476F-B62C-78945CF9D14D}"/>
            </a:ext>
          </a:extLst>
        </xdr:cNvPr>
        <xdr:cNvCxnSpPr/>
      </xdr:nvCxnSpPr>
      <xdr:spPr>
        <a:xfrm>
          <a:off x="1270000" y="5492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73" name="テキスト ボックス 72">
          <a:extLst>
            <a:ext uri="{FF2B5EF4-FFF2-40B4-BE49-F238E27FC236}">
              <a16:creationId xmlns="" xmlns:a16="http://schemas.microsoft.com/office/drawing/2014/main" id="{27623BDB-3843-4728-8C16-6A44FF0B3B33}"/>
            </a:ext>
          </a:extLst>
        </xdr:cNvPr>
        <xdr:cNvSpPr txBox="1"/>
      </xdr:nvSpPr>
      <xdr:spPr>
        <a:xfrm>
          <a:off x="847106" y="53989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74" name="直線コネクタ 73">
          <a:extLst>
            <a:ext uri="{FF2B5EF4-FFF2-40B4-BE49-F238E27FC236}">
              <a16:creationId xmlns="" xmlns:a16="http://schemas.microsoft.com/office/drawing/2014/main" id="{A4C2B5B2-E04D-40A4-AA29-2E0C47B10485}"/>
            </a:ext>
          </a:extLst>
        </xdr:cNvPr>
        <xdr:cNvCxnSpPr/>
      </xdr:nvCxnSpPr>
      <xdr:spPr>
        <a:xfrm>
          <a:off x="1270000" y="5222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75" name="テキスト ボックス 74">
          <a:extLst>
            <a:ext uri="{FF2B5EF4-FFF2-40B4-BE49-F238E27FC236}">
              <a16:creationId xmlns="" xmlns:a16="http://schemas.microsoft.com/office/drawing/2014/main" id="{3750352A-6914-46D9-98AA-A690B6C195BC}"/>
            </a:ext>
          </a:extLst>
        </xdr:cNvPr>
        <xdr:cNvSpPr txBox="1"/>
      </xdr:nvSpPr>
      <xdr:spPr>
        <a:xfrm>
          <a:off x="847106" y="5129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6" name="直線コネクタ 75">
          <a:extLst>
            <a:ext uri="{FF2B5EF4-FFF2-40B4-BE49-F238E27FC236}">
              <a16:creationId xmlns="" xmlns:a16="http://schemas.microsoft.com/office/drawing/2014/main" id="{8131E34F-157A-4F9C-BCAB-B575565626C8}"/>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7" name="テキスト ボックス 76">
          <a:extLst>
            <a:ext uri="{FF2B5EF4-FFF2-40B4-BE49-F238E27FC236}">
              <a16:creationId xmlns="" xmlns:a16="http://schemas.microsoft.com/office/drawing/2014/main" id="{47EE0127-F7B2-45FB-B550-210EAA99FF0E}"/>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8" name="有形固定資産減価償却率グラフ枠">
          <a:extLst>
            <a:ext uri="{FF2B5EF4-FFF2-40B4-BE49-F238E27FC236}">
              <a16:creationId xmlns="" xmlns:a16="http://schemas.microsoft.com/office/drawing/2014/main" id="{AAF07095-A432-4403-8247-3F4D72E3C01E}"/>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85408</xdr:rowOff>
    </xdr:from>
    <xdr:to>
      <xdr:col>23</xdr:col>
      <xdr:colOff>85090</xdr:colOff>
      <xdr:row>34</xdr:row>
      <xdr:rowOff>60484</xdr:rowOff>
    </xdr:to>
    <xdr:cxnSp macro="">
      <xdr:nvCxnSpPr>
        <xdr:cNvPr id="79" name="直線コネクタ 78">
          <a:extLst>
            <a:ext uri="{FF2B5EF4-FFF2-40B4-BE49-F238E27FC236}">
              <a16:creationId xmlns="" xmlns:a16="http://schemas.microsoft.com/office/drawing/2014/main" id="{44188E98-C0ED-45F9-8D98-B9CB39B256ED}"/>
            </a:ext>
          </a:extLst>
        </xdr:cNvPr>
        <xdr:cNvCxnSpPr/>
      </xdr:nvCxnSpPr>
      <xdr:spPr>
        <a:xfrm flipV="1">
          <a:off x="4760595" y="5314633"/>
          <a:ext cx="1270" cy="1346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64311</xdr:rowOff>
    </xdr:from>
    <xdr:ext cx="405111" cy="259045"/>
    <xdr:sp macro="" textlink="">
      <xdr:nvSpPr>
        <xdr:cNvPr id="80" name="有形固定資産減価償却率最小値テキスト">
          <a:extLst>
            <a:ext uri="{FF2B5EF4-FFF2-40B4-BE49-F238E27FC236}">
              <a16:creationId xmlns="" xmlns:a16="http://schemas.microsoft.com/office/drawing/2014/main" id="{D9F36131-8009-4B33-BC2F-1BF1DE4373A0}"/>
            </a:ext>
          </a:extLst>
        </xdr:cNvPr>
        <xdr:cNvSpPr txBox="1"/>
      </xdr:nvSpPr>
      <xdr:spPr>
        <a:xfrm>
          <a:off x="4813300" y="6665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60484</xdr:rowOff>
    </xdr:from>
    <xdr:to>
      <xdr:col>23</xdr:col>
      <xdr:colOff>174625</xdr:colOff>
      <xdr:row>34</xdr:row>
      <xdr:rowOff>60484</xdr:rowOff>
    </xdr:to>
    <xdr:cxnSp macro="">
      <xdr:nvCxnSpPr>
        <xdr:cNvPr id="81" name="直線コネクタ 80">
          <a:extLst>
            <a:ext uri="{FF2B5EF4-FFF2-40B4-BE49-F238E27FC236}">
              <a16:creationId xmlns="" xmlns:a16="http://schemas.microsoft.com/office/drawing/2014/main" id="{D3F225B5-5ABA-45E4-888F-9E681497870A}"/>
            </a:ext>
          </a:extLst>
        </xdr:cNvPr>
        <xdr:cNvCxnSpPr/>
      </xdr:nvCxnSpPr>
      <xdr:spPr>
        <a:xfrm>
          <a:off x="4673600" y="6661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32085</xdr:rowOff>
    </xdr:from>
    <xdr:ext cx="405111" cy="259045"/>
    <xdr:sp macro="" textlink="">
      <xdr:nvSpPr>
        <xdr:cNvPr id="82" name="有形固定資産減価償却率最大値テキスト">
          <a:extLst>
            <a:ext uri="{FF2B5EF4-FFF2-40B4-BE49-F238E27FC236}">
              <a16:creationId xmlns="" xmlns:a16="http://schemas.microsoft.com/office/drawing/2014/main" id="{B8BEE4AD-89F0-4944-B098-DE298724DD17}"/>
            </a:ext>
          </a:extLst>
        </xdr:cNvPr>
        <xdr:cNvSpPr txBox="1"/>
      </xdr:nvSpPr>
      <xdr:spPr>
        <a:xfrm>
          <a:off x="4813300" y="5089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85408</xdr:rowOff>
    </xdr:from>
    <xdr:to>
      <xdr:col>23</xdr:col>
      <xdr:colOff>174625</xdr:colOff>
      <xdr:row>26</xdr:row>
      <xdr:rowOff>85408</xdr:rowOff>
    </xdr:to>
    <xdr:cxnSp macro="">
      <xdr:nvCxnSpPr>
        <xdr:cNvPr id="83" name="直線コネクタ 82">
          <a:extLst>
            <a:ext uri="{FF2B5EF4-FFF2-40B4-BE49-F238E27FC236}">
              <a16:creationId xmlns="" xmlns:a16="http://schemas.microsoft.com/office/drawing/2014/main" id="{C27506E5-EF95-4256-8AC5-67055252C221}"/>
            </a:ext>
          </a:extLst>
        </xdr:cNvPr>
        <xdr:cNvCxnSpPr/>
      </xdr:nvCxnSpPr>
      <xdr:spPr>
        <a:xfrm>
          <a:off x="4673600" y="5314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131462</xdr:rowOff>
    </xdr:from>
    <xdr:ext cx="405111" cy="259045"/>
    <xdr:sp macro="" textlink="">
      <xdr:nvSpPr>
        <xdr:cNvPr id="84" name="有形固定資産減価償却率平均値テキスト">
          <a:extLst>
            <a:ext uri="{FF2B5EF4-FFF2-40B4-BE49-F238E27FC236}">
              <a16:creationId xmlns="" xmlns:a16="http://schemas.microsoft.com/office/drawing/2014/main" id="{4A6F35F5-05D6-49E0-8B0B-3983453894E0}"/>
            </a:ext>
          </a:extLst>
        </xdr:cNvPr>
        <xdr:cNvSpPr txBox="1"/>
      </xdr:nvSpPr>
      <xdr:spPr>
        <a:xfrm>
          <a:off x="4813300" y="6046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153035</xdr:rowOff>
    </xdr:from>
    <xdr:to>
      <xdr:col>23</xdr:col>
      <xdr:colOff>136525</xdr:colOff>
      <xdr:row>31</xdr:row>
      <xdr:rowOff>83185</xdr:rowOff>
    </xdr:to>
    <xdr:sp macro="" textlink="">
      <xdr:nvSpPr>
        <xdr:cNvPr id="85" name="フローチャート: 判断 84">
          <a:extLst>
            <a:ext uri="{FF2B5EF4-FFF2-40B4-BE49-F238E27FC236}">
              <a16:creationId xmlns="" xmlns:a16="http://schemas.microsoft.com/office/drawing/2014/main" id="{08101BCD-9842-4D15-9602-A980E4EAF6CB}"/>
            </a:ext>
          </a:extLst>
        </xdr:cNvPr>
        <xdr:cNvSpPr/>
      </xdr:nvSpPr>
      <xdr:spPr>
        <a:xfrm>
          <a:off x="4711700" y="606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150336</xdr:rowOff>
    </xdr:from>
    <xdr:to>
      <xdr:col>19</xdr:col>
      <xdr:colOff>187325</xdr:colOff>
      <xdr:row>31</xdr:row>
      <xdr:rowOff>80486</xdr:rowOff>
    </xdr:to>
    <xdr:sp macro="" textlink="">
      <xdr:nvSpPr>
        <xdr:cNvPr id="86" name="フローチャート: 判断 85">
          <a:extLst>
            <a:ext uri="{FF2B5EF4-FFF2-40B4-BE49-F238E27FC236}">
              <a16:creationId xmlns="" xmlns:a16="http://schemas.microsoft.com/office/drawing/2014/main" id="{F3C8E183-9521-4D5E-A493-C2F68DCAE316}"/>
            </a:ext>
          </a:extLst>
        </xdr:cNvPr>
        <xdr:cNvSpPr/>
      </xdr:nvSpPr>
      <xdr:spPr>
        <a:xfrm>
          <a:off x="4000500" y="6065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107156</xdr:rowOff>
    </xdr:from>
    <xdr:to>
      <xdr:col>15</xdr:col>
      <xdr:colOff>187325</xdr:colOff>
      <xdr:row>31</xdr:row>
      <xdr:rowOff>37306</xdr:rowOff>
    </xdr:to>
    <xdr:sp macro="" textlink="">
      <xdr:nvSpPr>
        <xdr:cNvPr id="87" name="フローチャート: 判断 86">
          <a:extLst>
            <a:ext uri="{FF2B5EF4-FFF2-40B4-BE49-F238E27FC236}">
              <a16:creationId xmlns="" xmlns:a16="http://schemas.microsoft.com/office/drawing/2014/main" id="{426C6A3C-415E-4D07-90E2-87E7A66399D9}"/>
            </a:ext>
          </a:extLst>
        </xdr:cNvPr>
        <xdr:cNvSpPr/>
      </xdr:nvSpPr>
      <xdr:spPr>
        <a:xfrm>
          <a:off x="3238500" y="6022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69374</xdr:rowOff>
    </xdr:from>
    <xdr:to>
      <xdr:col>11</xdr:col>
      <xdr:colOff>187325</xdr:colOff>
      <xdr:row>30</xdr:row>
      <xdr:rowOff>170974</xdr:rowOff>
    </xdr:to>
    <xdr:sp macro="" textlink="">
      <xdr:nvSpPr>
        <xdr:cNvPr id="88" name="フローチャート: 判断 87">
          <a:extLst>
            <a:ext uri="{FF2B5EF4-FFF2-40B4-BE49-F238E27FC236}">
              <a16:creationId xmlns="" xmlns:a16="http://schemas.microsoft.com/office/drawing/2014/main" id="{10613C42-3E8E-46EB-8252-19B61246B3A0}"/>
            </a:ext>
          </a:extLst>
        </xdr:cNvPr>
        <xdr:cNvSpPr/>
      </xdr:nvSpPr>
      <xdr:spPr>
        <a:xfrm>
          <a:off x="2476500" y="598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170656</xdr:rowOff>
    </xdr:from>
    <xdr:to>
      <xdr:col>7</xdr:col>
      <xdr:colOff>187325</xdr:colOff>
      <xdr:row>30</xdr:row>
      <xdr:rowOff>100806</xdr:rowOff>
    </xdr:to>
    <xdr:sp macro="" textlink="">
      <xdr:nvSpPr>
        <xdr:cNvPr id="89" name="フローチャート: 判断 88">
          <a:extLst>
            <a:ext uri="{FF2B5EF4-FFF2-40B4-BE49-F238E27FC236}">
              <a16:creationId xmlns="" xmlns:a16="http://schemas.microsoft.com/office/drawing/2014/main" id="{B6AFAA68-59D0-41C8-BE3B-097BFB80603A}"/>
            </a:ext>
          </a:extLst>
        </xdr:cNvPr>
        <xdr:cNvSpPr/>
      </xdr:nvSpPr>
      <xdr:spPr>
        <a:xfrm>
          <a:off x="1714500" y="5914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90" name="テキスト ボックス 89">
          <a:extLst>
            <a:ext uri="{FF2B5EF4-FFF2-40B4-BE49-F238E27FC236}">
              <a16:creationId xmlns="" xmlns:a16="http://schemas.microsoft.com/office/drawing/2014/main" id="{3167E342-D061-47E9-8F27-806F74FC0E25}"/>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91" name="テキスト ボックス 90">
          <a:extLst>
            <a:ext uri="{FF2B5EF4-FFF2-40B4-BE49-F238E27FC236}">
              <a16:creationId xmlns="" xmlns:a16="http://schemas.microsoft.com/office/drawing/2014/main" id="{C037E0D6-DE72-4AED-A800-0BFC3A308436}"/>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2" name="テキスト ボックス 91">
          <a:extLst>
            <a:ext uri="{FF2B5EF4-FFF2-40B4-BE49-F238E27FC236}">
              <a16:creationId xmlns="" xmlns:a16="http://schemas.microsoft.com/office/drawing/2014/main" id="{C9CA190D-EF25-4A6B-807D-A80AB07DE6FC}"/>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3" name="テキスト ボックス 92">
          <a:extLst>
            <a:ext uri="{FF2B5EF4-FFF2-40B4-BE49-F238E27FC236}">
              <a16:creationId xmlns="" xmlns:a16="http://schemas.microsoft.com/office/drawing/2014/main" id="{30AEA60E-155A-4900-B096-AF4F8FAF5AEF}"/>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4" name="テキスト ボックス 93">
          <a:extLst>
            <a:ext uri="{FF2B5EF4-FFF2-40B4-BE49-F238E27FC236}">
              <a16:creationId xmlns="" xmlns:a16="http://schemas.microsoft.com/office/drawing/2014/main" id="{D9E9E23A-335F-44A6-ADF0-87B0F4F7E3E8}"/>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131604</xdr:rowOff>
    </xdr:from>
    <xdr:to>
      <xdr:col>23</xdr:col>
      <xdr:colOff>136525</xdr:colOff>
      <xdr:row>29</xdr:row>
      <xdr:rowOff>61754</xdr:rowOff>
    </xdr:to>
    <xdr:sp macro="" textlink="">
      <xdr:nvSpPr>
        <xdr:cNvPr id="95" name="楕円 94">
          <a:extLst>
            <a:ext uri="{FF2B5EF4-FFF2-40B4-BE49-F238E27FC236}">
              <a16:creationId xmlns="" xmlns:a16="http://schemas.microsoft.com/office/drawing/2014/main" id="{577EB180-1A54-4C6C-B5AF-C44BB4E8DD64}"/>
            </a:ext>
          </a:extLst>
        </xdr:cNvPr>
        <xdr:cNvSpPr/>
      </xdr:nvSpPr>
      <xdr:spPr>
        <a:xfrm>
          <a:off x="4711700" y="5703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154481</xdr:rowOff>
    </xdr:from>
    <xdr:ext cx="405111" cy="259045"/>
    <xdr:sp macro="" textlink="">
      <xdr:nvSpPr>
        <xdr:cNvPr id="96" name="有形固定資産減価償却率該当値テキスト">
          <a:extLst>
            <a:ext uri="{FF2B5EF4-FFF2-40B4-BE49-F238E27FC236}">
              <a16:creationId xmlns="" xmlns:a16="http://schemas.microsoft.com/office/drawing/2014/main" id="{93F37362-5A97-4EE5-BB5E-8DEBD51E617A}"/>
            </a:ext>
          </a:extLst>
        </xdr:cNvPr>
        <xdr:cNvSpPr txBox="1"/>
      </xdr:nvSpPr>
      <xdr:spPr>
        <a:xfrm>
          <a:off x="4813300" y="5555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120809</xdr:rowOff>
    </xdr:from>
    <xdr:to>
      <xdr:col>19</xdr:col>
      <xdr:colOff>187325</xdr:colOff>
      <xdr:row>29</xdr:row>
      <xdr:rowOff>50959</xdr:rowOff>
    </xdr:to>
    <xdr:sp macro="" textlink="">
      <xdr:nvSpPr>
        <xdr:cNvPr id="97" name="楕円 96">
          <a:extLst>
            <a:ext uri="{FF2B5EF4-FFF2-40B4-BE49-F238E27FC236}">
              <a16:creationId xmlns="" xmlns:a16="http://schemas.microsoft.com/office/drawing/2014/main" id="{9BF89CC3-18F3-4E70-BD67-465091FF3A20}"/>
            </a:ext>
          </a:extLst>
        </xdr:cNvPr>
        <xdr:cNvSpPr/>
      </xdr:nvSpPr>
      <xdr:spPr>
        <a:xfrm>
          <a:off x="4000500" y="569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159</xdr:rowOff>
    </xdr:from>
    <xdr:to>
      <xdr:col>23</xdr:col>
      <xdr:colOff>85725</xdr:colOff>
      <xdr:row>29</xdr:row>
      <xdr:rowOff>10954</xdr:rowOff>
    </xdr:to>
    <xdr:cxnSp macro="">
      <xdr:nvCxnSpPr>
        <xdr:cNvPr id="98" name="直線コネクタ 97">
          <a:extLst>
            <a:ext uri="{FF2B5EF4-FFF2-40B4-BE49-F238E27FC236}">
              <a16:creationId xmlns="" xmlns:a16="http://schemas.microsoft.com/office/drawing/2014/main" id="{34F86A28-D9DB-423E-A237-CD7AA35109C5}"/>
            </a:ext>
          </a:extLst>
        </xdr:cNvPr>
        <xdr:cNvCxnSpPr/>
      </xdr:nvCxnSpPr>
      <xdr:spPr>
        <a:xfrm>
          <a:off x="4051300" y="5743734"/>
          <a:ext cx="7112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101917</xdr:rowOff>
    </xdr:from>
    <xdr:to>
      <xdr:col>15</xdr:col>
      <xdr:colOff>187325</xdr:colOff>
      <xdr:row>29</xdr:row>
      <xdr:rowOff>32067</xdr:rowOff>
    </xdr:to>
    <xdr:sp macro="" textlink="">
      <xdr:nvSpPr>
        <xdr:cNvPr id="99" name="楕円 98">
          <a:extLst>
            <a:ext uri="{FF2B5EF4-FFF2-40B4-BE49-F238E27FC236}">
              <a16:creationId xmlns="" xmlns:a16="http://schemas.microsoft.com/office/drawing/2014/main" id="{2AE3CCE5-DC78-4377-B0C8-A7EE87AE6B53}"/>
            </a:ext>
          </a:extLst>
        </xdr:cNvPr>
        <xdr:cNvSpPr/>
      </xdr:nvSpPr>
      <xdr:spPr>
        <a:xfrm>
          <a:off x="3238500" y="5674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152717</xdr:rowOff>
    </xdr:from>
    <xdr:to>
      <xdr:col>19</xdr:col>
      <xdr:colOff>136525</xdr:colOff>
      <xdr:row>29</xdr:row>
      <xdr:rowOff>159</xdr:rowOff>
    </xdr:to>
    <xdr:cxnSp macro="">
      <xdr:nvCxnSpPr>
        <xdr:cNvPr id="100" name="直線コネクタ 99">
          <a:extLst>
            <a:ext uri="{FF2B5EF4-FFF2-40B4-BE49-F238E27FC236}">
              <a16:creationId xmlns="" xmlns:a16="http://schemas.microsoft.com/office/drawing/2014/main" id="{25E43938-4BA8-404D-A7D6-5AECDC1915AA}"/>
            </a:ext>
          </a:extLst>
        </xdr:cNvPr>
        <xdr:cNvCxnSpPr/>
      </xdr:nvCxnSpPr>
      <xdr:spPr>
        <a:xfrm>
          <a:off x="3289300" y="5724842"/>
          <a:ext cx="762000" cy="18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66834</xdr:rowOff>
    </xdr:from>
    <xdr:to>
      <xdr:col>11</xdr:col>
      <xdr:colOff>187325</xdr:colOff>
      <xdr:row>28</xdr:row>
      <xdr:rowOff>168434</xdr:rowOff>
    </xdr:to>
    <xdr:sp macro="" textlink="">
      <xdr:nvSpPr>
        <xdr:cNvPr id="101" name="楕円 100">
          <a:extLst>
            <a:ext uri="{FF2B5EF4-FFF2-40B4-BE49-F238E27FC236}">
              <a16:creationId xmlns="" xmlns:a16="http://schemas.microsoft.com/office/drawing/2014/main" id="{B14C8FC4-19C6-4D3A-A856-601A6C194244}"/>
            </a:ext>
          </a:extLst>
        </xdr:cNvPr>
        <xdr:cNvSpPr/>
      </xdr:nvSpPr>
      <xdr:spPr>
        <a:xfrm>
          <a:off x="2476500" y="5638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117634</xdr:rowOff>
    </xdr:from>
    <xdr:to>
      <xdr:col>15</xdr:col>
      <xdr:colOff>136525</xdr:colOff>
      <xdr:row>28</xdr:row>
      <xdr:rowOff>152717</xdr:rowOff>
    </xdr:to>
    <xdr:cxnSp macro="">
      <xdr:nvCxnSpPr>
        <xdr:cNvPr id="102" name="直線コネクタ 101">
          <a:extLst>
            <a:ext uri="{FF2B5EF4-FFF2-40B4-BE49-F238E27FC236}">
              <a16:creationId xmlns="" xmlns:a16="http://schemas.microsoft.com/office/drawing/2014/main" id="{DA663371-E5EA-47AE-BC7A-522E2835E5DD}"/>
            </a:ext>
          </a:extLst>
        </xdr:cNvPr>
        <xdr:cNvCxnSpPr/>
      </xdr:nvCxnSpPr>
      <xdr:spPr>
        <a:xfrm>
          <a:off x="2527300" y="5689759"/>
          <a:ext cx="762000" cy="35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33179</xdr:rowOff>
    </xdr:from>
    <xdr:to>
      <xdr:col>7</xdr:col>
      <xdr:colOff>187325</xdr:colOff>
      <xdr:row>27</xdr:row>
      <xdr:rowOff>134779</xdr:rowOff>
    </xdr:to>
    <xdr:sp macro="" textlink="">
      <xdr:nvSpPr>
        <xdr:cNvPr id="103" name="楕円 102">
          <a:extLst>
            <a:ext uri="{FF2B5EF4-FFF2-40B4-BE49-F238E27FC236}">
              <a16:creationId xmlns="" xmlns:a16="http://schemas.microsoft.com/office/drawing/2014/main" id="{12EE1360-C3BB-4D9B-B3AA-66280615B8C7}"/>
            </a:ext>
          </a:extLst>
        </xdr:cNvPr>
        <xdr:cNvSpPr/>
      </xdr:nvSpPr>
      <xdr:spPr>
        <a:xfrm>
          <a:off x="1714500" y="5433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83979</xdr:rowOff>
    </xdr:from>
    <xdr:to>
      <xdr:col>11</xdr:col>
      <xdr:colOff>136525</xdr:colOff>
      <xdr:row>28</xdr:row>
      <xdr:rowOff>117634</xdr:rowOff>
    </xdr:to>
    <xdr:cxnSp macro="">
      <xdr:nvCxnSpPr>
        <xdr:cNvPr id="104" name="直線コネクタ 103">
          <a:extLst>
            <a:ext uri="{FF2B5EF4-FFF2-40B4-BE49-F238E27FC236}">
              <a16:creationId xmlns="" xmlns:a16="http://schemas.microsoft.com/office/drawing/2014/main" id="{F5B6450D-E38D-41C1-9F2D-2D14333F9EA1}"/>
            </a:ext>
          </a:extLst>
        </xdr:cNvPr>
        <xdr:cNvCxnSpPr/>
      </xdr:nvCxnSpPr>
      <xdr:spPr>
        <a:xfrm>
          <a:off x="1765300" y="5484654"/>
          <a:ext cx="762000" cy="20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71613</xdr:rowOff>
    </xdr:from>
    <xdr:ext cx="405111" cy="259045"/>
    <xdr:sp macro="" textlink="">
      <xdr:nvSpPr>
        <xdr:cNvPr id="105" name="n_1aveValue有形固定資産減価償却率">
          <a:extLst>
            <a:ext uri="{FF2B5EF4-FFF2-40B4-BE49-F238E27FC236}">
              <a16:creationId xmlns="" xmlns:a16="http://schemas.microsoft.com/office/drawing/2014/main" id="{121EED3D-6913-495A-93EB-5E9011F8488B}"/>
            </a:ext>
          </a:extLst>
        </xdr:cNvPr>
        <xdr:cNvSpPr txBox="1"/>
      </xdr:nvSpPr>
      <xdr:spPr>
        <a:xfrm>
          <a:off x="3836044" y="615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28433</xdr:rowOff>
    </xdr:from>
    <xdr:ext cx="405111" cy="259045"/>
    <xdr:sp macro="" textlink="">
      <xdr:nvSpPr>
        <xdr:cNvPr id="106" name="n_2aveValue有形固定資産減価償却率">
          <a:extLst>
            <a:ext uri="{FF2B5EF4-FFF2-40B4-BE49-F238E27FC236}">
              <a16:creationId xmlns="" xmlns:a16="http://schemas.microsoft.com/office/drawing/2014/main" id="{2E954692-AD70-49A6-8F1E-5FEE704ADF8B}"/>
            </a:ext>
          </a:extLst>
        </xdr:cNvPr>
        <xdr:cNvSpPr txBox="1"/>
      </xdr:nvSpPr>
      <xdr:spPr>
        <a:xfrm>
          <a:off x="3086744" y="6114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162101</xdr:rowOff>
    </xdr:from>
    <xdr:ext cx="405111" cy="259045"/>
    <xdr:sp macro="" textlink="">
      <xdr:nvSpPr>
        <xdr:cNvPr id="107" name="n_3aveValue有形固定資産減価償却率">
          <a:extLst>
            <a:ext uri="{FF2B5EF4-FFF2-40B4-BE49-F238E27FC236}">
              <a16:creationId xmlns="" xmlns:a16="http://schemas.microsoft.com/office/drawing/2014/main" id="{CC322F8F-50CA-45BA-A0CD-4C7A52A71926}"/>
            </a:ext>
          </a:extLst>
        </xdr:cNvPr>
        <xdr:cNvSpPr txBox="1"/>
      </xdr:nvSpPr>
      <xdr:spPr>
        <a:xfrm>
          <a:off x="2324744" y="6077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91933</xdr:rowOff>
    </xdr:from>
    <xdr:ext cx="405111" cy="259045"/>
    <xdr:sp macro="" textlink="">
      <xdr:nvSpPr>
        <xdr:cNvPr id="108" name="n_4aveValue有形固定資産減価償却率">
          <a:extLst>
            <a:ext uri="{FF2B5EF4-FFF2-40B4-BE49-F238E27FC236}">
              <a16:creationId xmlns="" xmlns:a16="http://schemas.microsoft.com/office/drawing/2014/main" id="{17D34D74-482B-48D3-A40C-BE5DFECF9326}"/>
            </a:ext>
          </a:extLst>
        </xdr:cNvPr>
        <xdr:cNvSpPr txBox="1"/>
      </xdr:nvSpPr>
      <xdr:spPr>
        <a:xfrm>
          <a:off x="1562744" y="6006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67486</xdr:rowOff>
    </xdr:from>
    <xdr:ext cx="405111" cy="259045"/>
    <xdr:sp macro="" textlink="">
      <xdr:nvSpPr>
        <xdr:cNvPr id="109" name="n_1mainValue有形固定資産減価償却率">
          <a:extLst>
            <a:ext uri="{FF2B5EF4-FFF2-40B4-BE49-F238E27FC236}">
              <a16:creationId xmlns="" xmlns:a16="http://schemas.microsoft.com/office/drawing/2014/main" id="{53963C74-E76B-48B0-9A72-42D388EA5666}"/>
            </a:ext>
          </a:extLst>
        </xdr:cNvPr>
        <xdr:cNvSpPr txBox="1"/>
      </xdr:nvSpPr>
      <xdr:spPr>
        <a:xfrm>
          <a:off x="3836044" y="546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48594</xdr:rowOff>
    </xdr:from>
    <xdr:ext cx="405111" cy="259045"/>
    <xdr:sp macro="" textlink="">
      <xdr:nvSpPr>
        <xdr:cNvPr id="110" name="n_2mainValue有形固定資産減価償却率">
          <a:extLst>
            <a:ext uri="{FF2B5EF4-FFF2-40B4-BE49-F238E27FC236}">
              <a16:creationId xmlns="" xmlns:a16="http://schemas.microsoft.com/office/drawing/2014/main" id="{6964DDA2-38B2-4162-B582-13EDE860E5EF}"/>
            </a:ext>
          </a:extLst>
        </xdr:cNvPr>
        <xdr:cNvSpPr txBox="1"/>
      </xdr:nvSpPr>
      <xdr:spPr>
        <a:xfrm>
          <a:off x="3086744" y="5449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13511</xdr:rowOff>
    </xdr:from>
    <xdr:ext cx="405111" cy="259045"/>
    <xdr:sp macro="" textlink="">
      <xdr:nvSpPr>
        <xdr:cNvPr id="111" name="n_3mainValue有形固定資産減価償却率">
          <a:extLst>
            <a:ext uri="{FF2B5EF4-FFF2-40B4-BE49-F238E27FC236}">
              <a16:creationId xmlns="" xmlns:a16="http://schemas.microsoft.com/office/drawing/2014/main" id="{DD16958A-678B-4607-82B4-B2FE588028C4}"/>
            </a:ext>
          </a:extLst>
        </xdr:cNvPr>
        <xdr:cNvSpPr txBox="1"/>
      </xdr:nvSpPr>
      <xdr:spPr>
        <a:xfrm>
          <a:off x="2324744" y="54141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25</xdr:row>
      <xdr:rowOff>151306</xdr:rowOff>
    </xdr:from>
    <xdr:ext cx="405111" cy="259045"/>
    <xdr:sp macro="" textlink="">
      <xdr:nvSpPr>
        <xdr:cNvPr id="112" name="n_4mainValue有形固定資産減価償却率">
          <a:extLst>
            <a:ext uri="{FF2B5EF4-FFF2-40B4-BE49-F238E27FC236}">
              <a16:creationId xmlns="" xmlns:a16="http://schemas.microsoft.com/office/drawing/2014/main" id="{0DC4081F-F47E-444C-9DA8-09E08ECD88B6}"/>
            </a:ext>
          </a:extLst>
        </xdr:cNvPr>
        <xdr:cNvSpPr txBox="1"/>
      </xdr:nvSpPr>
      <xdr:spPr>
        <a:xfrm>
          <a:off x="1562744" y="5209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3" name="正方形/長方形 112">
          <a:extLst>
            <a:ext uri="{FF2B5EF4-FFF2-40B4-BE49-F238E27FC236}">
              <a16:creationId xmlns="" xmlns:a16="http://schemas.microsoft.com/office/drawing/2014/main" id="{52D540E6-7440-4222-BB7C-10F332296F5A}"/>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4" name="正方形/長方形 113">
          <a:extLst>
            <a:ext uri="{FF2B5EF4-FFF2-40B4-BE49-F238E27FC236}">
              <a16:creationId xmlns="" xmlns:a16="http://schemas.microsoft.com/office/drawing/2014/main" id="{6A8031E6-32B6-488C-82CA-DE779F52904F}"/>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5" name="正方形/長方形 114">
          <a:extLst>
            <a:ext uri="{FF2B5EF4-FFF2-40B4-BE49-F238E27FC236}">
              <a16:creationId xmlns="" xmlns:a16="http://schemas.microsoft.com/office/drawing/2014/main" id="{AB354588-5262-4A13-893C-704DD0FBAD0A}"/>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[ 286.0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6" name="正方形/長方形 115">
          <a:extLst>
            <a:ext uri="{FF2B5EF4-FFF2-40B4-BE49-F238E27FC236}">
              <a16:creationId xmlns="" xmlns:a16="http://schemas.microsoft.com/office/drawing/2014/main" id="{EA21207E-DB4B-4A23-9C81-64238E190394}"/>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7" name="正方形/長方形 116">
          <a:extLst>
            <a:ext uri="{FF2B5EF4-FFF2-40B4-BE49-F238E27FC236}">
              <a16:creationId xmlns="" xmlns:a16="http://schemas.microsoft.com/office/drawing/2014/main" id="{47BC37F2-A501-4EAB-836E-3BA5CFA07FC4}"/>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8" name="正方形/長方形 117">
          <a:extLst>
            <a:ext uri="{FF2B5EF4-FFF2-40B4-BE49-F238E27FC236}">
              <a16:creationId xmlns="" xmlns:a16="http://schemas.microsoft.com/office/drawing/2014/main" id="{45A2482A-7FCE-4AEE-8CF8-273B852E34EF}"/>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9" name="正方形/長方形 118">
          <a:extLst>
            <a:ext uri="{FF2B5EF4-FFF2-40B4-BE49-F238E27FC236}">
              <a16:creationId xmlns="" xmlns:a16="http://schemas.microsoft.com/office/drawing/2014/main" id="{2CB1E9FF-D0AA-4EAD-AFA9-3121A73321F4}"/>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20" name="正方形/長方形 119">
          <a:extLst>
            <a:ext uri="{FF2B5EF4-FFF2-40B4-BE49-F238E27FC236}">
              <a16:creationId xmlns="" xmlns:a16="http://schemas.microsoft.com/office/drawing/2014/main" id="{8F467A10-102B-46C3-8437-F1DF64DABCE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21" name="正方形/長方形 120">
          <a:extLst>
            <a:ext uri="{FF2B5EF4-FFF2-40B4-BE49-F238E27FC236}">
              <a16:creationId xmlns="" xmlns:a16="http://schemas.microsoft.com/office/drawing/2014/main" id="{BC9DF66A-2BFF-42A2-91DE-B76EFC0E2D7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2" name="正方形/長方形 121">
          <a:extLst>
            <a:ext uri="{FF2B5EF4-FFF2-40B4-BE49-F238E27FC236}">
              <a16:creationId xmlns="" xmlns:a16="http://schemas.microsoft.com/office/drawing/2014/main" id="{967AEA93-AC7F-4D74-96B9-B8A5C2B44B3C}"/>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3" name="正方形/長方形 122">
          <a:extLst>
            <a:ext uri="{FF2B5EF4-FFF2-40B4-BE49-F238E27FC236}">
              <a16:creationId xmlns="" xmlns:a16="http://schemas.microsoft.com/office/drawing/2014/main" id="{3443B4A7-DF29-42C9-8B93-174F82532FC6}"/>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4" name="正方形/長方形 123">
          <a:extLst>
            <a:ext uri="{FF2B5EF4-FFF2-40B4-BE49-F238E27FC236}">
              <a16:creationId xmlns="" xmlns:a16="http://schemas.microsoft.com/office/drawing/2014/main" id="{DF2D7508-B7D0-4E17-A0BB-9827296DC8F3}"/>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5" name="テキスト ボックス 124">
          <a:extLst>
            <a:ext uri="{FF2B5EF4-FFF2-40B4-BE49-F238E27FC236}">
              <a16:creationId xmlns="" xmlns:a16="http://schemas.microsoft.com/office/drawing/2014/main" id="{249397D7-1F3D-46BC-80E7-7E4C5410138E}"/>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年度は、新型コロナウイルス関連の交付金の増に伴う決算剰余金の増により、令和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年度と比較して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190.2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ポイント改善している。また、これまでの計画的な基金積立により、基金残高が類似団体と比較して高く、債務償還比率は類似団体内平均値より低くなっている。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しかしながら、今後も公共施設更新や長寿命化等の地方債を財源とする事業の増加が見込まれるため、引き続き基金の計画的な運用や事業精査による公債費の抑制を図り、健全な財政運営に努める。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6" name="テキスト ボックス 125">
          <a:extLst>
            <a:ext uri="{FF2B5EF4-FFF2-40B4-BE49-F238E27FC236}">
              <a16:creationId xmlns="" xmlns:a16="http://schemas.microsoft.com/office/drawing/2014/main" id="{4FEEE8CC-AB5F-4F5D-966A-73EDCF955D3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7" name="直線コネクタ 126">
          <a:extLst>
            <a:ext uri="{FF2B5EF4-FFF2-40B4-BE49-F238E27FC236}">
              <a16:creationId xmlns="" xmlns:a16="http://schemas.microsoft.com/office/drawing/2014/main" id="{313CF230-A2EA-4F66-9556-F6CA4DC964B3}"/>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8" name="テキスト ボックス 127">
          <a:extLst>
            <a:ext uri="{FF2B5EF4-FFF2-40B4-BE49-F238E27FC236}">
              <a16:creationId xmlns="" xmlns:a16="http://schemas.microsoft.com/office/drawing/2014/main" id="{07F95F5E-20F2-4DDB-9CF4-30BA735E831F}"/>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9" name="直線コネクタ 128">
          <a:extLst>
            <a:ext uri="{FF2B5EF4-FFF2-40B4-BE49-F238E27FC236}">
              <a16:creationId xmlns="" xmlns:a16="http://schemas.microsoft.com/office/drawing/2014/main" id="{DAAF6404-283D-4476-8A16-2BE132341583}"/>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30" name="テキスト ボックス 129">
          <a:extLst>
            <a:ext uri="{FF2B5EF4-FFF2-40B4-BE49-F238E27FC236}">
              <a16:creationId xmlns="" xmlns:a16="http://schemas.microsoft.com/office/drawing/2014/main" id="{A7FE5F8F-9EE3-4325-84A7-CE69EAFDA76E}"/>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31" name="直線コネクタ 130">
          <a:extLst>
            <a:ext uri="{FF2B5EF4-FFF2-40B4-BE49-F238E27FC236}">
              <a16:creationId xmlns="" xmlns:a16="http://schemas.microsoft.com/office/drawing/2014/main" id="{A1D482D7-64F0-4329-9B01-10E83AAB718A}"/>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32" name="テキスト ボックス 131">
          <a:extLst>
            <a:ext uri="{FF2B5EF4-FFF2-40B4-BE49-F238E27FC236}">
              <a16:creationId xmlns="" xmlns:a16="http://schemas.microsoft.com/office/drawing/2014/main" id="{B2C929C1-981B-467B-B52C-DD5B4A0804F7}"/>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33" name="直線コネクタ 132">
          <a:extLst>
            <a:ext uri="{FF2B5EF4-FFF2-40B4-BE49-F238E27FC236}">
              <a16:creationId xmlns="" xmlns:a16="http://schemas.microsoft.com/office/drawing/2014/main" id="{FF45C42D-25B6-475F-8B23-4CB0A4E91DA5}"/>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4" name="テキスト ボックス 133">
          <a:extLst>
            <a:ext uri="{FF2B5EF4-FFF2-40B4-BE49-F238E27FC236}">
              <a16:creationId xmlns="" xmlns:a16="http://schemas.microsoft.com/office/drawing/2014/main" id="{B128F052-A42E-4CEF-90AF-552E50CEA18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5" name="直線コネクタ 134">
          <a:extLst>
            <a:ext uri="{FF2B5EF4-FFF2-40B4-BE49-F238E27FC236}">
              <a16:creationId xmlns="" xmlns:a16="http://schemas.microsoft.com/office/drawing/2014/main" id="{C23089FE-BA33-41F5-9119-D275D357E27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6" name="テキスト ボックス 135">
          <a:extLst>
            <a:ext uri="{FF2B5EF4-FFF2-40B4-BE49-F238E27FC236}">
              <a16:creationId xmlns="" xmlns:a16="http://schemas.microsoft.com/office/drawing/2014/main" id="{B4D79E15-A65E-430B-B579-DBC12DCCDC62}"/>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7" name="直線コネクタ 136">
          <a:extLst>
            <a:ext uri="{FF2B5EF4-FFF2-40B4-BE49-F238E27FC236}">
              <a16:creationId xmlns="" xmlns:a16="http://schemas.microsoft.com/office/drawing/2014/main" id="{8E51B327-7ED9-400A-935E-670141877B6B}"/>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8" name="テキスト ボックス 137">
          <a:extLst>
            <a:ext uri="{FF2B5EF4-FFF2-40B4-BE49-F238E27FC236}">
              <a16:creationId xmlns="" xmlns:a16="http://schemas.microsoft.com/office/drawing/2014/main" id="{98B49A10-37CC-4B51-B04D-5B9C9E6CEDDE}"/>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9" name="直線コネクタ 138">
          <a:extLst>
            <a:ext uri="{FF2B5EF4-FFF2-40B4-BE49-F238E27FC236}">
              <a16:creationId xmlns="" xmlns:a16="http://schemas.microsoft.com/office/drawing/2014/main" id="{BD38E7F3-8FE4-46C0-9D61-BB062935EEAF}"/>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40" name="テキスト ボックス 139">
          <a:extLst>
            <a:ext uri="{FF2B5EF4-FFF2-40B4-BE49-F238E27FC236}">
              <a16:creationId xmlns="" xmlns:a16="http://schemas.microsoft.com/office/drawing/2014/main" id="{DB1C8955-6847-4D8E-B820-C15B75DF6388}"/>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41" name="直線コネクタ 140">
          <a:extLst>
            <a:ext uri="{FF2B5EF4-FFF2-40B4-BE49-F238E27FC236}">
              <a16:creationId xmlns="" xmlns:a16="http://schemas.microsoft.com/office/drawing/2014/main" id="{BCBB3151-F3A6-4C3B-AFAF-95EBD0DD89DF}"/>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42" name="債務償還比率グラフ枠">
          <a:extLst>
            <a:ext uri="{FF2B5EF4-FFF2-40B4-BE49-F238E27FC236}">
              <a16:creationId xmlns="" xmlns:a16="http://schemas.microsoft.com/office/drawing/2014/main" id="{023A5B24-FBFD-49BB-BCFE-954BD6E0D94D}"/>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49612</xdr:rowOff>
    </xdr:to>
    <xdr:cxnSp macro="">
      <xdr:nvCxnSpPr>
        <xdr:cNvPr id="143" name="直線コネクタ 142">
          <a:extLst>
            <a:ext uri="{FF2B5EF4-FFF2-40B4-BE49-F238E27FC236}">
              <a16:creationId xmlns="" xmlns:a16="http://schemas.microsoft.com/office/drawing/2014/main" id="{00DD3971-A98F-44BC-8C92-C8D41A13433E}"/>
            </a:ext>
          </a:extLst>
        </xdr:cNvPr>
        <xdr:cNvCxnSpPr/>
      </xdr:nvCxnSpPr>
      <xdr:spPr>
        <a:xfrm flipV="1">
          <a:off x="14793595" y="5261428"/>
          <a:ext cx="1269" cy="1389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53439</xdr:rowOff>
    </xdr:from>
    <xdr:ext cx="469744" cy="259045"/>
    <xdr:sp macro="" textlink="">
      <xdr:nvSpPr>
        <xdr:cNvPr id="144" name="債務償還比率最小値テキスト">
          <a:extLst>
            <a:ext uri="{FF2B5EF4-FFF2-40B4-BE49-F238E27FC236}">
              <a16:creationId xmlns="" xmlns:a16="http://schemas.microsoft.com/office/drawing/2014/main" id="{F1AB5A5A-8FC8-45D1-8E70-8F03D99A3A22}"/>
            </a:ext>
          </a:extLst>
        </xdr:cNvPr>
        <xdr:cNvSpPr txBox="1"/>
      </xdr:nvSpPr>
      <xdr:spPr>
        <a:xfrm>
          <a:off x="14846300" y="6654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49612</xdr:rowOff>
    </xdr:from>
    <xdr:to>
      <xdr:col>76</xdr:col>
      <xdr:colOff>111125</xdr:colOff>
      <xdr:row>34</xdr:row>
      <xdr:rowOff>49612</xdr:rowOff>
    </xdr:to>
    <xdr:cxnSp macro="">
      <xdr:nvCxnSpPr>
        <xdr:cNvPr id="145" name="直線コネクタ 144">
          <a:extLst>
            <a:ext uri="{FF2B5EF4-FFF2-40B4-BE49-F238E27FC236}">
              <a16:creationId xmlns="" xmlns:a16="http://schemas.microsoft.com/office/drawing/2014/main" id="{28564969-69C6-4C4A-BE14-B83302E3F2DA}"/>
            </a:ext>
          </a:extLst>
        </xdr:cNvPr>
        <xdr:cNvCxnSpPr/>
      </xdr:nvCxnSpPr>
      <xdr:spPr>
        <a:xfrm>
          <a:off x="14706600" y="6650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6" name="債務償還比率最大値テキスト">
          <a:extLst>
            <a:ext uri="{FF2B5EF4-FFF2-40B4-BE49-F238E27FC236}">
              <a16:creationId xmlns="" xmlns:a16="http://schemas.microsoft.com/office/drawing/2014/main" id="{0B0DFE45-4FF7-42B8-9770-8BC45D737B32}"/>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7" name="直線コネクタ 146">
          <a:extLst>
            <a:ext uri="{FF2B5EF4-FFF2-40B4-BE49-F238E27FC236}">
              <a16:creationId xmlns="" xmlns:a16="http://schemas.microsoft.com/office/drawing/2014/main" id="{CF42164D-C389-4FD5-B5CF-4EEF08CE210D}"/>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146847</xdr:rowOff>
    </xdr:from>
    <xdr:ext cx="469744" cy="259045"/>
    <xdr:sp macro="" textlink="">
      <xdr:nvSpPr>
        <xdr:cNvPr id="148" name="債務償還比率平均値テキスト">
          <a:extLst>
            <a:ext uri="{FF2B5EF4-FFF2-40B4-BE49-F238E27FC236}">
              <a16:creationId xmlns="" xmlns:a16="http://schemas.microsoft.com/office/drawing/2014/main" id="{9A9E644F-7CC5-4858-9D4C-10D75435E394}"/>
            </a:ext>
          </a:extLst>
        </xdr:cNvPr>
        <xdr:cNvSpPr txBox="1"/>
      </xdr:nvSpPr>
      <xdr:spPr>
        <a:xfrm>
          <a:off x="14846300" y="58904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168420</xdr:rowOff>
    </xdr:from>
    <xdr:to>
      <xdr:col>76</xdr:col>
      <xdr:colOff>73025</xdr:colOff>
      <xdr:row>30</xdr:row>
      <xdr:rowOff>98570</xdr:rowOff>
    </xdr:to>
    <xdr:sp macro="" textlink="">
      <xdr:nvSpPr>
        <xdr:cNvPr id="149" name="フローチャート: 判断 148">
          <a:extLst>
            <a:ext uri="{FF2B5EF4-FFF2-40B4-BE49-F238E27FC236}">
              <a16:creationId xmlns="" xmlns:a16="http://schemas.microsoft.com/office/drawing/2014/main" id="{37BACB9A-197C-47CE-B9E0-0128C001224C}"/>
            </a:ext>
          </a:extLst>
        </xdr:cNvPr>
        <xdr:cNvSpPr/>
      </xdr:nvSpPr>
      <xdr:spPr>
        <a:xfrm>
          <a:off x="14744700" y="591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85680</xdr:rowOff>
    </xdr:from>
    <xdr:to>
      <xdr:col>72</xdr:col>
      <xdr:colOff>123825</xdr:colOff>
      <xdr:row>32</xdr:row>
      <xdr:rowOff>15830</xdr:rowOff>
    </xdr:to>
    <xdr:sp macro="" textlink="">
      <xdr:nvSpPr>
        <xdr:cNvPr id="150" name="フローチャート: 判断 149">
          <a:extLst>
            <a:ext uri="{FF2B5EF4-FFF2-40B4-BE49-F238E27FC236}">
              <a16:creationId xmlns="" xmlns:a16="http://schemas.microsoft.com/office/drawing/2014/main" id="{F559B712-020B-4066-986B-CF671595DE07}"/>
            </a:ext>
          </a:extLst>
        </xdr:cNvPr>
        <xdr:cNvSpPr/>
      </xdr:nvSpPr>
      <xdr:spPr>
        <a:xfrm>
          <a:off x="14033500" y="617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107116</xdr:rowOff>
    </xdr:from>
    <xdr:to>
      <xdr:col>68</xdr:col>
      <xdr:colOff>123825</xdr:colOff>
      <xdr:row>32</xdr:row>
      <xdr:rowOff>37266</xdr:rowOff>
    </xdr:to>
    <xdr:sp macro="" textlink="">
      <xdr:nvSpPr>
        <xdr:cNvPr id="151" name="フローチャート: 判断 150">
          <a:extLst>
            <a:ext uri="{FF2B5EF4-FFF2-40B4-BE49-F238E27FC236}">
              <a16:creationId xmlns="" xmlns:a16="http://schemas.microsoft.com/office/drawing/2014/main" id="{795F6AA4-8CEA-4B2D-9F4D-45CBF0051BAB}"/>
            </a:ext>
          </a:extLst>
        </xdr:cNvPr>
        <xdr:cNvSpPr/>
      </xdr:nvSpPr>
      <xdr:spPr>
        <a:xfrm>
          <a:off x="13271500" y="6193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116677</xdr:rowOff>
    </xdr:from>
    <xdr:to>
      <xdr:col>64</xdr:col>
      <xdr:colOff>123825</xdr:colOff>
      <xdr:row>32</xdr:row>
      <xdr:rowOff>46827</xdr:rowOff>
    </xdr:to>
    <xdr:sp macro="" textlink="">
      <xdr:nvSpPr>
        <xdr:cNvPr id="152" name="フローチャート: 判断 151">
          <a:extLst>
            <a:ext uri="{FF2B5EF4-FFF2-40B4-BE49-F238E27FC236}">
              <a16:creationId xmlns="" xmlns:a16="http://schemas.microsoft.com/office/drawing/2014/main" id="{E1A02930-20A8-417C-8607-E23EE018A12C}"/>
            </a:ext>
          </a:extLst>
        </xdr:cNvPr>
        <xdr:cNvSpPr/>
      </xdr:nvSpPr>
      <xdr:spPr>
        <a:xfrm>
          <a:off x="12509500" y="6203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36640</xdr:rowOff>
    </xdr:from>
    <xdr:to>
      <xdr:col>60</xdr:col>
      <xdr:colOff>123825</xdr:colOff>
      <xdr:row>31</xdr:row>
      <xdr:rowOff>138240</xdr:rowOff>
    </xdr:to>
    <xdr:sp macro="" textlink="">
      <xdr:nvSpPr>
        <xdr:cNvPr id="153" name="フローチャート: 判断 152">
          <a:extLst>
            <a:ext uri="{FF2B5EF4-FFF2-40B4-BE49-F238E27FC236}">
              <a16:creationId xmlns="" xmlns:a16="http://schemas.microsoft.com/office/drawing/2014/main" id="{15A85E63-529B-4854-9662-6B3069C195EA}"/>
            </a:ext>
          </a:extLst>
        </xdr:cNvPr>
        <xdr:cNvSpPr/>
      </xdr:nvSpPr>
      <xdr:spPr>
        <a:xfrm>
          <a:off x="11747500" y="612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4" name="テキスト ボックス 153">
          <a:extLst>
            <a:ext uri="{FF2B5EF4-FFF2-40B4-BE49-F238E27FC236}">
              <a16:creationId xmlns="" xmlns:a16="http://schemas.microsoft.com/office/drawing/2014/main" id="{7784A643-308B-42F1-9BC6-D057524AE1C1}"/>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5" name="テキスト ボックス 154">
          <a:extLst>
            <a:ext uri="{FF2B5EF4-FFF2-40B4-BE49-F238E27FC236}">
              <a16:creationId xmlns="" xmlns:a16="http://schemas.microsoft.com/office/drawing/2014/main" id="{2D335016-D71C-49A4-AC9D-726E694D0C4E}"/>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6" name="テキスト ボックス 155">
          <a:extLst>
            <a:ext uri="{FF2B5EF4-FFF2-40B4-BE49-F238E27FC236}">
              <a16:creationId xmlns="" xmlns:a16="http://schemas.microsoft.com/office/drawing/2014/main" id="{86438646-5F6E-47C1-BE72-614FAF60973B}"/>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7" name="テキスト ボックス 156">
          <a:extLst>
            <a:ext uri="{FF2B5EF4-FFF2-40B4-BE49-F238E27FC236}">
              <a16:creationId xmlns="" xmlns:a16="http://schemas.microsoft.com/office/drawing/2014/main" id="{AAE713B3-8294-419E-A34E-FFB672978BCB}"/>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8" name="テキスト ボックス 157">
          <a:extLst>
            <a:ext uri="{FF2B5EF4-FFF2-40B4-BE49-F238E27FC236}">
              <a16:creationId xmlns="" xmlns:a16="http://schemas.microsoft.com/office/drawing/2014/main" id="{136B1E56-8BC3-40A5-AE54-64C8E95D53AD}"/>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79556</xdr:rowOff>
    </xdr:from>
    <xdr:to>
      <xdr:col>76</xdr:col>
      <xdr:colOff>73025</xdr:colOff>
      <xdr:row>29</xdr:row>
      <xdr:rowOff>9706</xdr:rowOff>
    </xdr:to>
    <xdr:sp macro="" textlink="">
      <xdr:nvSpPr>
        <xdr:cNvPr id="159" name="楕円 158">
          <a:extLst>
            <a:ext uri="{FF2B5EF4-FFF2-40B4-BE49-F238E27FC236}">
              <a16:creationId xmlns="" xmlns:a16="http://schemas.microsoft.com/office/drawing/2014/main" id="{D7A9CB3F-B0A8-4205-84E5-D705426B3ED2}"/>
            </a:ext>
          </a:extLst>
        </xdr:cNvPr>
        <xdr:cNvSpPr/>
      </xdr:nvSpPr>
      <xdr:spPr>
        <a:xfrm>
          <a:off x="14744700" y="5651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102433</xdr:rowOff>
    </xdr:from>
    <xdr:ext cx="469744" cy="259045"/>
    <xdr:sp macro="" textlink="">
      <xdr:nvSpPr>
        <xdr:cNvPr id="160" name="債務償還比率該当値テキスト">
          <a:extLst>
            <a:ext uri="{FF2B5EF4-FFF2-40B4-BE49-F238E27FC236}">
              <a16:creationId xmlns="" xmlns:a16="http://schemas.microsoft.com/office/drawing/2014/main" id="{F5BE93ED-E32A-4420-A4D6-53945B4C56FA}"/>
            </a:ext>
          </a:extLst>
        </xdr:cNvPr>
        <xdr:cNvSpPr txBox="1"/>
      </xdr:nvSpPr>
      <xdr:spPr>
        <a:xfrm>
          <a:off x="14846300" y="5503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29972</xdr:rowOff>
    </xdr:from>
    <xdr:to>
      <xdr:col>72</xdr:col>
      <xdr:colOff>123825</xdr:colOff>
      <xdr:row>30</xdr:row>
      <xdr:rowOff>131572</xdr:rowOff>
    </xdr:to>
    <xdr:sp macro="" textlink="">
      <xdr:nvSpPr>
        <xdr:cNvPr id="161" name="楕円 160">
          <a:extLst>
            <a:ext uri="{FF2B5EF4-FFF2-40B4-BE49-F238E27FC236}">
              <a16:creationId xmlns="" xmlns:a16="http://schemas.microsoft.com/office/drawing/2014/main" id="{D185E5D2-FABD-4DA9-BDE6-39DA13DD60CA}"/>
            </a:ext>
          </a:extLst>
        </xdr:cNvPr>
        <xdr:cNvSpPr/>
      </xdr:nvSpPr>
      <xdr:spPr>
        <a:xfrm>
          <a:off x="14033500" y="5944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130356</xdr:rowOff>
    </xdr:from>
    <xdr:to>
      <xdr:col>76</xdr:col>
      <xdr:colOff>22225</xdr:colOff>
      <xdr:row>30</xdr:row>
      <xdr:rowOff>80772</xdr:rowOff>
    </xdr:to>
    <xdr:cxnSp macro="">
      <xdr:nvCxnSpPr>
        <xdr:cNvPr id="162" name="直線コネクタ 161">
          <a:extLst>
            <a:ext uri="{FF2B5EF4-FFF2-40B4-BE49-F238E27FC236}">
              <a16:creationId xmlns="" xmlns:a16="http://schemas.microsoft.com/office/drawing/2014/main" id="{1835F86B-31E5-48F7-8FE8-F612A7E3FDC5}"/>
            </a:ext>
          </a:extLst>
        </xdr:cNvPr>
        <xdr:cNvCxnSpPr/>
      </xdr:nvCxnSpPr>
      <xdr:spPr>
        <a:xfrm flipV="1">
          <a:off x="14084300" y="5702481"/>
          <a:ext cx="711200" cy="293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125086</xdr:rowOff>
    </xdr:from>
    <xdr:to>
      <xdr:col>68</xdr:col>
      <xdr:colOff>123825</xdr:colOff>
      <xdr:row>30</xdr:row>
      <xdr:rowOff>55236</xdr:rowOff>
    </xdr:to>
    <xdr:sp macro="" textlink="">
      <xdr:nvSpPr>
        <xdr:cNvPr id="163" name="楕円 162">
          <a:extLst>
            <a:ext uri="{FF2B5EF4-FFF2-40B4-BE49-F238E27FC236}">
              <a16:creationId xmlns="" xmlns:a16="http://schemas.microsoft.com/office/drawing/2014/main" id="{D01A5967-E356-4C00-B362-B437A0AF59E3}"/>
            </a:ext>
          </a:extLst>
        </xdr:cNvPr>
        <xdr:cNvSpPr/>
      </xdr:nvSpPr>
      <xdr:spPr>
        <a:xfrm>
          <a:off x="13271500" y="586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4436</xdr:rowOff>
    </xdr:from>
    <xdr:to>
      <xdr:col>72</xdr:col>
      <xdr:colOff>73025</xdr:colOff>
      <xdr:row>30</xdr:row>
      <xdr:rowOff>80772</xdr:rowOff>
    </xdr:to>
    <xdr:cxnSp macro="">
      <xdr:nvCxnSpPr>
        <xdr:cNvPr id="164" name="直線コネクタ 163">
          <a:extLst>
            <a:ext uri="{FF2B5EF4-FFF2-40B4-BE49-F238E27FC236}">
              <a16:creationId xmlns="" xmlns:a16="http://schemas.microsoft.com/office/drawing/2014/main" id="{DA413782-29B4-4DFB-86B4-B6A8A0155A0F}"/>
            </a:ext>
          </a:extLst>
        </xdr:cNvPr>
        <xdr:cNvCxnSpPr/>
      </xdr:nvCxnSpPr>
      <xdr:spPr>
        <a:xfrm>
          <a:off x="13322300" y="5919461"/>
          <a:ext cx="762000" cy="76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9425</xdr:rowOff>
    </xdr:from>
    <xdr:to>
      <xdr:col>64</xdr:col>
      <xdr:colOff>123825</xdr:colOff>
      <xdr:row>29</xdr:row>
      <xdr:rowOff>111025</xdr:rowOff>
    </xdr:to>
    <xdr:sp macro="" textlink="">
      <xdr:nvSpPr>
        <xdr:cNvPr id="165" name="楕円 164">
          <a:extLst>
            <a:ext uri="{FF2B5EF4-FFF2-40B4-BE49-F238E27FC236}">
              <a16:creationId xmlns="" xmlns:a16="http://schemas.microsoft.com/office/drawing/2014/main" id="{BDC1FA39-FD4A-4405-8829-65DE60751920}"/>
            </a:ext>
          </a:extLst>
        </xdr:cNvPr>
        <xdr:cNvSpPr/>
      </xdr:nvSpPr>
      <xdr:spPr>
        <a:xfrm>
          <a:off x="12509500" y="575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60225</xdr:rowOff>
    </xdr:from>
    <xdr:to>
      <xdr:col>68</xdr:col>
      <xdr:colOff>73025</xdr:colOff>
      <xdr:row>30</xdr:row>
      <xdr:rowOff>4436</xdr:rowOff>
    </xdr:to>
    <xdr:cxnSp macro="">
      <xdr:nvCxnSpPr>
        <xdr:cNvPr id="166" name="直線コネクタ 165">
          <a:extLst>
            <a:ext uri="{FF2B5EF4-FFF2-40B4-BE49-F238E27FC236}">
              <a16:creationId xmlns="" xmlns:a16="http://schemas.microsoft.com/office/drawing/2014/main" id="{C90A01EC-E392-4AFE-8D43-B9FBC191D2DB}"/>
            </a:ext>
          </a:extLst>
        </xdr:cNvPr>
        <xdr:cNvCxnSpPr/>
      </xdr:nvCxnSpPr>
      <xdr:spPr>
        <a:xfrm>
          <a:off x="12560300" y="5803800"/>
          <a:ext cx="762000" cy="115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82332</xdr:rowOff>
    </xdr:from>
    <xdr:to>
      <xdr:col>60</xdr:col>
      <xdr:colOff>123825</xdr:colOff>
      <xdr:row>29</xdr:row>
      <xdr:rowOff>12482</xdr:rowOff>
    </xdr:to>
    <xdr:sp macro="" textlink="">
      <xdr:nvSpPr>
        <xdr:cNvPr id="167" name="楕円 166">
          <a:extLst>
            <a:ext uri="{FF2B5EF4-FFF2-40B4-BE49-F238E27FC236}">
              <a16:creationId xmlns="" xmlns:a16="http://schemas.microsoft.com/office/drawing/2014/main" id="{68AF5EB7-F692-4B0B-856C-08541CBCE83D}"/>
            </a:ext>
          </a:extLst>
        </xdr:cNvPr>
        <xdr:cNvSpPr/>
      </xdr:nvSpPr>
      <xdr:spPr>
        <a:xfrm>
          <a:off x="11747500" y="5654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133132</xdr:rowOff>
    </xdr:from>
    <xdr:to>
      <xdr:col>64</xdr:col>
      <xdr:colOff>73025</xdr:colOff>
      <xdr:row>29</xdr:row>
      <xdr:rowOff>60225</xdr:rowOff>
    </xdr:to>
    <xdr:cxnSp macro="">
      <xdr:nvCxnSpPr>
        <xdr:cNvPr id="168" name="直線コネクタ 167">
          <a:extLst>
            <a:ext uri="{FF2B5EF4-FFF2-40B4-BE49-F238E27FC236}">
              <a16:creationId xmlns="" xmlns:a16="http://schemas.microsoft.com/office/drawing/2014/main" id="{805582C6-87E5-4E2E-B04C-D5643436D070}"/>
            </a:ext>
          </a:extLst>
        </xdr:cNvPr>
        <xdr:cNvCxnSpPr/>
      </xdr:nvCxnSpPr>
      <xdr:spPr>
        <a:xfrm>
          <a:off x="11798300" y="5705257"/>
          <a:ext cx="762000" cy="98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32</xdr:row>
      <xdr:rowOff>6957</xdr:rowOff>
    </xdr:from>
    <xdr:ext cx="469744" cy="259045"/>
    <xdr:sp macro="" textlink="">
      <xdr:nvSpPr>
        <xdr:cNvPr id="169" name="n_1aveValue債務償還比率">
          <a:extLst>
            <a:ext uri="{FF2B5EF4-FFF2-40B4-BE49-F238E27FC236}">
              <a16:creationId xmlns="" xmlns:a16="http://schemas.microsoft.com/office/drawing/2014/main" id="{FB9CF888-9EA0-4196-9483-B07BA8C32ECB}"/>
            </a:ext>
          </a:extLst>
        </xdr:cNvPr>
        <xdr:cNvSpPr txBox="1"/>
      </xdr:nvSpPr>
      <xdr:spPr>
        <a:xfrm>
          <a:off x="13836727" y="6264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28393</xdr:rowOff>
    </xdr:from>
    <xdr:ext cx="469744" cy="259045"/>
    <xdr:sp macro="" textlink="">
      <xdr:nvSpPr>
        <xdr:cNvPr id="170" name="n_2aveValue債務償還比率">
          <a:extLst>
            <a:ext uri="{FF2B5EF4-FFF2-40B4-BE49-F238E27FC236}">
              <a16:creationId xmlns="" xmlns:a16="http://schemas.microsoft.com/office/drawing/2014/main" id="{090CA8F9-AF15-4F19-AC7D-EA3AF6A7D0B2}"/>
            </a:ext>
          </a:extLst>
        </xdr:cNvPr>
        <xdr:cNvSpPr txBox="1"/>
      </xdr:nvSpPr>
      <xdr:spPr>
        <a:xfrm>
          <a:off x="13087427" y="628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37954</xdr:rowOff>
    </xdr:from>
    <xdr:ext cx="469744" cy="259045"/>
    <xdr:sp macro="" textlink="">
      <xdr:nvSpPr>
        <xdr:cNvPr id="171" name="n_3aveValue債務償還比率">
          <a:extLst>
            <a:ext uri="{FF2B5EF4-FFF2-40B4-BE49-F238E27FC236}">
              <a16:creationId xmlns="" xmlns:a16="http://schemas.microsoft.com/office/drawing/2014/main" id="{3276EB45-D2C6-4C35-B75A-ABB4493B718F}"/>
            </a:ext>
          </a:extLst>
        </xdr:cNvPr>
        <xdr:cNvSpPr txBox="1"/>
      </xdr:nvSpPr>
      <xdr:spPr>
        <a:xfrm>
          <a:off x="12325427" y="6295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129367</xdr:rowOff>
    </xdr:from>
    <xdr:ext cx="469744" cy="259045"/>
    <xdr:sp macro="" textlink="">
      <xdr:nvSpPr>
        <xdr:cNvPr id="172" name="n_4aveValue債務償還比率">
          <a:extLst>
            <a:ext uri="{FF2B5EF4-FFF2-40B4-BE49-F238E27FC236}">
              <a16:creationId xmlns="" xmlns:a16="http://schemas.microsoft.com/office/drawing/2014/main" id="{84DEC766-6193-42F6-9B0E-D3C384868273}"/>
            </a:ext>
          </a:extLst>
        </xdr:cNvPr>
        <xdr:cNvSpPr txBox="1"/>
      </xdr:nvSpPr>
      <xdr:spPr>
        <a:xfrm>
          <a:off x="11563427" y="6215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148099</xdr:rowOff>
    </xdr:from>
    <xdr:ext cx="469744" cy="259045"/>
    <xdr:sp macro="" textlink="">
      <xdr:nvSpPr>
        <xdr:cNvPr id="173" name="n_1mainValue債務償還比率">
          <a:extLst>
            <a:ext uri="{FF2B5EF4-FFF2-40B4-BE49-F238E27FC236}">
              <a16:creationId xmlns="" xmlns:a16="http://schemas.microsoft.com/office/drawing/2014/main" id="{BEA7CD6F-2401-461C-92D3-E71594DDACA3}"/>
            </a:ext>
          </a:extLst>
        </xdr:cNvPr>
        <xdr:cNvSpPr txBox="1"/>
      </xdr:nvSpPr>
      <xdr:spPr>
        <a:xfrm>
          <a:off x="13836727" y="5720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71763</xdr:rowOff>
    </xdr:from>
    <xdr:ext cx="469744" cy="259045"/>
    <xdr:sp macro="" textlink="">
      <xdr:nvSpPr>
        <xdr:cNvPr id="174" name="n_2mainValue債務償還比率">
          <a:extLst>
            <a:ext uri="{FF2B5EF4-FFF2-40B4-BE49-F238E27FC236}">
              <a16:creationId xmlns="" xmlns:a16="http://schemas.microsoft.com/office/drawing/2014/main" id="{F136C437-42C8-410D-BC65-0B5CDA269CCF}"/>
            </a:ext>
          </a:extLst>
        </xdr:cNvPr>
        <xdr:cNvSpPr txBox="1"/>
      </xdr:nvSpPr>
      <xdr:spPr>
        <a:xfrm>
          <a:off x="13087427" y="5643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127552</xdr:rowOff>
    </xdr:from>
    <xdr:ext cx="469744" cy="259045"/>
    <xdr:sp macro="" textlink="">
      <xdr:nvSpPr>
        <xdr:cNvPr id="175" name="n_3mainValue債務償還比率">
          <a:extLst>
            <a:ext uri="{FF2B5EF4-FFF2-40B4-BE49-F238E27FC236}">
              <a16:creationId xmlns="" xmlns:a16="http://schemas.microsoft.com/office/drawing/2014/main" id="{5BDDEB2B-AA65-4A7F-8B08-526EBB454EE4}"/>
            </a:ext>
          </a:extLst>
        </xdr:cNvPr>
        <xdr:cNvSpPr txBox="1"/>
      </xdr:nvSpPr>
      <xdr:spPr>
        <a:xfrm>
          <a:off x="12325427" y="5528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29009</xdr:rowOff>
    </xdr:from>
    <xdr:ext cx="469744" cy="259045"/>
    <xdr:sp macro="" textlink="">
      <xdr:nvSpPr>
        <xdr:cNvPr id="176" name="n_4mainValue債務償還比率">
          <a:extLst>
            <a:ext uri="{FF2B5EF4-FFF2-40B4-BE49-F238E27FC236}">
              <a16:creationId xmlns="" xmlns:a16="http://schemas.microsoft.com/office/drawing/2014/main" id="{C7D4CFEA-5567-4E56-A35A-778AF394B2EC}"/>
            </a:ext>
          </a:extLst>
        </xdr:cNvPr>
        <xdr:cNvSpPr txBox="1"/>
      </xdr:nvSpPr>
      <xdr:spPr>
        <a:xfrm>
          <a:off x="11563427" y="5429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7" name="正方形/長方形 176">
          <a:extLst>
            <a:ext uri="{FF2B5EF4-FFF2-40B4-BE49-F238E27FC236}">
              <a16:creationId xmlns="" xmlns:a16="http://schemas.microsoft.com/office/drawing/2014/main" id="{F4A1C2BC-589A-4E9D-AB74-278BB31F3AA2}"/>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8" name="正方形/長方形 177">
          <a:extLst>
            <a:ext uri="{FF2B5EF4-FFF2-40B4-BE49-F238E27FC236}">
              <a16:creationId xmlns="" xmlns:a16="http://schemas.microsoft.com/office/drawing/2014/main" id="{EAECBA46-BAE3-42C4-8629-B46D390FB1C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9" name="テキスト ボックス 178">
          <a:extLst>
            <a:ext uri="{FF2B5EF4-FFF2-40B4-BE49-F238E27FC236}">
              <a16:creationId xmlns="" xmlns:a16="http://schemas.microsoft.com/office/drawing/2014/main" id="{37B7EC43-1142-4090-95FB-A91E89624E1B}"/>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80" name="テキスト ボックス 179">
          <a:extLst>
            <a:ext uri="{FF2B5EF4-FFF2-40B4-BE49-F238E27FC236}">
              <a16:creationId xmlns="" xmlns:a16="http://schemas.microsoft.com/office/drawing/2014/main" id="{4F7E9F2F-8058-4F46-A8AD-1F147D816ECD}"/>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81" name="テキスト ボックス 180">
          <a:extLst>
            <a:ext uri="{FF2B5EF4-FFF2-40B4-BE49-F238E27FC236}">
              <a16:creationId xmlns="" xmlns:a16="http://schemas.microsoft.com/office/drawing/2014/main" id="{0BDC5BEE-9D56-465F-8B75-76AA6B3459D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82" name="テキスト ボックス 181">
          <a:extLst>
            <a:ext uri="{FF2B5EF4-FFF2-40B4-BE49-F238E27FC236}">
              <a16:creationId xmlns="" xmlns:a16="http://schemas.microsoft.com/office/drawing/2014/main" id="{8996B9BA-4D1D-475F-BB25-E559F28B120D}"/>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9923C01C-D3E1-4ECD-AFC4-97036123E9A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 xmlns:a16="http://schemas.microsoft.com/office/drawing/2014/main" id="{25758DD6-630D-43AB-85D8-4208B4157E63}"/>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 xmlns:a16="http://schemas.microsoft.com/office/drawing/2014/main" id="{2221C349-5C7D-4D2B-88BB-A19DE44530E8}"/>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 xmlns:a16="http://schemas.microsoft.com/office/drawing/2014/main" id="{9CA5158E-BFA1-45CA-8883-661702183EF4}"/>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福岡県那珂川市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7E20C981-DE95-419B-AAE0-12014188DC44}"/>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22A8F84F-5E42-4F6E-9548-6A92208F29F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0D64E420-188E-44C4-BDE5-334C542F6A9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60EF1075-84AD-45F4-8A0D-44BE57A4EFFD}"/>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1087CD71-1550-441D-885F-F1A931C66B8E}"/>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 xmlns:a16="http://schemas.microsoft.com/office/drawing/2014/main" id="{6A050E38-ED0F-45EC-980B-0F459A28965A}"/>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50,228
49,937
74.95
22,961,041
22,250,365
658,632
10,684,888
14,004,799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95A78C13-52E2-4EC5-895C-08A17E14DE6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A6C6A506-DD4A-4A21-802F-C26089709C07}"/>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A1C0B024-122A-4920-8D50-DB558216AF5C}"/>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73E3C425-5601-4AFC-A3C4-D1B13E19B8D2}"/>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11209A04-A44A-47BC-BAFC-6378C57E183E}"/>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 xmlns:a16="http://schemas.microsoft.com/office/drawing/2014/main" id="{A249749D-11E5-4894-9B25-A01081EF5E5B}"/>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 xmlns:a16="http://schemas.microsoft.com/office/drawing/2014/main" id="{230D0D86-0D94-4275-B237-5505CE960FF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 xmlns:a16="http://schemas.microsoft.com/office/drawing/2014/main" id="{D46CFF51-34F0-4120-9E0F-3120AA3C0F2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 xmlns:a16="http://schemas.microsoft.com/office/drawing/2014/main" id="{036AEBAE-3D48-4272-9198-3852300CFA16}"/>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2898140E-4C07-4970-AA37-E312BB24ED7E}"/>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 xmlns:a16="http://schemas.microsoft.com/office/drawing/2014/main" id="{00F3094A-42FE-412F-8FE8-D71E9E3C675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 xmlns:a16="http://schemas.microsoft.com/office/drawing/2014/main" id="{F96F0010-25DB-41F1-8EF5-FE8C21FD3078}"/>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 xmlns:a16="http://schemas.microsoft.com/office/drawing/2014/main" id="{53178ED8-8B4C-49F8-934F-801DF576267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 xmlns:a16="http://schemas.microsoft.com/office/drawing/2014/main" id="{63531A74-0BAA-4E8E-BB46-97A42F776286}"/>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F8BE471C-6159-44A2-BB93-E32FEB26F375}"/>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 xmlns:a16="http://schemas.microsoft.com/office/drawing/2014/main" id="{FFD29106-8825-472D-9BDD-BE902F65C986}"/>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B6FF7C9F-18F3-4235-935F-A8410A7DEB67}"/>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 xmlns:a16="http://schemas.microsoft.com/office/drawing/2014/main" id="{1EA9F1BD-BE10-47E5-A4EB-7E4E393AF688}"/>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 xmlns:a16="http://schemas.microsoft.com/office/drawing/2014/main" id="{2DC2AAF9-57B6-4B00-A135-B4B84BBF294F}"/>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 xmlns:a16="http://schemas.microsoft.com/office/drawing/2014/main" id="{C97DBE75-80C8-4FE6-B687-9A9915766179}"/>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 xmlns:a16="http://schemas.microsoft.com/office/drawing/2014/main" id="{85CE7365-0974-4DA3-AB55-2237C1110063}"/>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 xmlns:a16="http://schemas.microsoft.com/office/drawing/2014/main" id="{26E2D857-1D0F-4130-9A4B-755991112675}"/>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 xmlns:a16="http://schemas.microsoft.com/office/drawing/2014/main" id="{A05EBBA4-7066-4554-9732-AE58D4D5AB9E}"/>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 xmlns:a16="http://schemas.microsoft.com/office/drawing/2014/main" id="{6FEAB626-F377-4BE6-B0D1-3C68C372D977}"/>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 xmlns:a16="http://schemas.microsoft.com/office/drawing/2014/main" id="{603CC1EF-8A7B-4E9C-8ADB-E42623B47338}"/>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 xmlns:a16="http://schemas.microsoft.com/office/drawing/2014/main" id="{8F37B31E-4BA6-4B99-AEC8-417186C090B6}"/>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 xmlns:a16="http://schemas.microsoft.com/office/drawing/2014/main" id="{7039093C-53D9-4FBD-8D82-AD5D4B42FC54}"/>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 xmlns:a16="http://schemas.microsoft.com/office/drawing/2014/main" id="{33CC1156-EBCF-4C39-84AB-5E6A0331894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 xmlns:a16="http://schemas.microsoft.com/office/drawing/2014/main" id="{FDD2DB8D-7A67-409F-B476-5EA2B679F40D}"/>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 xmlns:a16="http://schemas.microsoft.com/office/drawing/2014/main" id="{5B78721D-7B92-4D72-AFAF-0D207DC00E43}"/>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 xmlns:a16="http://schemas.microsoft.com/office/drawing/2014/main" id="{AF769ADC-5876-4DB4-860C-AF78D444B532}"/>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 xmlns:a16="http://schemas.microsoft.com/office/drawing/2014/main" id="{D2C0A20F-AE34-4907-B807-B237B5468B1B}"/>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 xmlns:a16="http://schemas.microsoft.com/office/drawing/2014/main" id="{E702D66A-F40C-42E1-BE5C-290C02123B5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 xmlns:a16="http://schemas.microsoft.com/office/drawing/2014/main" id="{6AFE2329-D1F3-400A-BC45-4EC7450447A8}"/>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 xmlns:a16="http://schemas.microsoft.com/office/drawing/2014/main" id="{D6FC2B68-73AF-4D3C-B5B4-B37D9C737296}"/>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 xmlns:a16="http://schemas.microsoft.com/office/drawing/2014/main" id="{2C9BDFA1-78F0-4093-9E14-1DFF5A2A2FCF}"/>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 xmlns:a16="http://schemas.microsoft.com/office/drawing/2014/main" id="{78A636F7-708E-4D7A-9F3F-5CA1E57EE2DE}"/>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 xmlns:a16="http://schemas.microsoft.com/office/drawing/2014/main" id="{8DD15AE5-B86F-42FB-B43E-374C7185AE48}"/>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 xmlns:a16="http://schemas.microsoft.com/office/drawing/2014/main" id="{96C79829-DA72-43BC-9085-6A96599F466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 xmlns:a16="http://schemas.microsoft.com/office/drawing/2014/main" id="{B874CD36-1B86-4574-8772-86C740E74C3F}"/>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 xmlns:a16="http://schemas.microsoft.com/office/drawing/2014/main" id="{E9FB1ED9-96F9-49BC-93F7-4804FEF247F9}"/>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 xmlns:a16="http://schemas.microsoft.com/office/drawing/2014/main" id="{8D52AF97-0AC4-4724-AB4C-D4774B0F1F4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 xmlns:a16="http://schemas.microsoft.com/office/drawing/2014/main" id="{6D1EE318-9290-425C-8E7A-9915641690F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 xmlns:a16="http://schemas.microsoft.com/office/drawing/2014/main" id="{06DC86F0-FA71-469A-B03F-7E5F77567832}"/>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 xmlns:a16="http://schemas.microsoft.com/office/drawing/2014/main" id="{76EE3FF5-4415-4373-B728-9FD48857CA23}"/>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 xmlns:a16="http://schemas.microsoft.com/office/drawing/2014/main" id="{A9253CCB-E18B-42AC-A44C-53CF68E3FA3B}"/>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81099</xdr:rowOff>
    </xdr:to>
    <xdr:cxnSp macro="">
      <xdr:nvCxnSpPr>
        <xdr:cNvPr id="58" name="直線コネクタ 57">
          <a:extLst>
            <a:ext uri="{FF2B5EF4-FFF2-40B4-BE49-F238E27FC236}">
              <a16:creationId xmlns="" xmlns:a16="http://schemas.microsoft.com/office/drawing/2014/main" id="{F34073C7-7CC8-4BA2-A024-CAFBF9DF8DBB}"/>
            </a:ext>
          </a:extLst>
        </xdr:cNvPr>
        <xdr:cNvCxnSpPr/>
      </xdr:nvCxnSpPr>
      <xdr:spPr>
        <a:xfrm flipV="1">
          <a:off x="4634865" y="5660572"/>
          <a:ext cx="0" cy="16214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84926</xdr:rowOff>
    </xdr:from>
    <xdr:ext cx="405111" cy="259045"/>
    <xdr:sp macro="" textlink="">
      <xdr:nvSpPr>
        <xdr:cNvPr id="59" name="【道路】&#10;有形固定資産減価償却率最小値テキスト">
          <a:extLst>
            <a:ext uri="{FF2B5EF4-FFF2-40B4-BE49-F238E27FC236}">
              <a16:creationId xmlns="" xmlns:a16="http://schemas.microsoft.com/office/drawing/2014/main" id="{61DCB165-F6BD-40F7-9E8C-5C602872753B}"/>
            </a:ext>
          </a:extLst>
        </xdr:cNvPr>
        <xdr:cNvSpPr txBox="1"/>
      </xdr:nvSpPr>
      <xdr:spPr>
        <a:xfrm>
          <a:off x="4673600" y="7285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81099</xdr:rowOff>
    </xdr:from>
    <xdr:to>
      <xdr:col>24</xdr:col>
      <xdr:colOff>152400</xdr:colOff>
      <xdr:row>42</xdr:row>
      <xdr:rowOff>81099</xdr:rowOff>
    </xdr:to>
    <xdr:cxnSp macro="">
      <xdr:nvCxnSpPr>
        <xdr:cNvPr id="60" name="直線コネクタ 59">
          <a:extLst>
            <a:ext uri="{FF2B5EF4-FFF2-40B4-BE49-F238E27FC236}">
              <a16:creationId xmlns="" xmlns:a16="http://schemas.microsoft.com/office/drawing/2014/main" id="{3AC726D6-8205-4021-A416-DC31522B0708}"/>
            </a:ext>
          </a:extLst>
        </xdr:cNvPr>
        <xdr:cNvCxnSpPr/>
      </xdr:nvCxnSpPr>
      <xdr:spPr>
        <a:xfrm>
          <a:off x="4546600" y="7281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 xmlns:a16="http://schemas.microsoft.com/office/drawing/2014/main" id="{18B855B3-E6CA-4A0B-82ED-15B2221F453C}"/>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 xmlns:a16="http://schemas.microsoft.com/office/drawing/2014/main" id="{E6929849-4479-4165-9B25-90E996421A3A}"/>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30315</xdr:rowOff>
    </xdr:from>
    <xdr:ext cx="405111" cy="259045"/>
    <xdr:sp macro="" textlink="">
      <xdr:nvSpPr>
        <xdr:cNvPr id="63" name="【道路】&#10;有形固定資産減価償却率平均値テキスト">
          <a:extLst>
            <a:ext uri="{FF2B5EF4-FFF2-40B4-BE49-F238E27FC236}">
              <a16:creationId xmlns="" xmlns:a16="http://schemas.microsoft.com/office/drawing/2014/main" id="{1656240A-D02B-4153-8CF6-401C10032141}"/>
            </a:ext>
          </a:extLst>
        </xdr:cNvPr>
        <xdr:cNvSpPr txBox="1"/>
      </xdr:nvSpPr>
      <xdr:spPr>
        <a:xfrm>
          <a:off x="4673600" y="65454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7438</xdr:rowOff>
    </xdr:from>
    <xdr:to>
      <xdr:col>24</xdr:col>
      <xdr:colOff>114300</xdr:colOff>
      <xdr:row>39</xdr:row>
      <xdr:rowOff>109038</xdr:rowOff>
    </xdr:to>
    <xdr:sp macro="" textlink="">
      <xdr:nvSpPr>
        <xdr:cNvPr id="64" name="フローチャート: 判断 63">
          <a:extLst>
            <a:ext uri="{FF2B5EF4-FFF2-40B4-BE49-F238E27FC236}">
              <a16:creationId xmlns="" xmlns:a16="http://schemas.microsoft.com/office/drawing/2014/main" id="{D96BB05F-8A91-4B56-AA3F-7D4A84EBDD6C}"/>
            </a:ext>
          </a:extLst>
        </xdr:cNvPr>
        <xdr:cNvSpPr/>
      </xdr:nvSpPr>
      <xdr:spPr>
        <a:xfrm>
          <a:off x="4584700" y="669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144599</xdr:rowOff>
    </xdr:from>
    <xdr:to>
      <xdr:col>20</xdr:col>
      <xdr:colOff>38100</xdr:colOff>
      <xdr:row>39</xdr:row>
      <xdr:rowOff>74749</xdr:rowOff>
    </xdr:to>
    <xdr:sp macro="" textlink="">
      <xdr:nvSpPr>
        <xdr:cNvPr id="65" name="フローチャート: 判断 64">
          <a:extLst>
            <a:ext uri="{FF2B5EF4-FFF2-40B4-BE49-F238E27FC236}">
              <a16:creationId xmlns="" xmlns:a16="http://schemas.microsoft.com/office/drawing/2014/main" id="{3DF585F3-568E-40F1-BF37-C8127CB6CF47}"/>
            </a:ext>
          </a:extLst>
        </xdr:cNvPr>
        <xdr:cNvSpPr/>
      </xdr:nvSpPr>
      <xdr:spPr>
        <a:xfrm>
          <a:off x="3746500" y="665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116840</xdr:rowOff>
    </xdr:from>
    <xdr:to>
      <xdr:col>15</xdr:col>
      <xdr:colOff>101600</xdr:colOff>
      <xdr:row>39</xdr:row>
      <xdr:rowOff>46990</xdr:rowOff>
    </xdr:to>
    <xdr:sp macro="" textlink="">
      <xdr:nvSpPr>
        <xdr:cNvPr id="66" name="フローチャート: 判断 65">
          <a:extLst>
            <a:ext uri="{FF2B5EF4-FFF2-40B4-BE49-F238E27FC236}">
              <a16:creationId xmlns="" xmlns:a16="http://schemas.microsoft.com/office/drawing/2014/main" id="{61C9C142-4DB5-4A5E-8080-9812CCEDE9E7}"/>
            </a:ext>
          </a:extLst>
        </xdr:cNvPr>
        <xdr:cNvSpPr/>
      </xdr:nvSpPr>
      <xdr:spPr>
        <a:xfrm>
          <a:off x="2857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95613</xdr:rowOff>
    </xdr:from>
    <xdr:to>
      <xdr:col>10</xdr:col>
      <xdr:colOff>165100</xdr:colOff>
      <xdr:row>39</xdr:row>
      <xdr:rowOff>25763</xdr:rowOff>
    </xdr:to>
    <xdr:sp macro="" textlink="">
      <xdr:nvSpPr>
        <xdr:cNvPr id="67" name="フローチャート: 判断 66">
          <a:extLst>
            <a:ext uri="{FF2B5EF4-FFF2-40B4-BE49-F238E27FC236}">
              <a16:creationId xmlns="" xmlns:a16="http://schemas.microsoft.com/office/drawing/2014/main" id="{35DD1196-647F-4B72-B61F-DF95E4872DE5}"/>
            </a:ext>
          </a:extLst>
        </xdr:cNvPr>
        <xdr:cNvSpPr/>
      </xdr:nvSpPr>
      <xdr:spPr>
        <a:xfrm>
          <a:off x="1968500" y="661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74385</xdr:rowOff>
    </xdr:from>
    <xdr:to>
      <xdr:col>6</xdr:col>
      <xdr:colOff>38100</xdr:colOff>
      <xdr:row>39</xdr:row>
      <xdr:rowOff>4535</xdr:rowOff>
    </xdr:to>
    <xdr:sp macro="" textlink="">
      <xdr:nvSpPr>
        <xdr:cNvPr id="68" name="フローチャート: 判断 67">
          <a:extLst>
            <a:ext uri="{FF2B5EF4-FFF2-40B4-BE49-F238E27FC236}">
              <a16:creationId xmlns="" xmlns:a16="http://schemas.microsoft.com/office/drawing/2014/main" id="{3420E47D-C71B-451F-A16A-386EC23D7128}"/>
            </a:ext>
          </a:extLst>
        </xdr:cNvPr>
        <xdr:cNvSpPr/>
      </xdr:nvSpPr>
      <xdr:spPr>
        <a:xfrm>
          <a:off x="1079500" y="658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 xmlns:a16="http://schemas.microsoft.com/office/drawing/2014/main" id="{9AF5959A-CA59-42C1-B9AB-452A5A8C5EDB}"/>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 xmlns:a16="http://schemas.microsoft.com/office/drawing/2014/main" id="{1312EF1B-CF15-4F13-B70C-B0694C60078A}"/>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 xmlns:a16="http://schemas.microsoft.com/office/drawing/2014/main" id="{8553A6EB-BA8A-4072-9119-692FB4AB09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 xmlns:a16="http://schemas.microsoft.com/office/drawing/2014/main" id="{4E0DC72B-3C63-42EA-96DF-065945555715}"/>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 xmlns:a16="http://schemas.microsoft.com/office/drawing/2014/main" id="{92DFB459-CFAB-43FF-93AB-73F5FB8982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146231</xdr:rowOff>
    </xdr:from>
    <xdr:to>
      <xdr:col>24</xdr:col>
      <xdr:colOff>114300</xdr:colOff>
      <xdr:row>40</xdr:row>
      <xdr:rowOff>76381</xdr:rowOff>
    </xdr:to>
    <xdr:sp macro="" textlink="">
      <xdr:nvSpPr>
        <xdr:cNvPr id="74" name="楕円 73">
          <a:extLst>
            <a:ext uri="{FF2B5EF4-FFF2-40B4-BE49-F238E27FC236}">
              <a16:creationId xmlns="" xmlns:a16="http://schemas.microsoft.com/office/drawing/2014/main" id="{59C5303F-574E-449D-98EB-CCAE7F6EBED0}"/>
            </a:ext>
          </a:extLst>
        </xdr:cNvPr>
        <xdr:cNvSpPr/>
      </xdr:nvSpPr>
      <xdr:spPr>
        <a:xfrm>
          <a:off x="4584700" y="683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124658</xdr:rowOff>
    </xdr:from>
    <xdr:ext cx="405111" cy="259045"/>
    <xdr:sp macro="" textlink="">
      <xdr:nvSpPr>
        <xdr:cNvPr id="75" name="【道路】&#10;有形固定資産減価償却率該当値テキスト">
          <a:extLst>
            <a:ext uri="{FF2B5EF4-FFF2-40B4-BE49-F238E27FC236}">
              <a16:creationId xmlns="" xmlns:a16="http://schemas.microsoft.com/office/drawing/2014/main" id="{77386059-5851-4D8D-8138-3652343257C9}"/>
            </a:ext>
          </a:extLst>
        </xdr:cNvPr>
        <xdr:cNvSpPr txBox="1"/>
      </xdr:nvSpPr>
      <xdr:spPr>
        <a:xfrm>
          <a:off x="4673600" y="6811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121738</xdr:rowOff>
    </xdr:from>
    <xdr:to>
      <xdr:col>20</xdr:col>
      <xdr:colOff>38100</xdr:colOff>
      <xdr:row>40</xdr:row>
      <xdr:rowOff>51888</xdr:rowOff>
    </xdr:to>
    <xdr:sp macro="" textlink="">
      <xdr:nvSpPr>
        <xdr:cNvPr id="76" name="楕円 75">
          <a:extLst>
            <a:ext uri="{FF2B5EF4-FFF2-40B4-BE49-F238E27FC236}">
              <a16:creationId xmlns="" xmlns:a16="http://schemas.microsoft.com/office/drawing/2014/main" id="{8BC303CA-A529-4C2A-9986-D4B808C4F455}"/>
            </a:ext>
          </a:extLst>
        </xdr:cNvPr>
        <xdr:cNvSpPr/>
      </xdr:nvSpPr>
      <xdr:spPr>
        <a:xfrm>
          <a:off x="3746500" y="680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1088</xdr:rowOff>
    </xdr:from>
    <xdr:to>
      <xdr:col>24</xdr:col>
      <xdr:colOff>63500</xdr:colOff>
      <xdr:row>40</xdr:row>
      <xdr:rowOff>25581</xdr:rowOff>
    </xdr:to>
    <xdr:cxnSp macro="">
      <xdr:nvCxnSpPr>
        <xdr:cNvPr id="77" name="直線コネクタ 76">
          <a:extLst>
            <a:ext uri="{FF2B5EF4-FFF2-40B4-BE49-F238E27FC236}">
              <a16:creationId xmlns="" xmlns:a16="http://schemas.microsoft.com/office/drawing/2014/main" id="{3329BFBA-FB9E-4701-A9A9-D21569BF2505}"/>
            </a:ext>
          </a:extLst>
        </xdr:cNvPr>
        <xdr:cNvCxnSpPr/>
      </xdr:nvCxnSpPr>
      <xdr:spPr>
        <a:xfrm>
          <a:off x="3797300" y="6859088"/>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87449</xdr:rowOff>
    </xdr:from>
    <xdr:to>
      <xdr:col>15</xdr:col>
      <xdr:colOff>101600</xdr:colOff>
      <xdr:row>40</xdr:row>
      <xdr:rowOff>17599</xdr:rowOff>
    </xdr:to>
    <xdr:sp macro="" textlink="">
      <xdr:nvSpPr>
        <xdr:cNvPr id="78" name="楕円 77">
          <a:extLst>
            <a:ext uri="{FF2B5EF4-FFF2-40B4-BE49-F238E27FC236}">
              <a16:creationId xmlns="" xmlns:a16="http://schemas.microsoft.com/office/drawing/2014/main" id="{EFD26736-A551-472D-8A1F-307E76F5BC6C}"/>
            </a:ext>
          </a:extLst>
        </xdr:cNvPr>
        <xdr:cNvSpPr/>
      </xdr:nvSpPr>
      <xdr:spPr>
        <a:xfrm>
          <a:off x="2857500" y="677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138249</xdr:rowOff>
    </xdr:from>
    <xdr:to>
      <xdr:col>19</xdr:col>
      <xdr:colOff>177800</xdr:colOff>
      <xdr:row>40</xdr:row>
      <xdr:rowOff>1088</xdr:rowOff>
    </xdr:to>
    <xdr:cxnSp macro="">
      <xdr:nvCxnSpPr>
        <xdr:cNvPr id="79" name="直線コネクタ 78">
          <a:extLst>
            <a:ext uri="{FF2B5EF4-FFF2-40B4-BE49-F238E27FC236}">
              <a16:creationId xmlns="" xmlns:a16="http://schemas.microsoft.com/office/drawing/2014/main" id="{D38A7709-67C0-4881-9550-ABDA9D5EC5A7}"/>
            </a:ext>
          </a:extLst>
        </xdr:cNvPr>
        <xdr:cNvCxnSpPr/>
      </xdr:nvCxnSpPr>
      <xdr:spPr>
        <a:xfrm>
          <a:off x="2908300" y="6824799"/>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56424</xdr:rowOff>
    </xdr:from>
    <xdr:to>
      <xdr:col>10</xdr:col>
      <xdr:colOff>165100</xdr:colOff>
      <xdr:row>39</xdr:row>
      <xdr:rowOff>158024</xdr:rowOff>
    </xdr:to>
    <xdr:sp macro="" textlink="">
      <xdr:nvSpPr>
        <xdr:cNvPr id="80" name="楕円 79">
          <a:extLst>
            <a:ext uri="{FF2B5EF4-FFF2-40B4-BE49-F238E27FC236}">
              <a16:creationId xmlns="" xmlns:a16="http://schemas.microsoft.com/office/drawing/2014/main" id="{943234D5-1661-417C-A922-BE1E3234B25E}"/>
            </a:ext>
          </a:extLst>
        </xdr:cNvPr>
        <xdr:cNvSpPr/>
      </xdr:nvSpPr>
      <xdr:spPr>
        <a:xfrm>
          <a:off x="1968500" y="674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107224</xdr:rowOff>
    </xdr:from>
    <xdr:to>
      <xdr:col>15</xdr:col>
      <xdr:colOff>50800</xdr:colOff>
      <xdr:row>39</xdr:row>
      <xdr:rowOff>138249</xdr:rowOff>
    </xdr:to>
    <xdr:cxnSp macro="">
      <xdr:nvCxnSpPr>
        <xdr:cNvPr id="81" name="直線コネクタ 80">
          <a:extLst>
            <a:ext uri="{FF2B5EF4-FFF2-40B4-BE49-F238E27FC236}">
              <a16:creationId xmlns="" xmlns:a16="http://schemas.microsoft.com/office/drawing/2014/main" id="{EFCCAE81-7656-49A9-8418-60EFF3A29E38}"/>
            </a:ext>
          </a:extLst>
        </xdr:cNvPr>
        <xdr:cNvCxnSpPr/>
      </xdr:nvCxnSpPr>
      <xdr:spPr>
        <a:xfrm>
          <a:off x="2019300" y="6793774"/>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17235</xdr:rowOff>
    </xdr:from>
    <xdr:to>
      <xdr:col>6</xdr:col>
      <xdr:colOff>38100</xdr:colOff>
      <xdr:row>39</xdr:row>
      <xdr:rowOff>118835</xdr:rowOff>
    </xdr:to>
    <xdr:sp macro="" textlink="">
      <xdr:nvSpPr>
        <xdr:cNvPr id="82" name="楕円 81">
          <a:extLst>
            <a:ext uri="{FF2B5EF4-FFF2-40B4-BE49-F238E27FC236}">
              <a16:creationId xmlns="" xmlns:a16="http://schemas.microsoft.com/office/drawing/2014/main" id="{647869A3-8EB5-4E35-A406-575E08622547}"/>
            </a:ext>
          </a:extLst>
        </xdr:cNvPr>
        <xdr:cNvSpPr/>
      </xdr:nvSpPr>
      <xdr:spPr>
        <a:xfrm>
          <a:off x="1079500" y="670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68035</xdr:rowOff>
    </xdr:from>
    <xdr:to>
      <xdr:col>10</xdr:col>
      <xdr:colOff>114300</xdr:colOff>
      <xdr:row>39</xdr:row>
      <xdr:rowOff>107224</xdr:rowOff>
    </xdr:to>
    <xdr:cxnSp macro="">
      <xdr:nvCxnSpPr>
        <xdr:cNvPr id="83" name="直線コネクタ 82">
          <a:extLst>
            <a:ext uri="{FF2B5EF4-FFF2-40B4-BE49-F238E27FC236}">
              <a16:creationId xmlns="" xmlns:a16="http://schemas.microsoft.com/office/drawing/2014/main" id="{2033AF96-4740-439B-9117-C42BD0506166}"/>
            </a:ext>
          </a:extLst>
        </xdr:cNvPr>
        <xdr:cNvCxnSpPr/>
      </xdr:nvCxnSpPr>
      <xdr:spPr>
        <a:xfrm>
          <a:off x="1130300" y="6754585"/>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91276</xdr:rowOff>
    </xdr:from>
    <xdr:ext cx="405111" cy="259045"/>
    <xdr:sp macro="" textlink="">
      <xdr:nvSpPr>
        <xdr:cNvPr id="84" name="n_1aveValue【道路】&#10;有形固定資産減価償却率">
          <a:extLst>
            <a:ext uri="{FF2B5EF4-FFF2-40B4-BE49-F238E27FC236}">
              <a16:creationId xmlns="" xmlns:a16="http://schemas.microsoft.com/office/drawing/2014/main" id="{A6AE3810-C087-43A8-9123-D9577E68F6B9}"/>
            </a:ext>
          </a:extLst>
        </xdr:cNvPr>
        <xdr:cNvSpPr txBox="1"/>
      </xdr:nvSpPr>
      <xdr:spPr>
        <a:xfrm>
          <a:off x="3582044" y="6434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63517</xdr:rowOff>
    </xdr:from>
    <xdr:ext cx="405111" cy="259045"/>
    <xdr:sp macro="" textlink="">
      <xdr:nvSpPr>
        <xdr:cNvPr id="85" name="n_2aveValue【道路】&#10;有形固定資産減価償却率">
          <a:extLst>
            <a:ext uri="{FF2B5EF4-FFF2-40B4-BE49-F238E27FC236}">
              <a16:creationId xmlns="" xmlns:a16="http://schemas.microsoft.com/office/drawing/2014/main" id="{76381656-10AA-45E7-965E-C22BE663D0FE}"/>
            </a:ext>
          </a:extLst>
        </xdr:cNvPr>
        <xdr:cNvSpPr txBox="1"/>
      </xdr:nvSpPr>
      <xdr:spPr>
        <a:xfrm>
          <a:off x="2705744" y="640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42290</xdr:rowOff>
    </xdr:from>
    <xdr:ext cx="405111" cy="259045"/>
    <xdr:sp macro="" textlink="">
      <xdr:nvSpPr>
        <xdr:cNvPr id="86" name="n_3aveValue【道路】&#10;有形固定資産減価償却率">
          <a:extLst>
            <a:ext uri="{FF2B5EF4-FFF2-40B4-BE49-F238E27FC236}">
              <a16:creationId xmlns="" xmlns:a16="http://schemas.microsoft.com/office/drawing/2014/main" id="{4FD8A870-94F6-43BE-9574-8C4059B4BFD9}"/>
            </a:ext>
          </a:extLst>
        </xdr:cNvPr>
        <xdr:cNvSpPr txBox="1"/>
      </xdr:nvSpPr>
      <xdr:spPr>
        <a:xfrm>
          <a:off x="1816744" y="638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21063</xdr:rowOff>
    </xdr:from>
    <xdr:ext cx="405111" cy="259045"/>
    <xdr:sp macro="" textlink="">
      <xdr:nvSpPr>
        <xdr:cNvPr id="87" name="n_4aveValue【道路】&#10;有形固定資産減価償却率">
          <a:extLst>
            <a:ext uri="{FF2B5EF4-FFF2-40B4-BE49-F238E27FC236}">
              <a16:creationId xmlns="" xmlns:a16="http://schemas.microsoft.com/office/drawing/2014/main" id="{C41E16D4-5C5A-4E6C-9C65-393403F1DF1E}"/>
            </a:ext>
          </a:extLst>
        </xdr:cNvPr>
        <xdr:cNvSpPr txBox="1"/>
      </xdr:nvSpPr>
      <xdr:spPr>
        <a:xfrm>
          <a:off x="927744" y="6364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43015</xdr:rowOff>
    </xdr:from>
    <xdr:ext cx="405111" cy="259045"/>
    <xdr:sp macro="" textlink="">
      <xdr:nvSpPr>
        <xdr:cNvPr id="88" name="n_1mainValue【道路】&#10;有形固定資産減価償却率">
          <a:extLst>
            <a:ext uri="{FF2B5EF4-FFF2-40B4-BE49-F238E27FC236}">
              <a16:creationId xmlns="" xmlns:a16="http://schemas.microsoft.com/office/drawing/2014/main" id="{92108375-A61E-4B5B-820B-ED8F618FCC90}"/>
            </a:ext>
          </a:extLst>
        </xdr:cNvPr>
        <xdr:cNvSpPr txBox="1"/>
      </xdr:nvSpPr>
      <xdr:spPr>
        <a:xfrm>
          <a:off x="3582044" y="6901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8726</xdr:rowOff>
    </xdr:from>
    <xdr:ext cx="405111" cy="259045"/>
    <xdr:sp macro="" textlink="">
      <xdr:nvSpPr>
        <xdr:cNvPr id="89" name="n_2mainValue【道路】&#10;有形固定資産減価償却率">
          <a:extLst>
            <a:ext uri="{FF2B5EF4-FFF2-40B4-BE49-F238E27FC236}">
              <a16:creationId xmlns="" xmlns:a16="http://schemas.microsoft.com/office/drawing/2014/main" id="{DE736814-7B94-4CF3-AA30-C4F1D3BF97AC}"/>
            </a:ext>
          </a:extLst>
        </xdr:cNvPr>
        <xdr:cNvSpPr txBox="1"/>
      </xdr:nvSpPr>
      <xdr:spPr>
        <a:xfrm>
          <a:off x="2705744" y="6866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149151</xdr:rowOff>
    </xdr:from>
    <xdr:ext cx="405111" cy="259045"/>
    <xdr:sp macro="" textlink="">
      <xdr:nvSpPr>
        <xdr:cNvPr id="90" name="n_3mainValue【道路】&#10;有形固定資産減価償却率">
          <a:extLst>
            <a:ext uri="{FF2B5EF4-FFF2-40B4-BE49-F238E27FC236}">
              <a16:creationId xmlns="" xmlns:a16="http://schemas.microsoft.com/office/drawing/2014/main" id="{AA6D40DC-C569-4522-80E5-8FDAB512C130}"/>
            </a:ext>
          </a:extLst>
        </xdr:cNvPr>
        <xdr:cNvSpPr txBox="1"/>
      </xdr:nvSpPr>
      <xdr:spPr>
        <a:xfrm>
          <a:off x="1816744" y="6835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109962</xdr:rowOff>
    </xdr:from>
    <xdr:ext cx="405111" cy="259045"/>
    <xdr:sp macro="" textlink="">
      <xdr:nvSpPr>
        <xdr:cNvPr id="91" name="n_4mainValue【道路】&#10;有形固定資産減価償却率">
          <a:extLst>
            <a:ext uri="{FF2B5EF4-FFF2-40B4-BE49-F238E27FC236}">
              <a16:creationId xmlns="" xmlns:a16="http://schemas.microsoft.com/office/drawing/2014/main" id="{5BBEFB6E-9A82-4C9B-A9EE-592ADA5994C5}"/>
            </a:ext>
          </a:extLst>
        </xdr:cNvPr>
        <xdr:cNvSpPr txBox="1"/>
      </xdr:nvSpPr>
      <xdr:spPr>
        <a:xfrm>
          <a:off x="927744" y="6796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 xmlns:a16="http://schemas.microsoft.com/office/drawing/2014/main" id="{9E8BFF8C-7AF2-4354-B56E-8F7E07988B22}"/>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 xmlns:a16="http://schemas.microsoft.com/office/drawing/2014/main" id="{29AC0221-EF15-4900-948E-9A4A15580FB1}"/>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 xmlns:a16="http://schemas.microsoft.com/office/drawing/2014/main" id="{54B2F957-87CA-4148-AD34-29B58706675D}"/>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 xmlns:a16="http://schemas.microsoft.com/office/drawing/2014/main" id="{42A87E48-641C-4558-A9DB-766DBA3B4315}"/>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 xmlns:a16="http://schemas.microsoft.com/office/drawing/2014/main" id="{D03655E4-B5BF-4AAE-A548-7D06AFA51F6C}"/>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 xmlns:a16="http://schemas.microsoft.com/office/drawing/2014/main" id="{C957F9D0-39D1-461A-9EA7-AF2B30B89D3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 xmlns:a16="http://schemas.microsoft.com/office/drawing/2014/main" id="{35471BC3-6E2E-4E80-B859-528F6FA62D36}"/>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 xmlns:a16="http://schemas.microsoft.com/office/drawing/2014/main" id="{7D61BA6B-654B-4C2A-8320-76A98B24BAB4}"/>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 xmlns:a16="http://schemas.microsoft.com/office/drawing/2014/main" id="{FBC85130-00A0-4DEA-8AF1-0F594E3850A1}"/>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 xmlns:a16="http://schemas.microsoft.com/office/drawing/2014/main" id="{C9F1ABC9-ADEF-46BE-B799-138A91E669C4}"/>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 xmlns:a16="http://schemas.microsoft.com/office/drawing/2014/main" id="{2B32A664-D781-46E3-A0CA-76CBB57D8FE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 xmlns:a16="http://schemas.microsoft.com/office/drawing/2014/main" id="{D9A50B50-9A1B-40BD-9912-23A675286F5C}"/>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 xmlns:a16="http://schemas.microsoft.com/office/drawing/2014/main" id="{3D7F5C2A-2F12-4B1C-9D79-F72BA89D2C2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5" name="テキスト ボックス 104">
          <a:extLst>
            <a:ext uri="{FF2B5EF4-FFF2-40B4-BE49-F238E27FC236}">
              <a16:creationId xmlns="" xmlns:a16="http://schemas.microsoft.com/office/drawing/2014/main" id="{8A7049D9-C21A-4376-BFEC-8F8552923559}"/>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 xmlns:a16="http://schemas.microsoft.com/office/drawing/2014/main" id="{0C4F2788-9EC9-4655-AFA2-F4B32AB2445E}"/>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7" name="テキスト ボックス 106">
          <a:extLst>
            <a:ext uri="{FF2B5EF4-FFF2-40B4-BE49-F238E27FC236}">
              <a16:creationId xmlns="" xmlns:a16="http://schemas.microsoft.com/office/drawing/2014/main" id="{31D5D007-D75C-4AC7-AF1D-41D3BB1A19D7}"/>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 xmlns:a16="http://schemas.microsoft.com/office/drawing/2014/main" id="{BC576D1A-E1EC-4643-AA1E-0BF496BBA00F}"/>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9" name="テキスト ボックス 108">
          <a:extLst>
            <a:ext uri="{FF2B5EF4-FFF2-40B4-BE49-F238E27FC236}">
              <a16:creationId xmlns="" xmlns:a16="http://schemas.microsoft.com/office/drawing/2014/main" id="{19879203-7FCC-4A44-B5B4-32D36134C1DE}"/>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 xmlns:a16="http://schemas.microsoft.com/office/drawing/2014/main" id="{7C508248-58B3-45B1-BA16-29ED09A79792}"/>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1" name="テキスト ボックス 110">
          <a:extLst>
            <a:ext uri="{FF2B5EF4-FFF2-40B4-BE49-F238E27FC236}">
              <a16:creationId xmlns="" xmlns:a16="http://schemas.microsoft.com/office/drawing/2014/main" id="{F2C2A894-8455-46FF-985D-9B090D33D8E8}"/>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 xmlns:a16="http://schemas.microsoft.com/office/drawing/2014/main" id="{22C624B7-7DA5-449D-9471-1E90236D6EE9}"/>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3" name="テキスト ボックス 112">
          <a:extLst>
            <a:ext uri="{FF2B5EF4-FFF2-40B4-BE49-F238E27FC236}">
              <a16:creationId xmlns="" xmlns:a16="http://schemas.microsoft.com/office/drawing/2014/main" id="{E795F8EA-9D48-49EB-8AF7-D04EF0D97EE3}"/>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 xmlns:a16="http://schemas.microsoft.com/office/drawing/2014/main" id="{0889D349-8788-481B-AE63-20214958FEE9}"/>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99632</xdr:rowOff>
    </xdr:from>
    <xdr:to>
      <xdr:col>54</xdr:col>
      <xdr:colOff>189865</xdr:colOff>
      <xdr:row>41</xdr:row>
      <xdr:rowOff>155486</xdr:rowOff>
    </xdr:to>
    <xdr:cxnSp macro="">
      <xdr:nvCxnSpPr>
        <xdr:cNvPr id="115" name="直線コネクタ 114">
          <a:extLst>
            <a:ext uri="{FF2B5EF4-FFF2-40B4-BE49-F238E27FC236}">
              <a16:creationId xmlns="" xmlns:a16="http://schemas.microsoft.com/office/drawing/2014/main" id="{C16BA088-3DF7-4D1A-97D3-B5C9335BCFB2}"/>
            </a:ext>
          </a:extLst>
        </xdr:cNvPr>
        <xdr:cNvCxnSpPr/>
      </xdr:nvCxnSpPr>
      <xdr:spPr>
        <a:xfrm flipV="1">
          <a:off x="10476865" y="5928932"/>
          <a:ext cx="0" cy="1256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159313</xdr:rowOff>
    </xdr:from>
    <xdr:ext cx="469744" cy="259045"/>
    <xdr:sp macro="" textlink="">
      <xdr:nvSpPr>
        <xdr:cNvPr id="116" name="【道路】&#10;一人当たり延長最小値テキスト">
          <a:extLst>
            <a:ext uri="{FF2B5EF4-FFF2-40B4-BE49-F238E27FC236}">
              <a16:creationId xmlns="" xmlns:a16="http://schemas.microsoft.com/office/drawing/2014/main" id="{0DBF1D02-7236-4259-BE58-70E7AE179B2D}"/>
            </a:ext>
          </a:extLst>
        </xdr:cNvPr>
        <xdr:cNvSpPr txBox="1"/>
      </xdr:nvSpPr>
      <xdr:spPr>
        <a:xfrm>
          <a:off x="10515600" y="7188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155486</xdr:rowOff>
    </xdr:from>
    <xdr:to>
      <xdr:col>55</xdr:col>
      <xdr:colOff>88900</xdr:colOff>
      <xdr:row>41</xdr:row>
      <xdr:rowOff>155486</xdr:rowOff>
    </xdr:to>
    <xdr:cxnSp macro="">
      <xdr:nvCxnSpPr>
        <xdr:cNvPr id="117" name="直線コネクタ 116">
          <a:extLst>
            <a:ext uri="{FF2B5EF4-FFF2-40B4-BE49-F238E27FC236}">
              <a16:creationId xmlns="" xmlns:a16="http://schemas.microsoft.com/office/drawing/2014/main" id="{8CC7596B-B075-43F2-B724-DF3D469500A6}"/>
            </a:ext>
          </a:extLst>
        </xdr:cNvPr>
        <xdr:cNvCxnSpPr/>
      </xdr:nvCxnSpPr>
      <xdr:spPr>
        <a:xfrm>
          <a:off x="10388600" y="7184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46309</xdr:rowOff>
    </xdr:from>
    <xdr:ext cx="534377" cy="259045"/>
    <xdr:sp macro="" textlink="">
      <xdr:nvSpPr>
        <xdr:cNvPr id="118" name="【道路】&#10;一人当たり延長最大値テキスト">
          <a:extLst>
            <a:ext uri="{FF2B5EF4-FFF2-40B4-BE49-F238E27FC236}">
              <a16:creationId xmlns="" xmlns:a16="http://schemas.microsoft.com/office/drawing/2014/main" id="{ABA967C6-D8B2-448C-9FB7-233C68A835F3}"/>
            </a:ext>
          </a:extLst>
        </xdr:cNvPr>
        <xdr:cNvSpPr txBox="1"/>
      </xdr:nvSpPr>
      <xdr:spPr>
        <a:xfrm>
          <a:off x="10515600" y="5704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99632</xdr:rowOff>
    </xdr:from>
    <xdr:to>
      <xdr:col>55</xdr:col>
      <xdr:colOff>88900</xdr:colOff>
      <xdr:row>34</xdr:row>
      <xdr:rowOff>99632</xdr:rowOff>
    </xdr:to>
    <xdr:cxnSp macro="">
      <xdr:nvCxnSpPr>
        <xdr:cNvPr id="119" name="直線コネクタ 118">
          <a:extLst>
            <a:ext uri="{FF2B5EF4-FFF2-40B4-BE49-F238E27FC236}">
              <a16:creationId xmlns="" xmlns:a16="http://schemas.microsoft.com/office/drawing/2014/main" id="{7F344240-D243-4A07-A90B-2B8AEF25558C}"/>
            </a:ext>
          </a:extLst>
        </xdr:cNvPr>
        <xdr:cNvCxnSpPr/>
      </xdr:nvCxnSpPr>
      <xdr:spPr>
        <a:xfrm>
          <a:off x="10388600" y="5928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57193</xdr:rowOff>
    </xdr:from>
    <xdr:ext cx="469744" cy="259045"/>
    <xdr:sp macro="" textlink="">
      <xdr:nvSpPr>
        <xdr:cNvPr id="120" name="【道路】&#10;一人当たり延長平均値テキスト">
          <a:extLst>
            <a:ext uri="{FF2B5EF4-FFF2-40B4-BE49-F238E27FC236}">
              <a16:creationId xmlns="" xmlns:a16="http://schemas.microsoft.com/office/drawing/2014/main" id="{CDD76046-D16C-4FF9-BFDD-E2C17F342907}"/>
            </a:ext>
          </a:extLst>
        </xdr:cNvPr>
        <xdr:cNvSpPr txBox="1"/>
      </xdr:nvSpPr>
      <xdr:spPr>
        <a:xfrm>
          <a:off x="10515600" y="67437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34316</xdr:rowOff>
    </xdr:from>
    <xdr:to>
      <xdr:col>55</xdr:col>
      <xdr:colOff>50800</xdr:colOff>
      <xdr:row>40</xdr:row>
      <xdr:rowOff>135916</xdr:rowOff>
    </xdr:to>
    <xdr:sp macro="" textlink="">
      <xdr:nvSpPr>
        <xdr:cNvPr id="121" name="フローチャート: 判断 120">
          <a:extLst>
            <a:ext uri="{FF2B5EF4-FFF2-40B4-BE49-F238E27FC236}">
              <a16:creationId xmlns="" xmlns:a16="http://schemas.microsoft.com/office/drawing/2014/main" id="{BADD2E48-F3F3-4CAC-9EB5-A185A54F2E2D}"/>
            </a:ext>
          </a:extLst>
        </xdr:cNvPr>
        <xdr:cNvSpPr/>
      </xdr:nvSpPr>
      <xdr:spPr>
        <a:xfrm>
          <a:off x="10426700" y="689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49936</xdr:rowOff>
    </xdr:from>
    <xdr:to>
      <xdr:col>50</xdr:col>
      <xdr:colOff>165100</xdr:colOff>
      <xdr:row>40</xdr:row>
      <xdr:rowOff>151536</xdr:rowOff>
    </xdr:to>
    <xdr:sp macro="" textlink="">
      <xdr:nvSpPr>
        <xdr:cNvPr id="122" name="フローチャート: 判断 121">
          <a:extLst>
            <a:ext uri="{FF2B5EF4-FFF2-40B4-BE49-F238E27FC236}">
              <a16:creationId xmlns="" xmlns:a16="http://schemas.microsoft.com/office/drawing/2014/main" id="{96164184-1890-4A1B-80D3-626A8AA8EC2C}"/>
            </a:ext>
          </a:extLst>
        </xdr:cNvPr>
        <xdr:cNvSpPr/>
      </xdr:nvSpPr>
      <xdr:spPr>
        <a:xfrm>
          <a:off x="9588500" y="69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49899</xdr:rowOff>
    </xdr:from>
    <xdr:to>
      <xdr:col>46</xdr:col>
      <xdr:colOff>38100</xdr:colOff>
      <xdr:row>40</xdr:row>
      <xdr:rowOff>151499</xdr:rowOff>
    </xdr:to>
    <xdr:sp macro="" textlink="">
      <xdr:nvSpPr>
        <xdr:cNvPr id="123" name="フローチャート: 判断 122">
          <a:extLst>
            <a:ext uri="{FF2B5EF4-FFF2-40B4-BE49-F238E27FC236}">
              <a16:creationId xmlns="" xmlns:a16="http://schemas.microsoft.com/office/drawing/2014/main" id="{48DADF7A-D042-4A62-A0C5-7280DED5958E}"/>
            </a:ext>
          </a:extLst>
        </xdr:cNvPr>
        <xdr:cNvSpPr/>
      </xdr:nvSpPr>
      <xdr:spPr>
        <a:xfrm>
          <a:off x="8699500" y="690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55499</xdr:rowOff>
    </xdr:from>
    <xdr:to>
      <xdr:col>41</xdr:col>
      <xdr:colOff>101600</xdr:colOff>
      <xdr:row>40</xdr:row>
      <xdr:rowOff>157099</xdr:rowOff>
    </xdr:to>
    <xdr:sp macro="" textlink="">
      <xdr:nvSpPr>
        <xdr:cNvPr id="124" name="フローチャート: 判断 123">
          <a:extLst>
            <a:ext uri="{FF2B5EF4-FFF2-40B4-BE49-F238E27FC236}">
              <a16:creationId xmlns="" xmlns:a16="http://schemas.microsoft.com/office/drawing/2014/main" id="{E3659F15-F3AF-40FC-BAAE-A0F45D2B0A17}"/>
            </a:ext>
          </a:extLst>
        </xdr:cNvPr>
        <xdr:cNvSpPr/>
      </xdr:nvSpPr>
      <xdr:spPr>
        <a:xfrm>
          <a:off x="7810500" y="691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151054</xdr:rowOff>
    </xdr:from>
    <xdr:to>
      <xdr:col>36</xdr:col>
      <xdr:colOff>165100</xdr:colOff>
      <xdr:row>40</xdr:row>
      <xdr:rowOff>81204</xdr:rowOff>
    </xdr:to>
    <xdr:sp macro="" textlink="">
      <xdr:nvSpPr>
        <xdr:cNvPr id="125" name="フローチャート: 判断 124">
          <a:extLst>
            <a:ext uri="{FF2B5EF4-FFF2-40B4-BE49-F238E27FC236}">
              <a16:creationId xmlns="" xmlns:a16="http://schemas.microsoft.com/office/drawing/2014/main" id="{E946DF7D-8C3B-4B0A-A507-015E05BD56E7}"/>
            </a:ext>
          </a:extLst>
        </xdr:cNvPr>
        <xdr:cNvSpPr/>
      </xdr:nvSpPr>
      <xdr:spPr>
        <a:xfrm>
          <a:off x="6921500" y="6837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 xmlns:a16="http://schemas.microsoft.com/office/drawing/2014/main" id="{AE0A5685-1506-4EC8-A2E6-A321D287037A}"/>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 xmlns:a16="http://schemas.microsoft.com/office/drawing/2014/main" id="{D3E6F437-1207-4FFE-B47A-D9602DA1BAF8}"/>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 xmlns:a16="http://schemas.microsoft.com/office/drawing/2014/main" id="{B3F72728-C248-42F5-A1C8-9A14345F3584}"/>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 xmlns:a16="http://schemas.microsoft.com/office/drawing/2014/main" id="{2931AE77-7748-4C86-B65B-17466966980A}"/>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 xmlns:a16="http://schemas.microsoft.com/office/drawing/2014/main" id="{4CB3ECD2-08B8-47A0-9BEE-4B9681FCFAEF}"/>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100190</xdr:rowOff>
    </xdr:from>
    <xdr:to>
      <xdr:col>55</xdr:col>
      <xdr:colOff>50800</xdr:colOff>
      <xdr:row>41</xdr:row>
      <xdr:rowOff>30340</xdr:rowOff>
    </xdr:to>
    <xdr:sp macro="" textlink="">
      <xdr:nvSpPr>
        <xdr:cNvPr id="131" name="楕円 130">
          <a:extLst>
            <a:ext uri="{FF2B5EF4-FFF2-40B4-BE49-F238E27FC236}">
              <a16:creationId xmlns="" xmlns:a16="http://schemas.microsoft.com/office/drawing/2014/main" id="{03605B99-F3A2-44D9-8A4C-A0E9DF178170}"/>
            </a:ext>
          </a:extLst>
        </xdr:cNvPr>
        <xdr:cNvSpPr/>
      </xdr:nvSpPr>
      <xdr:spPr>
        <a:xfrm>
          <a:off x="10426700" y="695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78617</xdr:rowOff>
    </xdr:from>
    <xdr:ext cx="469744" cy="259045"/>
    <xdr:sp macro="" textlink="">
      <xdr:nvSpPr>
        <xdr:cNvPr id="132" name="【道路】&#10;一人当たり延長該当値テキスト">
          <a:extLst>
            <a:ext uri="{FF2B5EF4-FFF2-40B4-BE49-F238E27FC236}">
              <a16:creationId xmlns="" xmlns:a16="http://schemas.microsoft.com/office/drawing/2014/main" id="{4FC03638-CD65-47DA-B64A-38D6CCCBC27E}"/>
            </a:ext>
          </a:extLst>
        </xdr:cNvPr>
        <xdr:cNvSpPr txBox="1"/>
      </xdr:nvSpPr>
      <xdr:spPr>
        <a:xfrm>
          <a:off x="10515600" y="6936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109106</xdr:rowOff>
    </xdr:from>
    <xdr:to>
      <xdr:col>50</xdr:col>
      <xdr:colOff>165100</xdr:colOff>
      <xdr:row>41</xdr:row>
      <xdr:rowOff>39256</xdr:rowOff>
    </xdr:to>
    <xdr:sp macro="" textlink="">
      <xdr:nvSpPr>
        <xdr:cNvPr id="133" name="楕円 132">
          <a:extLst>
            <a:ext uri="{FF2B5EF4-FFF2-40B4-BE49-F238E27FC236}">
              <a16:creationId xmlns="" xmlns:a16="http://schemas.microsoft.com/office/drawing/2014/main" id="{FDB69E9D-7E00-4E01-84DC-4E40A203DB97}"/>
            </a:ext>
          </a:extLst>
        </xdr:cNvPr>
        <xdr:cNvSpPr/>
      </xdr:nvSpPr>
      <xdr:spPr>
        <a:xfrm>
          <a:off x="9588500" y="696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150990</xdr:rowOff>
    </xdr:from>
    <xdr:to>
      <xdr:col>55</xdr:col>
      <xdr:colOff>0</xdr:colOff>
      <xdr:row>40</xdr:row>
      <xdr:rowOff>159906</xdr:rowOff>
    </xdr:to>
    <xdr:cxnSp macro="">
      <xdr:nvCxnSpPr>
        <xdr:cNvPr id="134" name="直線コネクタ 133">
          <a:extLst>
            <a:ext uri="{FF2B5EF4-FFF2-40B4-BE49-F238E27FC236}">
              <a16:creationId xmlns="" xmlns:a16="http://schemas.microsoft.com/office/drawing/2014/main" id="{A31A3C60-6306-45E3-84B2-6C6437EE73A1}"/>
            </a:ext>
          </a:extLst>
        </xdr:cNvPr>
        <xdr:cNvCxnSpPr/>
      </xdr:nvCxnSpPr>
      <xdr:spPr>
        <a:xfrm flipV="1">
          <a:off x="9639300" y="7008990"/>
          <a:ext cx="838200" cy="8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108610</xdr:rowOff>
    </xdr:from>
    <xdr:to>
      <xdr:col>46</xdr:col>
      <xdr:colOff>38100</xdr:colOff>
      <xdr:row>41</xdr:row>
      <xdr:rowOff>38760</xdr:rowOff>
    </xdr:to>
    <xdr:sp macro="" textlink="">
      <xdr:nvSpPr>
        <xdr:cNvPr id="135" name="楕円 134">
          <a:extLst>
            <a:ext uri="{FF2B5EF4-FFF2-40B4-BE49-F238E27FC236}">
              <a16:creationId xmlns="" xmlns:a16="http://schemas.microsoft.com/office/drawing/2014/main" id="{C601F261-228B-4126-B52C-3D445844B885}"/>
            </a:ext>
          </a:extLst>
        </xdr:cNvPr>
        <xdr:cNvSpPr/>
      </xdr:nvSpPr>
      <xdr:spPr>
        <a:xfrm>
          <a:off x="8699500" y="696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159410</xdr:rowOff>
    </xdr:from>
    <xdr:to>
      <xdr:col>50</xdr:col>
      <xdr:colOff>114300</xdr:colOff>
      <xdr:row>40</xdr:row>
      <xdr:rowOff>159906</xdr:rowOff>
    </xdr:to>
    <xdr:cxnSp macro="">
      <xdr:nvCxnSpPr>
        <xdr:cNvPr id="136" name="直線コネクタ 135">
          <a:extLst>
            <a:ext uri="{FF2B5EF4-FFF2-40B4-BE49-F238E27FC236}">
              <a16:creationId xmlns="" xmlns:a16="http://schemas.microsoft.com/office/drawing/2014/main" id="{57E766B4-12FA-4ECB-B82F-7D3BEBB50119}"/>
            </a:ext>
          </a:extLst>
        </xdr:cNvPr>
        <xdr:cNvCxnSpPr/>
      </xdr:nvCxnSpPr>
      <xdr:spPr>
        <a:xfrm>
          <a:off x="8750300" y="7017410"/>
          <a:ext cx="889000" cy="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109182</xdr:rowOff>
    </xdr:from>
    <xdr:to>
      <xdr:col>41</xdr:col>
      <xdr:colOff>101600</xdr:colOff>
      <xdr:row>41</xdr:row>
      <xdr:rowOff>39332</xdr:rowOff>
    </xdr:to>
    <xdr:sp macro="" textlink="">
      <xdr:nvSpPr>
        <xdr:cNvPr id="137" name="楕円 136">
          <a:extLst>
            <a:ext uri="{FF2B5EF4-FFF2-40B4-BE49-F238E27FC236}">
              <a16:creationId xmlns="" xmlns:a16="http://schemas.microsoft.com/office/drawing/2014/main" id="{8C1146CE-0981-47A0-A5EB-A4177D910314}"/>
            </a:ext>
          </a:extLst>
        </xdr:cNvPr>
        <xdr:cNvSpPr/>
      </xdr:nvSpPr>
      <xdr:spPr>
        <a:xfrm>
          <a:off x="7810500" y="6967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159410</xdr:rowOff>
    </xdr:from>
    <xdr:to>
      <xdr:col>45</xdr:col>
      <xdr:colOff>177800</xdr:colOff>
      <xdr:row>40</xdr:row>
      <xdr:rowOff>159982</xdr:rowOff>
    </xdr:to>
    <xdr:cxnSp macro="">
      <xdr:nvCxnSpPr>
        <xdr:cNvPr id="138" name="直線コネクタ 137">
          <a:extLst>
            <a:ext uri="{FF2B5EF4-FFF2-40B4-BE49-F238E27FC236}">
              <a16:creationId xmlns="" xmlns:a16="http://schemas.microsoft.com/office/drawing/2014/main" id="{566292DB-13B6-473F-A1B9-B5DCD679D28A}"/>
            </a:ext>
          </a:extLst>
        </xdr:cNvPr>
        <xdr:cNvCxnSpPr/>
      </xdr:nvCxnSpPr>
      <xdr:spPr>
        <a:xfrm flipV="1">
          <a:off x="7861300" y="7017410"/>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139167</xdr:rowOff>
    </xdr:from>
    <xdr:to>
      <xdr:col>36</xdr:col>
      <xdr:colOff>165100</xdr:colOff>
      <xdr:row>41</xdr:row>
      <xdr:rowOff>69317</xdr:rowOff>
    </xdr:to>
    <xdr:sp macro="" textlink="">
      <xdr:nvSpPr>
        <xdr:cNvPr id="139" name="楕円 138">
          <a:extLst>
            <a:ext uri="{FF2B5EF4-FFF2-40B4-BE49-F238E27FC236}">
              <a16:creationId xmlns="" xmlns:a16="http://schemas.microsoft.com/office/drawing/2014/main" id="{9070AD6E-1540-4CC8-8799-AED213DBF35A}"/>
            </a:ext>
          </a:extLst>
        </xdr:cNvPr>
        <xdr:cNvSpPr/>
      </xdr:nvSpPr>
      <xdr:spPr>
        <a:xfrm>
          <a:off x="6921500" y="6997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159982</xdr:rowOff>
    </xdr:from>
    <xdr:to>
      <xdr:col>41</xdr:col>
      <xdr:colOff>50800</xdr:colOff>
      <xdr:row>41</xdr:row>
      <xdr:rowOff>18517</xdr:rowOff>
    </xdr:to>
    <xdr:cxnSp macro="">
      <xdr:nvCxnSpPr>
        <xdr:cNvPr id="140" name="直線コネクタ 139">
          <a:extLst>
            <a:ext uri="{FF2B5EF4-FFF2-40B4-BE49-F238E27FC236}">
              <a16:creationId xmlns="" xmlns:a16="http://schemas.microsoft.com/office/drawing/2014/main" id="{4BD0971E-56BA-4F48-93EF-47A1DFA26A20}"/>
            </a:ext>
          </a:extLst>
        </xdr:cNvPr>
        <xdr:cNvCxnSpPr/>
      </xdr:nvCxnSpPr>
      <xdr:spPr>
        <a:xfrm flipV="1">
          <a:off x="6972300" y="7017982"/>
          <a:ext cx="889000" cy="29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168063</xdr:rowOff>
    </xdr:from>
    <xdr:ext cx="469744" cy="259045"/>
    <xdr:sp macro="" textlink="">
      <xdr:nvSpPr>
        <xdr:cNvPr id="141" name="n_1aveValue【道路】&#10;一人当たり延長">
          <a:extLst>
            <a:ext uri="{FF2B5EF4-FFF2-40B4-BE49-F238E27FC236}">
              <a16:creationId xmlns="" xmlns:a16="http://schemas.microsoft.com/office/drawing/2014/main" id="{DA830BF0-4D0A-465A-B34A-D262D4EB77CC}"/>
            </a:ext>
          </a:extLst>
        </xdr:cNvPr>
        <xdr:cNvSpPr txBox="1"/>
      </xdr:nvSpPr>
      <xdr:spPr>
        <a:xfrm>
          <a:off x="9391727" y="6683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168026</xdr:rowOff>
    </xdr:from>
    <xdr:ext cx="469744" cy="259045"/>
    <xdr:sp macro="" textlink="">
      <xdr:nvSpPr>
        <xdr:cNvPr id="142" name="n_2aveValue【道路】&#10;一人当たり延長">
          <a:extLst>
            <a:ext uri="{FF2B5EF4-FFF2-40B4-BE49-F238E27FC236}">
              <a16:creationId xmlns="" xmlns:a16="http://schemas.microsoft.com/office/drawing/2014/main" id="{0DBEFCFA-FE0F-4454-BE34-1C4029AB980C}"/>
            </a:ext>
          </a:extLst>
        </xdr:cNvPr>
        <xdr:cNvSpPr txBox="1"/>
      </xdr:nvSpPr>
      <xdr:spPr>
        <a:xfrm>
          <a:off x="8515427" y="6683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2176</xdr:rowOff>
    </xdr:from>
    <xdr:ext cx="469744" cy="259045"/>
    <xdr:sp macro="" textlink="">
      <xdr:nvSpPr>
        <xdr:cNvPr id="143" name="n_3aveValue【道路】&#10;一人当たり延長">
          <a:extLst>
            <a:ext uri="{FF2B5EF4-FFF2-40B4-BE49-F238E27FC236}">
              <a16:creationId xmlns="" xmlns:a16="http://schemas.microsoft.com/office/drawing/2014/main" id="{665165FB-B06B-4CC0-8ABD-078D83B1B9AB}"/>
            </a:ext>
          </a:extLst>
        </xdr:cNvPr>
        <xdr:cNvSpPr txBox="1"/>
      </xdr:nvSpPr>
      <xdr:spPr>
        <a:xfrm>
          <a:off x="7626427" y="6688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97731</xdr:rowOff>
    </xdr:from>
    <xdr:ext cx="469744" cy="259045"/>
    <xdr:sp macro="" textlink="">
      <xdr:nvSpPr>
        <xdr:cNvPr id="144" name="n_4aveValue【道路】&#10;一人当たり延長">
          <a:extLst>
            <a:ext uri="{FF2B5EF4-FFF2-40B4-BE49-F238E27FC236}">
              <a16:creationId xmlns="" xmlns:a16="http://schemas.microsoft.com/office/drawing/2014/main" id="{64C3B2BE-9082-4F53-B7FB-50AF92700691}"/>
            </a:ext>
          </a:extLst>
        </xdr:cNvPr>
        <xdr:cNvSpPr txBox="1"/>
      </xdr:nvSpPr>
      <xdr:spPr>
        <a:xfrm>
          <a:off x="6737427" y="6612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30383</xdr:rowOff>
    </xdr:from>
    <xdr:ext cx="469744" cy="259045"/>
    <xdr:sp macro="" textlink="">
      <xdr:nvSpPr>
        <xdr:cNvPr id="145" name="n_1mainValue【道路】&#10;一人当たり延長">
          <a:extLst>
            <a:ext uri="{FF2B5EF4-FFF2-40B4-BE49-F238E27FC236}">
              <a16:creationId xmlns="" xmlns:a16="http://schemas.microsoft.com/office/drawing/2014/main" id="{C127FC1A-A9CB-4CBF-A915-8D2461DA597C}"/>
            </a:ext>
          </a:extLst>
        </xdr:cNvPr>
        <xdr:cNvSpPr txBox="1"/>
      </xdr:nvSpPr>
      <xdr:spPr>
        <a:xfrm>
          <a:off x="9391727" y="7059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29887</xdr:rowOff>
    </xdr:from>
    <xdr:ext cx="469744" cy="259045"/>
    <xdr:sp macro="" textlink="">
      <xdr:nvSpPr>
        <xdr:cNvPr id="146" name="n_2mainValue【道路】&#10;一人当たり延長">
          <a:extLst>
            <a:ext uri="{FF2B5EF4-FFF2-40B4-BE49-F238E27FC236}">
              <a16:creationId xmlns="" xmlns:a16="http://schemas.microsoft.com/office/drawing/2014/main" id="{13B009B0-3E5E-4E50-ADFD-A9198C1900B6}"/>
            </a:ext>
          </a:extLst>
        </xdr:cNvPr>
        <xdr:cNvSpPr txBox="1"/>
      </xdr:nvSpPr>
      <xdr:spPr>
        <a:xfrm>
          <a:off x="8515427" y="7059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30459</xdr:rowOff>
    </xdr:from>
    <xdr:ext cx="469744" cy="259045"/>
    <xdr:sp macro="" textlink="">
      <xdr:nvSpPr>
        <xdr:cNvPr id="147" name="n_3mainValue【道路】&#10;一人当たり延長">
          <a:extLst>
            <a:ext uri="{FF2B5EF4-FFF2-40B4-BE49-F238E27FC236}">
              <a16:creationId xmlns="" xmlns:a16="http://schemas.microsoft.com/office/drawing/2014/main" id="{B1E59CC3-1588-4602-AA2D-847C2D01F419}"/>
            </a:ext>
          </a:extLst>
        </xdr:cNvPr>
        <xdr:cNvSpPr txBox="1"/>
      </xdr:nvSpPr>
      <xdr:spPr>
        <a:xfrm>
          <a:off x="7626427" y="7059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60444</xdr:rowOff>
    </xdr:from>
    <xdr:ext cx="469744" cy="259045"/>
    <xdr:sp macro="" textlink="">
      <xdr:nvSpPr>
        <xdr:cNvPr id="148" name="n_4mainValue【道路】&#10;一人当たり延長">
          <a:extLst>
            <a:ext uri="{FF2B5EF4-FFF2-40B4-BE49-F238E27FC236}">
              <a16:creationId xmlns="" xmlns:a16="http://schemas.microsoft.com/office/drawing/2014/main" id="{E15E164F-2F19-48C7-94EE-3DF86C143354}"/>
            </a:ext>
          </a:extLst>
        </xdr:cNvPr>
        <xdr:cNvSpPr txBox="1"/>
      </xdr:nvSpPr>
      <xdr:spPr>
        <a:xfrm>
          <a:off x="6737427" y="7089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 xmlns:a16="http://schemas.microsoft.com/office/drawing/2014/main" id="{56D4C7F0-5292-467A-8EEB-0EC28DE92158}"/>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 xmlns:a16="http://schemas.microsoft.com/office/drawing/2014/main" id="{83D1FA9F-8FCA-4B10-9F73-D43985710B57}"/>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 xmlns:a16="http://schemas.microsoft.com/office/drawing/2014/main" id="{5F4966FB-22E8-4D95-B291-C2A34D443E01}"/>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 xmlns:a16="http://schemas.microsoft.com/office/drawing/2014/main" id="{2BE695C2-DDBE-4138-B6D8-3112C820C092}"/>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 xmlns:a16="http://schemas.microsoft.com/office/drawing/2014/main" id="{ECC96E0B-98EC-4E56-B3C4-F73C9BFDBFF7}"/>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 xmlns:a16="http://schemas.microsoft.com/office/drawing/2014/main" id="{CFF80138-4612-4EC0-A17B-4BD186355733}"/>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 xmlns:a16="http://schemas.microsoft.com/office/drawing/2014/main" id="{0E529457-9706-4683-B462-69CE48B26559}"/>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 xmlns:a16="http://schemas.microsoft.com/office/drawing/2014/main" id="{9B36768D-5250-4552-8EE6-9729EA1DFFCE}"/>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 xmlns:a16="http://schemas.microsoft.com/office/drawing/2014/main" id="{7BC8DB33-1860-4566-9676-5164121DC3CD}"/>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 xmlns:a16="http://schemas.microsoft.com/office/drawing/2014/main" id="{885C760B-E152-4485-B8F5-C0CA03325AF2}"/>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 xmlns:a16="http://schemas.microsoft.com/office/drawing/2014/main" id="{B57F1367-637D-43ED-8258-ACDA62AA045B}"/>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 xmlns:a16="http://schemas.microsoft.com/office/drawing/2014/main" id="{EDCFD569-78D3-4D6A-8FE2-13703B6C4FF3}"/>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 xmlns:a16="http://schemas.microsoft.com/office/drawing/2014/main" id="{64469993-3B07-4270-8336-BD0AC75415A3}"/>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 xmlns:a16="http://schemas.microsoft.com/office/drawing/2014/main" id="{8797C2DA-E10D-43F7-B2BE-2867E741FA7E}"/>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 xmlns:a16="http://schemas.microsoft.com/office/drawing/2014/main" id="{ADDBAC75-CD1B-43AB-9309-DD0922FE7679}"/>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 xmlns:a16="http://schemas.microsoft.com/office/drawing/2014/main" id="{48463741-6A44-4F89-9FBF-A5486CBA163F}"/>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 xmlns:a16="http://schemas.microsoft.com/office/drawing/2014/main" id="{0E0376D7-8BF8-4DBE-AE3C-5B85DFC6C6FA}"/>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 xmlns:a16="http://schemas.microsoft.com/office/drawing/2014/main" id="{941E5012-9AC1-4DF7-A1F9-14CB5ECF385F}"/>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 xmlns:a16="http://schemas.microsoft.com/office/drawing/2014/main" id="{12DE0AFC-B0EE-4BA0-94A1-1EE748CAD041}"/>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 xmlns:a16="http://schemas.microsoft.com/office/drawing/2014/main" id="{51B9ADAF-3CED-4B8C-AA07-2DD3F82575F2}"/>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 xmlns:a16="http://schemas.microsoft.com/office/drawing/2014/main" id="{15F9F9C2-B88B-4F98-910A-B76DC9379AFE}"/>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 xmlns:a16="http://schemas.microsoft.com/office/drawing/2014/main" id="{E01C31EE-4737-4968-B65A-AE4F37BF8E2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 xmlns:a16="http://schemas.microsoft.com/office/drawing/2014/main" id="{99D7D709-AF20-4929-A512-6FADCC673C48}"/>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 xmlns:a16="http://schemas.microsoft.com/office/drawing/2014/main" id="{8A6F8F7D-940E-4D00-B159-0AF81B65D573}"/>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 xmlns:a16="http://schemas.microsoft.com/office/drawing/2014/main" id="{CECEE449-0021-400A-B767-06039D3B66BD}"/>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9797</xdr:rowOff>
    </xdr:from>
    <xdr:to>
      <xdr:col>24</xdr:col>
      <xdr:colOff>62865</xdr:colOff>
      <xdr:row>63</xdr:row>
      <xdr:rowOff>164919</xdr:rowOff>
    </xdr:to>
    <xdr:cxnSp macro="">
      <xdr:nvCxnSpPr>
        <xdr:cNvPr id="174" name="直線コネクタ 173">
          <a:extLst>
            <a:ext uri="{FF2B5EF4-FFF2-40B4-BE49-F238E27FC236}">
              <a16:creationId xmlns="" xmlns:a16="http://schemas.microsoft.com/office/drawing/2014/main" id="{715C138A-E83B-4F30-8238-41996D6B3E77}"/>
            </a:ext>
          </a:extLst>
        </xdr:cNvPr>
        <xdr:cNvCxnSpPr/>
      </xdr:nvCxnSpPr>
      <xdr:spPr>
        <a:xfrm flipV="1">
          <a:off x="4634865" y="9610997"/>
          <a:ext cx="0" cy="1355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168746</xdr:rowOff>
    </xdr:from>
    <xdr:ext cx="405111" cy="259045"/>
    <xdr:sp macro="" textlink="">
      <xdr:nvSpPr>
        <xdr:cNvPr id="175" name="【橋りょう・トンネル】&#10;有形固定資産減価償却率最小値テキスト">
          <a:extLst>
            <a:ext uri="{FF2B5EF4-FFF2-40B4-BE49-F238E27FC236}">
              <a16:creationId xmlns="" xmlns:a16="http://schemas.microsoft.com/office/drawing/2014/main" id="{4E97D76A-B21D-4C08-94C8-D98AE4658F3A}"/>
            </a:ext>
          </a:extLst>
        </xdr:cNvPr>
        <xdr:cNvSpPr txBox="1"/>
      </xdr:nvSpPr>
      <xdr:spPr>
        <a:xfrm>
          <a:off x="4673600" y="10970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164919</xdr:rowOff>
    </xdr:from>
    <xdr:to>
      <xdr:col>24</xdr:col>
      <xdr:colOff>152400</xdr:colOff>
      <xdr:row>63</xdr:row>
      <xdr:rowOff>164919</xdr:rowOff>
    </xdr:to>
    <xdr:cxnSp macro="">
      <xdr:nvCxnSpPr>
        <xdr:cNvPr id="176" name="直線コネクタ 175">
          <a:extLst>
            <a:ext uri="{FF2B5EF4-FFF2-40B4-BE49-F238E27FC236}">
              <a16:creationId xmlns="" xmlns:a16="http://schemas.microsoft.com/office/drawing/2014/main" id="{CFB453CA-8CB7-4ACC-93EF-A90A362902EA}"/>
            </a:ext>
          </a:extLst>
        </xdr:cNvPr>
        <xdr:cNvCxnSpPr/>
      </xdr:nvCxnSpPr>
      <xdr:spPr>
        <a:xfrm>
          <a:off x="4546600" y="10966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127924</xdr:rowOff>
    </xdr:from>
    <xdr:ext cx="340478" cy="259045"/>
    <xdr:sp macro="" textlink="">
      <xdr:nvSpPr>
        <xdr:cNvPr id="177" name="【橋りょう・トンネル】&#10;有形固定資産減価償却率最大値テキスト">
          <a:extLst>
            <a:ext uri="{FF2B5EF4-FFF2-40B4-BE49-F238E27FC236}">
              <a16:creationId xmlns="" xmlns:a16="http://schemas.microsoft.com/office/drawing/2014/main" id="{58C87EA6-9684-439B-B8B2-CBD6DB2B2BF5}"/>
            </a:ext>
          </a:extLst>
        </xdr:cNvPr>
        <xdr:cNvSpPr txBox="1"/>
      </xdr:nvSpPr>
      <xdr:spPr>
        <a:xfrm>
          <a:off x="4673600" y="938622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9797</xdr:rowOff>
    </xdr:from>
    <xdr:to>
      <xdr:col>24</xdr:col>
      <xdr:colOff>152400</xdr:colOff>
      <xdr:row>56</xdr:row>
      <xdr:rowOff>9797</xdr:rowOff>
    </xdr:to>
    <xdr:cxnSp macro="">
      <xdr:nvCxnSpPr>
        <xdr:cNvPr id="178" name="直線コネクタ 177">
          <a:extLst>
            <a:ext uri="{FF2B5EF4-FFF2-40B4-BE49-F238E27FC236}">
              <a16:creationId xmlns="" xmlns:a16="http://schemas.microsoft.com/office/drawing/2014/main" id="{F791AD52-094C-46F4-AF35-98C605318E19}"/>
            </a:ext>
          </a:extLst>
        </xdr:cNvPr>
        <xdr:cNvCxnSpPr/>
      </xdr:nvCxnSpPr>
      <xdr:spPr>
        <a:xfrm>
          <a:off x="4546600" y="9610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158223</xdr:rowOff>
    </xdr:from>
    <xdr:ext cx="405111" cy="259045"/>
    <xdr:sp macro="" textlink="">
      <xdr:nvSpPr>
        <xdr:cNvPr id="179" name="【橋りょう・トンネル】&#10;有形固定資産減価償却率平均値テキスト">
          <a:extLst>
            <a:ext uri="{FF2B5EF4-FFF2-40B4-BE49-F238E27FC236}">
              <a16:creationId xmlns="" xmlns:a16="http://schemas.microsoft.com/office/drawing/2014/main" id="{7D80B7DF-FE55-4192-9317-688410A31910}"/>
            </a:ext>
          </a:extLst>
        </xdr:cNvPr>
        <xdr:cNvSpPr txBox="1"/>
      </xdr:nvSpPr>
      <xdr:spPr>
        <a:xfrm>
          <a:off x="4673600" y="102737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135346</xdr:rowOff>
    </xdr:from>
    <xdr:to>
      <xdr:col>24</xdr:col>
      <xdr:colOff>114300</xdr:colOff>
      <xdr:row>61</xdr:row>
      <xdr:rowOff>65496</xdr:rowOff>
    </xdr:to>
    <xdr:sp macro="" textlink="">
      <xdr:nvSpPr>
        <xdr:cNvPr id="180" name="フローチャート: 判断 179">
          <a:extLst>
            <a:ext uri="{FF2B5EF4-FFF2-40B4-BE49-F238E27FC236}">
              <a16:creationId xmlns="" xmlns:a16="http://schemas.microsoft.com/office/drawing/2014/main" id="{9796718C-3024-4D0E-A160-6C5F0E769447}"/>
            </a:ext>
          </a:extLst>
        </xdr:cNvPr>
        <xdr:cNvSpPr/>
      </xdr:nvSpPr>
      <xdr:spPr>
        <a:xfrm>
          <a:off x="45847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109220</xdr:rowOff>
    </xdr:from>
    <xdr:to>
      <xdr:col>20</xdr:col>
      <xdr:colOff>38100</xdr:colOff>
      <xdr:row>61</xdr:row>
      <xdr:rowOff>39370</xdr:rowOff>
    </xdr:to>
    <xdr:sp macro="" textlink="">
      <xdr:nvSpPr>
        <xdr:cNvPr id="181" name="フローチャート: 判断 180">
          <a:extLst>
            <a:ext uri="{FF2B5EF4-FFF2-40B4-BE49-F238E27FC236}">
              <a16:creationId xmlns="" xmlns:a16="http://schemas.microsoft.com/office/drawing/2014/main" id="{9D74DDAD-F1EB-41A9-A466-410FED95DA37}"/>
            </a:ext>
          </a:extLst>
        </xdr:cNvPr>
        <xdr:cNvSpPr/>
      </xdr:nvSpPr>
      <xdr:spPr>
        <a:xfrm>
          <a:off x="3746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83094</xdr:rowOff>
    </xdr:from>
    <xdr:to>
      <xdr:col>15</xdr:col>
      <xdr:colOff>101600</xdr:colOff>
      <xdr:row>61</xdr:row>
      <xdr:rowOff>13244</xdr:rowOff>
    </xdr:to>
    <xdr:sp macro="" textlink="">
      <xdr:nvSpPr>
        <xdr:cNvPr id="182" name="フローチャート: 判断 181">
          <a:extLst>
            <a:ext uri="{FF2B5EF4-FFF2-40B4-BE49-F238E27FC236}">
              <a16:creationId xmlns="" xmlns:a16="http://schemas.microsoft.com/office/drawing/2014/main" id="{F3EA06A4-A0EF-436A-A6A2-CFE00599EA10}"/>
            </a:ext>
          </a:extLst>
        </xdr:cNvPr>
        <xdr:cNvSpPr/>
      </xdr:nvSpPr>
      <xdr:spPr>
        <a:xfrm>
          <a:off x="2857500" y="103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61867</xdr:rowOff>
    </xdr:from>
    <xdr:to>
      <xdr:col>10</xdr:col>
      <xdr:colOff>165100</xdr:colOff>
      <xdr:row>60</xdr:row>
      <xdr:rowOff>163467</xdr:rowOff>
    </xdr:to>
    <xdr:sp macro="" textlink="">
      <xdr:nvSpPr>
        <xdr:cNvPr id="183" name="フローチャート: 判断 182">
          <a:extLst>
            <a:ext uri="{FF2B5EF4-FFF2-40B4-BE49-F238E27FC236}">
              <a16:creationId xmlns="" xmlns:a16="http://schemas.microsoft.com/office/drawing/2014/main" id="{93940D8B-8DF9-4A93-840C-9EFF32881AAE}"/>
            </a:ext>
          </a:extLst>
        </xdr:cNvPr>
        <xdr:cNvSpPr/>
      </xdr:nvSpPr>
      <xdr:spPr>
        <a:xfrm>
          <a:off x="1968500" y="1034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43906</xdr:rowOff>
    </xdr:from>
    <xdr:to>
      <xdr:col>6</xdr:col>
      <xdr:colOff>38100</xdr:colOff>
      <xdr:row>60</xdr:row>
      <xdr:rowOff>145506</xdr:rowOff>
    </xdr:to>
    <xdr:sp macro="" textlink="">
      <xdr:nvSpPr>
        <xdr:cNvPr id="184" name="フローチャート: 判断 183">
          <a:extLst>
            <a:ext uri="{FF2B5EF4-FFF2-40B4-BE49-F238E27FC236}">
              <a16:creationId xmlns="" xmlns:a16="http://schemas.microsoft.com/office/drawing/2014/main" id="{D00DA149-9384-4CD1-9989-704F5B443A2D}"/>
            </a:ext>
          </a:extLst>
        </xdr:cNvPr>
        <xdr:cNvSpPr/>
      </xdr:nvSpPr>
      <xdr:spPr>
        <a:xfrm>
          <a:off x="1079500" y="1033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 xmlns:a16="http://schemas.microsoft.com/office/drawing/2014/main" id="{2B067901-DA85-4B08-A602-CCC82E9D053F}"/>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 xmlns:a16="http://schemas.microsoft.com/office/drawing/2014/main" id="{EA9F4398-E66C-48AB-8888-E259B700997E}"/>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 xmlns:a16="http://schemas.microsoft.com/office/drawing/2014/main" id="{EF381F59-2290-496C-B614-3074DA81777E}"/>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 xmlns:a16="http://schemas.microsoft.com/office/drawing/2014/main" id="{3910694C-98C9-4EB4-9DFE-83FACD53BAC2}"/>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 xmlns:a16="http://schemas.microsoft.com/office/drawing/2014/main" id="{E171F09F-3E14-4FE9-85B4-0D4B1783B9CC}"/>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140244</xdr:rowOff>
    </xdr:from>
    <xdr:to>
      <xdr:col>24</xdr:col>
      <xdr:colOff>114300</xdr:colOff>
      <xdr:row>62</xdr:row>
      <xdr:rowOff>70394</xdr:rowOff>
    </xdr:to>
    <xdr:sp macro="" textlink="">
      <xdr:nvSpPr>
        <xdr:cNvPr id="190" name="楕円 189">
          <a:extLst>
            <a:ext uri="{FF2B5EF4-FFF2-40B4-BE49-F238E27FC236}">
              <a16:creationId xmlns="" xmlns:a16="http://schemas.microsoft.com/office/drawing/2014/main" id="{882B7EEC-A6D9-460F-AF3D-761FC6E542F3}"/>
            </a:ext>
          </a:extLst>
        </xdr:cNvPr>
        <xdr:cNvSpPr/>
      </xdr:nvSpPr>
      <xdr:spPr>
        <a:xfrm>
          <a:off x="4584700" y="1059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118671</xdr:rowOff>
    </xdr:from>
    <xdr:ext cx="405111" cy="259045"/>
    <xdr:sp macro="" textlink="">
      <xdr:nvSpPr>
        <xdr:cNvPr id="191" name="【橋りょう・トンネル】&#10;有形固定資産減価償却率該当値テキスト">
          <a:extLst>
            <a:ext uri="{FF2B5EF4-FFF2-40B4-BE49-F238E27FC236}">
              <a16:creationId xmlns="" xmlns:a16="http://schemas.microsoft.com/office/drawing/2014/main" id="{1D260885-6374-4A71-93A9-5CC52B098445}"/>
            </a:ext>
          </a:extLst>
        </xdr:cNvPr>
        <xdr:cNvSpPr txBox="1"/>
      </xdr:nvSpPr>
      <xdr:spPr>
        <a:xfrm>
          <a:off x="4673600" y="1057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119017</xdr:rowOff>
    </xdr:from>
    <xdr:to>
      <xdr:col>20</xdr:col>
      <xdr:colOff>38100</xdr:colOff>
      <xdr:row>62</xdr:row>
      <xdr:rowOff>49167</xdr:rowOff>
    </xdr:to>
    <xdr:sp macro="" textlink="">
      <xdr:nvSpPr>
        <xdr:cNvPr id="192" name="楕円 191">
          <a:extLst>
            <a:ext uri="{FF2B5EF4-FFF2-40B4-BE49-F238E27FC236}">
              <a16:creationId xmlns="" xmlns:a16="http://schemas.microsoft.com/office/drawing/2014/main" id="{438936FA-0F07-4B49-A02E-721745DF3BA6}"/>
            </a:ext>
          </a:extLst>
        </xdr:cNvPr>
        <xdr:cNvSpPr/>
      </xdr:nvSpPr>
      <xdr:spPr>
        <a:xfrm>
          <a:off x="3746500" y="10577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169817</xdr:rowOff>
    </xdr:from>
    <xdr:to>
      <xdr:col>24</xdr:col>
      <xdr:colOff>63500</xdr:colOff>
      <xdr:row>62</xdr:row>
      <xdr:rowOff>19594</xdr:rowOff>
    </xdr:to>
    <xdr:cxnSp macro="">
      <xdr:nvCxnSpPr>
        <xdr:cNvPr id="193" name="直線コネクタ 192">
          <a:extLst>
            <a:ext uri="{FF2B5EF4-FFF2-40B4-BE49-F238E27FC236}">
              <a16:creationId xmlns="" xmlns:a16="http://schemas.microsoft.com/office/drawing/2014/main" id="{A3D68D1B-CD15-4DAC-9B57-EEE1E260FF5A}"/>
            </a:ext>
          </a:extLst>
        </xdr:cNvPr>
        <xdr:cNvCxnSpPr/>
      </xdr:nvCxnSpPr>
      <xdr:spPr>
        <a:xfrm>
          <a:off x="3797300" y="10628267"/>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94524</xdr:rowOff>
    </xdr:from>
    <xdr:to>
      <xdr:col>15</xdr:col>
      <xdr:colOff>101600</xdr:colOff>
      <xdr:row>62</xdr:row>
      <xdr:rowOff>24674</xdr:rowOff>
    </xdr:to>
    <xdr:sp macro="" textlink="">
      <xdr:nvSpPr>
        <xdr:cNvPr id="194" name="楕円 193">
          <a:extLst>
            <a:ext uri="{FF2B5EF4-FFF2-40B4-BE49-F238E27FC236}">
              <a16:creationId xmlns="" xmlns:a16="http://schemas.microsoft.com/office/drawing/2014/main" id="{36435D67-8264-4C2B-9393-B07081E36CE7}"/>
            </a:ext>
          </a:extLst>
        </xdr:cNvPr>
        <xdr:cNvSpPr/>
      </xdr:nvSpPr>
      <xdr:spPr>
        <a:xfrm>
          <a:off x="2857500" y="1055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145324</xdr:rowOff>
    </xdr:from>
    <xdr:to>
      <xdr:col>19</xdr:col>
      <xdr:colOff>177800</xdr:colOff>
      <xdr:row>61</xdr:row>
      <xdr:rowOff>169817</xdr:rowOff>
    </xdr:to>
    <xdr:cxnSp macro="">
      <xdr:nvCxnSpPr>
        <xdr:cNvPr id="195" name="直線コネクタ 194">
          <a:extLst>
            <a:ext uri="{FF2B5EF4-FFF2-40B4-BE49-F238E27FC236}">
              <a16:creationId xmlns="" xmlns:a16="http://schemas.microsoft.com/office/drawing/2014/main" id="{209AEB71-4A6D-4900-8CEF-746F3B933375}"/>
            </a:ext>
          </a:extLst>
        </xdr:cNvPr>
        <xdr:cNvCxnSpPr/>
      </xdr:nvCxnSpPr>
      <xdr:spPr>
        <a:xfrm>
          <a:off x="2908300" y="10603774"/>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71665</xdr:rowOff>
    </xdr:from>
    <xdr:to>
      <xdr:col>10</xdr:col>
      <xdr:colOff>165100</xdr:colOff>
      <xdr:row>62</xdr:row>
      <xdr:rowOff>1815</xdr:rowOff>
    </xdr:to>
    <xdr:sp macro="" textlink="">
      <xdr:nvSpPr>
        <xdr:cNvPr id="196" name="楕円 195">
          <a:extLst>
            <a:ext uri="{FF2B5EF4-FFF2-40B4-BE49-F238E27FC236}">
              <a16:creationId xmlns="" xmlns:a16="http://schemas.microsoft.com/office/drawing/2014/main" id="{6E322341-465F-42D9-98D3-D9C06C7648F8}"/>
            </a:ext>
          </a:extLst>
        </xdr:cNvPr>
        <xdr:cNvSpPr/>
      </xdr:nvSpPr>
      <xdr:spPr>
        <a:xfrm>
          <a:off x="1968500" y="1053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122465</xdr:rowOff>
    </xdr:from>
    <xdr:to>
      <xdr:col>15</xdr:col>
      <xdr:colOff>50800</xdr:colOff>
      <xdr:row>61</xdr:row>
      <xdr:rowOff>145324</xdr:rowOff>
    </xdr:to>
    <xdr:cxnSp macro="">
      <xdr:nvCxnSpPr>
        <xdr:cNvPr id="197" name="直線コネクタ 196">
          <a:extLst>
            <a:ext uri="{FF2B5EF4-FFF2-40B4-BE49-F238E27FC236}">
              <a16:creationId xmlns="" xmlns:a16="http://schemas.microsoft.com/office/drawing/2014/main" id="{9ABA76EB-438D-4CE1-8176-412A8AC984F3}"/>
            </a:ext>
          </a:extLst>
        </xdr:cNvPr>
        <xdr:cNvCxnSpPr/>
      </xdr:nvCxnSpPr>
      <xdr:spPr>
        <a:xfrm>
          <a:off x="2019300" y="10580915"/>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47172</xdr:rowOff>
    </xdr:from>
    <xdr:to>
      <xdr:col>6</xdr:col>
      <xdr:colOff>38100</xdr:colOff>
      <xdr:row>61</xdr:row>
      <xdr:rowOff>148772</xdr:rowOff>
    </xdr:to>
    <xdr:sp macro="" textlink="">
      <xdr:nvSpPr>
        <xdr:cNvPr id="198" name="楕円 197">
          <a:extLst>
            <a:ext uri="{FF2B5EF4-FFF2-40B4-BE49-F238E27FC236}">
              <a16:creationId xmlns="" xmlns:a16="http://schemas.microsoft.com/office/drawing/2014/main" id="{6FA65745-903A-445C-8274-6C0F54CE0762}"/>
            </a:ext>
          </a:extLst>
        </xdr:cNvPr>
        <xdr:cNvSpPr/>
      </xdr:nvSpPr>
      <xdr:spPr>
        <a:xfrm>
          <a:off x="1079500" y="1050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97972</xdr:rowOff>
    </xdr:from>
    <xdr:to>
      <xdr:col>10</xdr:col>
      <xdr:colOff>114300</xdr:colOff>
      <xdr:row>61</xdr:row>
      <xdr:rowOff>122465</xdr:rowOff>
    </xdr:to>
    <xdr:cxnSp macro="">
      <xdr:nvCxnSpPr>
        <xdr:cNvPr id="199" name="直線コネクタ 198">
          <a:extLst>
            <a:ext uri="{FF2B5EF4-FFF2-40B4-BE49-F238E27FC236}">
              <a16:creationId xmlns="" xmlns:a16="http://schemas.microsoft.com/office/drawing/2014/main" id="{B09EF3FB-585D-4CB1-A917-5D9550AB4EF2}"/>
            </a:ext>
          </a:extLst>
        </xdr:cNvPr>
        <xdr:cNvCxnSpPr/>
      </xdr:nvCxnSpPr>
      <xdr:spPr>
        <a:xfrm>
          <a:off x="1130300" y="10556422"/>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55897</xdr:rowOff>
    </xdr:from>
    <xdr:ext cx="405111" cy="259045"/>
    <xdr:sp macro="" textlink="">
      <xdr:nvSpPr>
        <xdr:cNvPr id="200" name="n_1aveValue【橋りょう・トンネル】&#10;有形固定資産減価償却率">
          <a:extLst>
            <a:ext uri="{FF2B5EF4-FFF2-40B4-BE49-F238E27FC236}">
              <a16:creationId xmlns="" xmlns:a16="http://schemas.microsoft.com/office/drawing/2014/main" id="{CC5607A5-BD12-4203-95E3-8BADB16F733E}"/>
            </a:ext>
          </a:extLst>
        </xdr:cNvPr>
        <xdr:cNvSpPr txBox="1"/>
      </xdr:nvSpPr>
      <xdr:spPr>
        <a:xfrm>
          <a:off x="3582044"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29771</xdr:rowOff>
    </xdr:from>
    <xdr:ext cx="405111" cy="259045"/>
    <xdr:sp macro="" textlink="">
      <xdr:nvSpPr>
        <xdr:cNvPr id="201" name="n_2aveValue【橋りょう・トンネル】&#10;有形固定資産減価償却率">
          <a:extLst>
            <a:ext uri="{FF2B5EF4-FFF2-40B4-BE49-F238E27FC236}">
              <a16:creationId xmlns="" xmlns:a16="http://schemas.microsoft.com/office/drawing/2014/main" id="{DA88AFCC-2765-4934-AFF4-43D7FFE967ED}"/>
            </a:ext>
          </a:extLst>
        </xdr:cNvPr>
        <xdr:cNvSpPr txBox="1"/>
      </xdr:nvSpPr>
      <xdr:spPr>
        <a:xfrm>
          <a:off x="2705744" y="1014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8544</xdr:rowOff>
    </xdr:from>
    <xdr:ext cx="405111" cy="259045"/>
    <xdr:sp macro="" textlink="">
      <xdr:nvSpPr>
        <xdr:cNvPr id="202" name="n_3aveValue【橋りょう・トンネル】&#10;有形固定資産減価償却率">
          <a:extLst>
            <a:ext uri="{FF2B5EF4-FFF2-40B4-BE49-F238E27FC236}">
              <a16:creationId xmlns="" xmlns:a16="http://schemas.microsoft.com/office/drawing/2014/main" id="{D0E24865-DDE1-44B1-A6A8-CC5A92D86D3F}"/>
            </a:ext>
          </a:extLst>
        </xdr:cNvPr>
        <xdr:cNvSpPr txBox="1"/>
      </xdr:nvSpPr>
      <xdr:spPr>
        <a:xfrm>
          <a:off x="1816744" y="1012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162033</xdr:rowOff>
    </xdr:from>
    <xdr:ext cx="405111" cy="259045"/>
    <xdr:sp macro="" textlink="">
      <xdr:nvSpPr>
        <xdr:cNvPr id="203" name="n_4aveValue【橋りょう・トンネル】&#10;有形固定資産減価償却率">
          <a:extLst>
            <a:ext uri="{FF2B5EF4-FFF2-40B4-BE49-F238E27FC236}">
              <a16:creationId xmlns="" xmlns:a16="http://schemas.microsoft.com/office/drawing/2014/main" id="{6788A8EC-4553-49F2-8F00-C89249A4BFFC}"/>
            </a:ext>
          </a:extLst>
        </xdr:cNvPr>
        <xdr:cNvSpPr txBox="1"/>
      </xdr:nvSpPr>
      <xdr:spPr>
        <a:xfrm>
          <a:off x="927744" y="1010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40294</xdr:rowOff>
    </xdr:from>
    <xdr:ext cx="405111" cy="259045"/>
    <xdr:sp macro="" textlink="">
      <xdr:nvSpPr>
        <xdr:cNvPr id="204" name="n_1mainValue【橋りょう・トンネル】&#10;有形固定資産減価償却率">
          <a:extLst>
            <a:ext uri="{FF2B5EF4-FFF2-40B4-BE49-F238E27FC236}">
              <a16:creationId xmlns="" xmlns:a16="http://schemas.microsoft.com/office/drawing/2014/main" id="{64B0A699-842A-4E14-8AA9-F318818C52F2}"/>
            </a:ext>
          </a:extLst>
        </xdr:cNvPr>
        <xdr:cNvSpPr txBox="1"/>
      </xdr:nvSpPr>
      <xdr:spPr>
        <a:xfrm>
          <a:off x="3582044" y="10670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15801</xdr:rowOff>
    </xdr:from>
    <xdr:ext cx="405111" cy="259045"/>
    <xdr:sp macro="" textlink="">
      <xdr:nvSpPr>
        <xdr:cNvPr id="205" name="n_2mainValue【橋りょう・トンネル】&#10;有形固定資産減価償却率">
          <a:extLst>
            <a:ext uri="{FF2B5EF4-FFF2-40B4-BE49-F238E27FC236}">
              <a16:creationId xmlns="" xmlns:a16="http://schemas.microsoft.com/office/drawing/2014/main" id="{BBDA87CF-E8A5-4087-BF7C-7D75BD81926A}"/>
            </a:ext>
          </a:extLst>
        </xdr:cNvPr>
        <xdr:cNvSpPr txBox="1"/>
      </xdr:nvSpPr>
      <xdr:spPr>
        <a:xfrm>
          <a:off x="2705744" y="10645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164392</xdr:rowOff>
    </xdr:from>
    <xdr:ext cx="405111" cy="259045"/>
    <xdr:sp macro="" textlink="">
      <xdr:nvSpPr>
        <xdr:cNvPr id="206" name="n_3mainValue【橋りょう・トンネル】&#10;有形固定資産減価償却率">
          <a:extLst>
            <a:ext uri="{FF2B5EF4-FFF2-40B4-BE49-F238E27FC236}">
              <a16:creationId xmlns="" xmlns:a16="http://schemas.microsoft.com/office/drawing/2014/main" id="{2B8548B3-B844-4888-A2F5-F200813AF555}"/>
            </a:ext>
          </a:extLst>
        </xdr:cNvPr>
        <xdr:cNvSpPr txBox="1"/>
      </xdr:nvSpPr>
      <xdr:spPr>
        <a:xfrm>
          <a:off x="1816744" y="1062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139899</xdr:rowOff>
    </xdr:from>
    <xdr:ext cx="405111" cy="259045"/>
    <xdr:sp macro="" textlink="">
      <xdr:nvSpPr>
        <xdr:cNvPr id="207" name="n_4mainValue【橋りょう・トンネル】&#10;有形固定資産減価償却率">
          <a:extLst>
            <a:ext uri="{FF2B5EF4-FFF2-40B4-BE49-F238E27FC236}">
              <a16:creationId xmlns="" xmlns:a16="http://schemas.microsoft.com/office/drawing/2014/main" id="{A51AFC81-271C-4635-87A0-79E2AF754EA6}"/>
            </a:ext>
          </a:extLst>
        </xdr:cNvPr>
        <xdr:cNvSpPr txBox="1"/>
      </xdr:nvSpPr>
      <xdr:spPr>
        <a:xfrm>
          <a:off x="927744" y="10598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 xmlns:a16="http://schemas.microsoft.com/office/drawing/2014/main" id="{9BE34AA4-3F04-47B1-A945-91CE9FCB0407}"/>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 xmlns:a16="http://schemas.microsoft.com/office/drawing/2014/main" id="{85CC5FE1-5BFA-40AF-BC30-3F1BF994094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 xmlns:a16="http://schemas.microsoft.com/office/drawing/2014/main" id="{715D22B6-4E45-43FC-B040-BCA7CA33EA9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 xmlns:a16="http://schemas.microsoft.com/office/drawing/2014/main" id="{210BA9DF-5722-4171-87E6-AA3A8F182107}"/>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 xmlns:a16="http://schemas.microsoft.com/office/drawing/2014/main" id="{81C55862-AA92-4EE2-8C54-735D15E2EBFB}"/>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 xmlns:a16="http://schemas.microsoft.com/office/drawing/2014/main" id="{EB3F53C5-AAB0-4080-94A9-EC2C72C7CBF6}"/>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 xmlns:a16="http://schemas.microsoft.com/office/drawing/2014/main" id="{0869E0B8-65F4-4E55-8243-69451F0D736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 xmlns:a16="http://schemas.microsoft.com/office/drawing/2014/main" id="{94730762-D678-4BBA-9747-706C50BACD75}"/>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 xmlns:a16="http://schemas.microsoft.com/office/drawing/2014/main" id="{590E6D2D-8BFE-4BC8-9F65-D5FB4D55768C}"/>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 xmlns:a16="http://schemas.microsoft.com/office/drawing/2014/main" id="{07129053-05C5-4D0F-ADC5-960FBFF2B78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 xmlns:a16="http://schemas.microsoft.com/office/drawing/2014/main" id="{E49E7F6F-481C-4B13-9ED5-D9ED239F7E7E}"/>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9" name="テキスト ボックス 218">
          <a:extLst>
            <a:ext uri="{FF2B5EF4-FFF2-40B4-BE49-F238E27FC236}">
              <a16:creationId xmlns="" xmlns:a16="http://schemas.microsoft.com/office/drawing/2014/main" id="{6CC5D729-C6AC-4B98-87DF-85C7694D2D5F}"/>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 xmlns:a16="http://schemas.microsoft.com/office/drawing/2014/main" id="{0A4480F6-6717-48B8-AA36-C1C7731C062A}"/>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1" name="テキスト ボックス 220">
          <a:extLst>
            <a:ext uri="{FF2B5EF4-FFF2-40B4-BE49-F238E27FC236}">
              <a16:creationId xmlns="" xmlns:a16="http://schemas.microsoft.com/office/drawing/2014/main" id="{46D8D693-56EE-4A80-A4F5-4D495BB0B429}"/>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 xmlns:a16="http://schemas.microsoft.com/office/drawing/2014/main" id="{4AB0CE7B-BFD2-4569-A583-F311B3F1FB03}"/>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3" name="テキスト ボックス 222">
          <a:extLst>
            <a:ext uri="{FF2B5EF4-FFF2-40B4-BE49-F238E27FC236}">
              <a16:creationId xmlns="" xmlns:a16="http://schemas.microsoft.com/office/drawing/2014/main" id="{B2C48238-511F-454B-81B6-E66F1B6F346A}"/>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 xmlns:a16="http://schemas.microsoft.com/office/drawing/2014/main" id="{69CB2EF0-4B05-4143-A8C4-E3844A9E27CD}"/>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5" name="テキスト ボックス 224">
          <a:extLst>
            <a:ext uri="{FF2B5EF4-FFF2-40B4-BE49-F238E27FC236}">
              <a16:creationId xmlns="" xmlns:a16="http://schemas.microsoft.com/office/drawing/2014/main" id="{198EC53E-1AC1-4F54-8EA5-3CDD9E72C212}"/>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 xmlns:a16="http://schemas.microsoft.com/office/drawing/2014/main" id="{43DBAC2E-D0E1-4D35-AE2C-019142500509}"/>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7" name="テキスト ボックス 226">
          <a:extLst>
            <a:ext uri="{FF2B5EF4-FFF2-40B4-BE49-F238E27FC236}">
              <a16:creationId xmlns="" xmlns:a16="http://schemas.microsoft.com/office/drawing/2014/main" id="{6014A25F-96D5-4F1F-AC02-D6D9FCC47BEF}"/>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 xmlns:a16="http://schemas.microsoft.com/office/drawing/2014/main" id="{30260479-4614-4A05-8FA7-195082019C4C}"/>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9" name="テキスト ボックス 228">
          <a:extLst>
            <a:ext uri="{FF2B5EF4-FFF2-40B4-BE49-F238E27FC236}">
              <a16:creationId xmlns="" xmlns:a16="http://schemas.microsoft.com/office/drawing/2014/main" id="{C20EF6E0-12A8-4C46-AB2A-63C108D82FAC}"/>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橋りょう・トンネル】&#10;一人当たり有形固定資産（償却資産）額グラフ枠">
          <a:extLst>
            <a:ext uri="{FF2B5EF4-FFF2-40B4-BE49-F238E27FC236}">
              <a16:creationId xmlns="" xmlns:a16="http://schemas.microsoft.com/office/drawing/2014/main" id="{B87B469E-0DBD-45E3-B912-25881AB19EA3}"/>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37515</xdr:rowOff>
    </xdr:from>
    <xdr:to>
      <xdr:col>54</xdr:col>
      <xdr:colOff>189865</xdr:colOff>
      <xdr:row>64</xdr:row>
      <xdr:rowOff>72362</xdr:rowOff>
    </xdr:to>
    <xdr:cxnSp macro="">
      <xdr:nvCxnSpPr>
        <xdr:cNvPr id="231" name="直線コネクタ 230">
          <a:extLst>
            <a:ext uri="{FF2B5EF4-FFF2-40B4-BE49-F238E27FC236}">
              <a16:creationId xmlns="" xmlns:a16="http://schemas.microsoft.com/office/drawing/2014/main" id="{FD2980E6-A1F3-4A09-85E0-648920D7556D}"/>
            </a:ext>
          </a:extLst>
        </xdr:cNvPr>
        <xdr:cNvCxnSpPr/>
      </xdr:nvCxnSpPr>
      <xdr:spPr>
        <a:xfrm flipV="1">
          <a:off x="10476865" y="9638715"/>
          <a:ext cx="0" cy="1406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76189</xdr:rowOff>
    </xdr:from>
    <xdr:ext cx="469744" cy="259045"/>
    <xdr:sp macro="" textlink="">
      <xdr:nvSpPr>
        <xdr:cNvPr id="232" name="【橋りょう・トンネル】&#10;一人当たり有形固定資産（償却資産）額最小値テキスト">
          <a:extLst>
            <a:ext uri="{FF2B5EF4-FFF2-40B4-BE49-F238E27FC236}">
              <a16:creationId xmlns="" xmlns:a16="http://schemas.microsoft.com/office/drawing/2014/main" id="{E4EA8E50-C4ED-4D32-970B-62AD1D3B1287}"/>
            </a:ext>
          </a:extLst>
        </xdr:cNvPr>
        <xdr:cNvSpPr txBox="1"/>
      </xdr:nvSpPr>
      <xdr:spPr>
        <a:xfrm>
          <a:off x="10515600" y="11048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72362</xdr:rowOff>
    </xdr:from>
    <xdr:to>
      <xdr:col>55</xdr:col>
      <xdr:colOff>88900</xdr:colOff>
      <xdr:row>64</xdr:row>
      <xdr:rowOff>72362</xdr:rowOff>
    </xdr:to>
    <xdr:cxnSp macro="">
      <xdr:nvCxnSpPr>
        <xdr:cNvPr id="233" name="直線コネクタ 232">
          <a:extLst>
            <a:ext uri="{FF2B5EF4-FFF2-40B4-BE49-F238E27FC236}">
              <a16:creationId xmlns="" xmlns:a16="http://schemas.microsoft.com/office/drawing/2014/main" id="{68132110-9625-43AB-B26A-4936159BB231}"/>
            </a:ext>
          </a:extLst>
        </xdr:cNvPr>
        <xdr:cNvCxnSpPr/>
      </xdr:nvCxnSpPr>
      <xdr:spPr>
        <a:xfrm>
          <a:off x="10388600" y="11045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155642</xdr:rowOff>
    </xdr:from>
    <xdr:ext cx="690189" cy="259045"/>
    <xdr:sp macro="" textlink="">
      <xdr:nvSpPr>
        <xdr:cNvPr id="234" name="【橋りょう・トンネル】&#10;一人当たり有形固定資産（償却資産）額最大値テキスト">
          <a:extLst>
            <a:ext uri="{FF2B5EF4-FFF2-40B4-BE49-F238E27FC236}">
              <a16:creationId xmlns="" xmlns:a16="http://schemas.microsoft.com/office/drawing/2014/main" id="{3D2697DC-BA99-40D6-8B12-732A882891D4}"/>
            </a:ext>
          </a:extLst>
        </xdr:cNvPr>
        <xdr:cNvSpPr txBox="1"/>
      </xdr:nvSpPr>
      <xdr:spPr>
        <a:xfrm>
          <a:off x="10515600" y="94139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1,110,461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37515</xdr:rowOff>
    </xdr:from>
    <xdr:to>
      <xdr:col>55</xdr:col>
      <xdr:colOff>88900</xdr:colOff>
      <xdr:row>56</xdr:row>
      <xdr:rowOff>37515</xdr:rowOff>
    </xdr:to>
    <xdr:cxnSp macro="">
      <xdr:nvCxnSpPr>
        <xdr:cNvPr id="235" name="直線コネクタ 234">
          <a:extLst>
            <a:ext uri="{FF2B5EF4-FFF2-40B4-BE49-F238E27FC236}">
              <a16:creationId xmlns="" xmlns:a16="http://schemas.microsoft.com/office/drawing/2014/main" id="{62736EA1-BA74-4871-8E33-E5F0E9490027}"/>
            </a:ext>
          </a:extLst>
        </xdr:cNvPr>
        <xdr:cNvCxnSpPr/>
      </xdr:nvCxnSpPr>
      <xdr:spPr>
        <a:xfrm>
          <a:off x="10388600" y="9638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42464</xdr:rowOff>
    </xdr:from>
    <xdr:ext cx="599010" cy="259045"/>
    <xdr:sp macro="" textlink="">
      <xdr:nvSpPr>
        <xdr:cNvPr id="236" name="【橋りょう・トンネル】&#10;一人当たり有形固定資産（償却資産）額平均値テキスト">
          <a:extLst>
            <a:ext uri="{FF2B5EF4-FFF2-40B4-BE49-F238E27FC236}">
              <a16:creationId xmlns="" xmlns:a16="http://schemas.microsoft.com/office/drawing/2014/main" id="{B06ABDAD-3E7B-4BD8-A7D8-401E2575CB4F}"/>
            </a:ext>
          </a:extLst>
        </xdr:cNvPr>
        <xdr:cNvSpPr txBox="1"/>
      </xdr:nvSpPr>
      <xdr:spPr>
        <a:xfrm>
          <a:off x="10515600" y="108438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64037</xdr:rowOff>
    </xdr:from>
    <xdr:to>
      <xdr:col>55</xdr:col>
      <xdr:colOff>50800</xdr:colOff>
      <xdr:row>63</xdr:row>
      <xdr:rowOff>165637</xdr:rowOff>
    </xdr:to>
    <xdr:sp macro="" textlink="">
      <xdr:nvSpPr>
        <xdr:cNvPr id="237" name="フローチャート: 判断 236">
          <a:extLst>
            <a:ext uri="{FF2B5EF4-FFF2-40B4-BE49-F238E27FC236}">
              <a16:creationId xmlns="" xmlns:a16="http://schemas.microsoft.com/office/drawing/2014/main" id="{F4DEFC20-067E-4349-A108-944EDAB7C69D}"/>
            </a:ext>
          </a:extLst>
        </xdr:cNvPr>
        <xdr:cNvSpPr/>
      </xdr:nvSpPr>
      <xdr:spPr>
        <a:xfrm>
          <a:off x="10426700" y="10865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57879</xdr:rowOff>
    </xdr:from>
    <xdr:to>
      <xdr:col>50</xdr:col>
      <xdr:colOff>165100</xdr:colOff>
      <xdr:row>63</xdr:row>
      <xdr:rowOff>159479</xdr:rowOff>
    </xdr:to>
    <xdr:sp macro="" textlink="">
      <xdr:nvSpPr>
        <xdr:cNvPr id="238" name="フローチャート: 判断 237">
          <a:extLst>
            <a:ext uri="{FF2B5EF4-FFF2-40B4-BE49-F238E27FC236}">
              <a16:creationId xmlns="" xmlns:a16="http://schemas.microsoft.com/office/drawing/2014/main" id="{D2C2E04D-F3A7-4E88-9BAA-37207F2D6AC7}"/>
            </a:ext>
          </a:extLst>
        </xdr:cNvPr>
        <xdr:cNvSpPr/>
      </xdr:nvSpPr>
      <xdr:spPr>
        <a:xfrm>
          <a:off x="9588500" y="1085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61275</xdr:rowOff>
    </xdr:from>
    <xdr:to>
      <xdr:col>46</xdr:col>
      <xdr:colOff>38100</xdr:colOff>
      <xdr:row>63</xdr:row>
      <xdr:rowOff>162875</xdr:rowOff>
    </xdr:to>
    <xdr:sp macro="" textlink="">
      <xdr:nvSpPr>
        <xdr:cNvPr id="239" name="フローチャート: 判断 238">
          <a:extLst>
            <a:ext uri="{FF2B5EF4-FFF2-40B4-BE49-F238E27FC236}">
              <a16:creationId xmlns="" xmlns:a16="http://schemas.microsoft.com/office/drawing/2014/main" id="{E17D9CA8-705F-4EB7-9B97-F311A8C668F2}"/>
            </a:ext>
          </a:extLst>
        </xdr:cNvPr>
        <xdr:cNvSpPr/>
      </xdr:nvSpPr>
      <xdr:spPr>
        <a:xfrm>
          <a:off x="8699500" y="10862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61284</xdr:rowOff>
    </xdr:from>
    <xdr:to>
      <xdr:col>41</xdr:col>
      <xdr:colOff>101600</xdr:colOff>
      <xdr:row>63</xdr:row>
      <xdr:rowOff>162884</xdr:rowOff>
    </xdr:to>
    <xdr:sp macro="" textlink="">
      <xdr:nvSpPr>
        <xdr:cNvPr id="240" name="フローチャート: 判断 239">
          <a:extLst>
            <a:ext uri="{FF2B5EF4-FFF2-40B4-BE49-F238E27FC236}">
              <a16:creationId xmlns="" xmlns:a16="http://schemas.microsoft.com/office/drawing/2014/main" id="{B74044E2-872B-48E5-8609-BB9BE4200010}"/>
            </a:ext>
          </a:extLst>
        </xdr:cNvPr>
        <xdr:cNvSpPr/>
      </xdr:nvSpPr>
      <xdr:spPr>
        <a:xfrm>
          <a:off x="7810500" y="10862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125730</xdr:rowOff>
    </xdr:from>
    <xdr:to>
      <xdr:col>36</xdr:col>
      <xdr:colOff>165100</xdr:colOff>
      <xdr:row>63</xdr:row>
      <xdr:rowOff>55880</xdr:rowOff>
    </xdr:to>
    <xdr:sp macro="" textlink="">
      <xdr:nvSpPr>
        <xdr:cNvPr id="241" name="フローチャート: 判断 240">
          <a:extLst>
            <a:ext uri="{FF2B5EF4-FFF2-40B4-BE49-F238E27FC236}">
              <a16:creationId xmlns="" xmlns:a16="http://schemas.microsoft.com/office/drawing/2014/main" id="{DACA85F0-30AF-4A8C-895D-F66D3C8CF4B9}"/>
            </a:ext>
          </a:extLst>
        </xdr:cNvPr>
        <xdr:cNvSpPr/>
      </xdr:nvSpPr>
      <xdr:spPr>
        <a:xfrm>
          <a:off x="6921500" y="1075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 xmlns:a16="http://schemas.microsoft.com/office/drawing/2014/main" id="{419E8EC6-8A54-4FC5-8D64-BC8EF445E9E8}"/>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 xmlns:a16="http://schemas.microsoft.com/office/drawing/2014/main" id="{EE431FB4-6940-4235-B44C-ADFB299961A2}"/>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 xmlns:a16="http://schemas.microsoft.com/office/drawing/2014/main" id="{63B644F7-373F-464C-B210-7A65936C6412}"/>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 xmlns:a16="http://schemas.microsoft.com/office/drawing/2014/main" id="{B8660C5D-9553-4C5E-BDA0-72A54937DD27}"/>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 xmlns:a16="http://schemas.microsoft.com/office/drawing/2014/main" id="{9D085CDB-5C5B-43D8-820D-D6FEC26EC25F}"/>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158225</xdr:rowOff>
    </xdr:from>
    <xdr:to>
      <xdr:col>55</xdr:col>
      <xdr:colOff>50800</xdr:colOff>
      <xdr:row>63</xdr:row>
      <xdr:rowOff>88375</xdr:rowOff>
    </xdr:to>
    <xdr:sp macro="" textlink="">
      <xdr:nvSpPr>
        <xdr:cNvPr id="247" name="楕円 246">
          <a:extLst>
            <a:ext uri="{FF2B5EF4-FFF2-40B4-BE49-F238E27FC236}">
              <a16:creationId xmlns="" xmlns:a16="http://schemas.microsoft.com/office/drawing/2014/main" id="{EA01EDFC-C1F4-4C7E-8DCF-C253ACE8D2E6}"/>
            </a:ext>
          </a:extLst>
        </xdr:cNvPr>
        <xdr:cNvSpPr/>
      </xdr:nvSpPr>
      <xdr:spPr>
        <a:xfrm>
          <a:off x="10426700" y="1078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9652</xdr:rowOff>
    </xdr:from>
    <xdr:ext cx="599010" cy="259045"/>
    <xdr:sp macro="" textlink="">
      <xdr:nvSpPr>
        <xdr:cNvPr id="248" name="【橋りょう・トンネル】&#10;一人当たり有形固定資産（償却資産）額該当値テキスト">
          <a:extLst>
            <a:ext uri="{FF2B5EF4-FFF2-40B4-BE49-F238E27FC236}">
              <a16:creationId xmlns="" xmlns:a16="http://schemas.microsoft.com/office/drawing/2014/main" id="{2280E49C-D688-4B41-B590-C846E6D50365}"/>
            </a:ext>
          </a:extLst>
        </xdr:cNvPr>
        <xdr:cNvSpPr txBox="1"/>
      </xdr:nvSpPr>
      <xdr:spPr>
        <a:xfrm>
          <a:off x="10515600" y="10639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159526</xdr:rowOff>
    </xdr:from>
    <xdr:to>
      <xdr:col>50</xdr:col>
      <xdr:colOff>165100</xdr:colOff>
      <xdr:row>63</xdr:row>
      <xdr:rowOff>89676</xdr:rowOff>
    </xdr:to>
    <xdr:sp macro="" textlink="">
      <xdr:nvSpPr>
        <xdr:cNvPr id="249" name="楕円 248">
          <a:extLst>
            <a:ext uri="{FF2B5EF4-FFF2-40B4-BE49-F238E27FC236}">
              <a16:creationId xmlns="" xmlns:a16="http://schemas.microsoft.com/office/drawing/2014/main" id="{CF824603-82AE-49E4-952D-0DD20C02D447}"/>
            </a:ext>
          </a:extLst>
        </xdr:cNvPr>
        <xdr:cNvSpPr/>
      </xdr:nvSpPr>
      <xdr:spPr>
        <a:xfrm>
          <a:off x="9588500" y="1078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37575</xdr:rowOff>
    </xdr:from>
    <xdr:to>
      <xdr:col>55</xdr:col>
      <xdr:colOff>0</xdr:colOff>
      <xdr:row>63</xdr:row>
      <xdr:rowOff>38876</xdr:rowOff>
    </xdr:to>
    <xdr:cxnSp macro="">
      <xdr:nvCxnSpPr>
        <xdr:cNvPr id="250" name="直線コネクタ 249">
          <a:extLst>
            <a:ext uri="{FF2B5EF4-FFF2-40B4-BE49-F238E27FC236}">
              <a16:creationId xmlns="" xmlns:a16="http://schemas.microsoft.com/office/drawing/2014/main" id="{6A3833A7-9777-4783-B7FD-8A6B4A3ACE83}"/>
            </a:ext>
          </a:extLst>
        </xdr:cNvPr>
        <xdr:cNvCxnSpPr/>
      </xdr:nvCxnSpPr>
      <xdr:spPr>
        <a:xfrm flipV="1">
          <a:off x="9639300" y="10838925"/>
          <a:ext cx="838200" cy="1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159024</xdr:rowOff>
    </xdr:from>
    <xdr:to>
      <xdr:col>46</xdr:col>
      <xdr:colOff>38100</xdr:colOff>
      <xdr:row>63</xdr:row>
      <xdr:rowOff>89174</xdr:rowOff>
    </xdr:to>
    <xdr:sp macro="" textlink="">
      <xdr:nvSpPr>
        <xdr:cNvPr id="251" name="楕円 250">
          <a:extLst>
            <a:ext uri="{FF2B5EF4-FFF2-40B4-BE49-F238E27FC236}">
              <a16:creationId xmlns="" xmlns:a16="http://schemas.microsoft.com/office/drawing/2014/main" id="{74D60E69-6916-46E6-99EE-7E28A1BCFD71}"/>
            </a:ext>
          </a:extLst>
        </xdr:cNvPr>
        <xdr:cNvSpPr/>
      </xdr:nvSpPr>
      <xdr:spPr>
        <a:xfrm>
          <a:off x="8699500" y="10788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38374</xdr:rowOff>
    </xdr:from>
    <xdr:to>
      <xdr:col>50</xdr:col>
      <xdr:colOff>114300</xdr:colOff>
      <xdr:row>63</xdr:row>
      <xdr:rowOff>38876</xdr:rowOff>
    </xdr:to>
    <xdr:cxnSp macro="">
      <xdr:nvCxnSpPr>
        <xdr:cNvPr id="252" name="直線コネクタ 251">
          <a:extLst>
            <a:ext uri="{FF2B5EF4-FFF2-40B4-BE49-F238E27FC236}">
              <a16:creationId xmlns="" xmlns:a16="http://schemas.microsoft.com/office/drawing/2014/main" id="{4684B3A3-9003-41DC-B763-AACF7D45C0A8}"/>
            </a:ext>
          </a:extLst>
        </xdr:cNvPr>
        <xdr:cNvCxnSpPr/>
      </xdr:nvCxnSpPr>
      <xdr:spPr>
        <a:xfrm>
          <a:off x="8750300" y="10839724"/>
          <a:ext cx="889000" cy="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159427</xdr:rowOff>
    </xdr:from>
    <xdr:to>
      <xdr:col>41</xdr:col>
      <xdr:colOff>101600</xdr:colOff>
      <xdr:row>63</xdr:row>
      <xdr:rowOff>89577</xdr:rowOff>
    </xdr:to>
    <xdr:sp macro="" textlink="">
      <xdr:nvSpPr>
        <xdr:cNvPr id="253" name="楕円 252">
          <a:extLst>
            <a:ext uri="{FF2B5EF4-FFF2-40B4-BE49-F238E27FC236}">
              <a16:creationId xmlns="" xmlns:a16="http://schemas.microsoft.com/office/drawing/2014/main" id="{2009EC23-C5B2-42ED-8BEE-85F0EB9FE4D7}"/>
            </a:ext>
          </a:extLst>
        </xdr:cNvPr>
        <xdr:cNvSpPr/>
      </xdr:nvSpPr>
      <xdr:spPr>
        <a:xfrm>
          <a:off x="7810500" y="10789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38374</xdr:rowOff>
    </xdr:from>
    <xdr:to>
      <xdr:col>45</xdr:col>
      <xdr:colOff>177800</xdr:colOff>
      <xdr:row>63</xdr:row>
      <xdr:rowOff>38777</xdr:rowOff>
    </xdr:to>
    <xdr:cxnSp macro="">
      <xdr:nvCxnSpPr>
        <xdr:cNvPr id="254" name="直線コネクタ 253">
          <a:extLst>
            <a:ext uri="{FF2B5EF4-FFF2-40B4-BE49-F238E27FC236}">
              <a16:creationId xmlns="" xmlns:a16="http://schemas.microsoft.com/office/drawing/2014/main" id="{AFA1972E-B751-4667-AE8B-64BC6813D12C}"/>
            </a:ext>
          </a:extLst>
        </xdr:cNvPr>
        <xdr:cNvCxnSpPr/>
      </xdr:nvCxnSpPr>
      <xdr:spPr>
        <a:xfrm flipV="1">
          <a:off x="7861300" y="10839724"/>
          <a:ext cx="889000" cy="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159100</xdr:rowOff>
    </xdr:from>
    <xdr:to>
      <xdr:col>36</xdr:col>
      <xdr:colOff>165100</xdr:colOff>
      <xdr:row>63</xdr:row>
      <xdr:rowOff>89250</xdr:rowOff>
    </xdr:to>
    <xdr:sp macro="" textlink="">
      <xdr:nvSpPr>
        <xdr:cNvPr id="255" name="楕円 254">
          <a:extLst>
            <a:ext uri="{FF2B5EF4-FFF2-40B4-BE49-F238E27FC236}">
              <a16:creationId xmlns="" xmlns:a16="http://schemas.microsoft.com/office/drawing/2014/main" id="{23BB9459-05DB-4330-AD73-FA185ADDF72E}"/>
            </a:ext>
          </a:extLst>
        </xdr:cNvPr>
        <xdr:cNvSpPr/>
      </xdr:nvSpPr>
      <xdr:spPr>
        <a:xfrm>
          <a:off x="6921500" y="1078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38450</xdr:rowOff>
    </xdr:from>
    <xdr:to>
      <xdr:col>41</xdr:col>
      <xdr:colOff>50800</xdr:colOff>
      <xdr:row>63</xdr:row>
      <xdr:rowOff>38777</xdr:rowOff>
    </xdr:to>
    <xdr:cxnSp macro="">
      <xdr:nvCxnSpPr>
        <xdr:cNvPr id="256" name="直線コネクタ 255">
          <a:extLst>
            <a:ext uri="{FF2B5EF4-FFF2-40B4-BE49-F238E27FC236}">
              <a16:creationId xmlns="" xmlns:a16="http://schemas.microsoft.com/office/drawing/2014/main" id="{A699D4B3-0F37-496B-8160-C5F08D59E306}"/>
            </a:ext>
          </a:extLst>
        </xdr:cNvPr>
        <xdr:cNvCxnSpPr/>
      </xdr:nvCxnSpPr>
      <xdr:spPr>
        <a:xfrm>
          <a:off x="6972300" y="10839800"/>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150606</xdr:rowOff>
    </xdr:from>
    <xdr:ext cx="599010" cy="259045"/>
    <xdr:sp macro="" textlink="">
      <xdr:nvSpPr>
        <xdr:cNvPr id="257" name="n_1aveValue【橋りょう・トンネル】&#10;一人当たり有形固定資産（償却資産）額">
          <a:extLst>
            <a:ext uri="{FF2B5EF4-FFF2-40B4-BE49-F238E27FC236}">
              <a16:creationId xmlns="" xmlns:a16="http://schemas.microsoft.com/office/drawing/2014/main" id="{A59186E5-FACE-46FA-B245-D61203E9FED4}"/>
            </a:ext>
          </a:extLst>
        </xdr:cNvPr>
        <xdr:cNvSpPr txBox="1"/>
      </xdr:nvSpPr>
      <xdr:spPr>
        <a:xfrm>
          <a:off x="9327095" y="10951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154002</xdr:rowOff>
    </xdr:from>
    <xdr:ext cx="599010" cy="259045"/>
    <xdr:sp macro="" textlink="">
      <xdr:nvSpPr>
        <xdr:cNvPr id="258" name="n_2aveValue【橋りょう・トンネル】&#10;一人当たり有形固定資産（償却資産）額">
          <a:extLst>
            <a:ext uri="{FF2B5EF4-FFF2-40B4-BE49-F238E27FC236}">
              <a16:creationId xmlns="" xmlns:a16="http://schemas.microsoft.com/office/drawing/2014/main" id="{7A53B726-CF7C-4E11-90F1-D8BCAAB5AB96}"/>
            </a:ext>
          </a:extLst>
        </xdr:cNvPr>
        <xdr:cNvSpPr txBox="1"/>
      </xdr:nvSpPr>
      <xdr:spPr>
        <a:xfrm>
          <a:off x="8450795" y="10955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154011</xdr:rowOff>
    </xdr:from>
    <xdr:ext cx="599010" cy="259045"/>
    <xdr:sp macro="" textlink="">
      <xdr:nvSpPr>
        <xdr:cNvPr id="259" name="n_3aveValue【橋りょう・トンネル】&#10;一人当たり有形固定資産（償却資産）額">
          <a:extLst>
            <a:ext uri="{FF2B5EF4-FFF2-40B4-BE49-F238E27FC236}">
              <a16:creationId xmlns="" xmlns:a16="http://schemas.microsoft.com/office/drawing/2014/main" id="{D82DE9C8-E23A-4F01-8746-C90B3075547C}"/>
            </a:ext>
          </a:extLst>
        </xdr:cNvPr>
        <xdr:cNvSpPr txBox="1"/>
      </xdr:nvSpPr>
      <xdr:spPr>
        <a:xfrm>
          <a:off x="7561795" y="10955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72407</xdr:rowOff>
    </xdr:from>
    <xdr:ext cx="599010" cy="259045"/>
    <xdr:sp macro="" textlink="">
      <xdr:nvSpPr>
        <xdr:cNvPr id="260" name="n_4aveValue【橋りょう・トンネル】&#10;一人当たり有形固定資産（償却資産）額">
          <a:extLst>
            <a:ext uri="{FF2B5EF4-FFF2-40B4-BE49-F238E27FC236}">
              <a16:creationId xmlns="" xmlns:a16="http://schemas.microsoft.com/office/drawing/2014/main" id="{D8291C19-A4B3-4786-95B5-8B32D327ABEC}"/>
            </a:ext>
          </a:extLst>
        </xdr:cNvPr>
        <xdr:cNvSpPr txBox="1"/>
      </xdr:nvSpPr>
      <xdr:spPr>
        <a:xfrm>
          <a:off x="6672795" y="10530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106203</xdr:rowOff>
    </xdr:from>
    <xdr:ext cx="599010" cy="259045"/>
    <xdr:sp macro="" textlink="">
      <xdr:nvSpPr>
        <xdr:cNvPr id="261" name="n_1mainValue【橋りょう・トンネル】&#10;一人当たり有形固定資産（償却資産）額">
          <a:extLst>
            <a:ext uri="{FF2B5EF4-FFF2-40B4-BE49-F238E27FC236}">
              <a16:creationId xmlns="" xmlns:a16="http://schemas.microsoft.com/office/drawing/2014/main" id="{9C650A40-1B2D-4DC5-8D2A-8456149ACF4C}"/>
            </a:ext>
          </a:extLst>
        </xdr:cNvPr>
        <xdr:cNvSpPr txBox="1"/>
      </xdr:nvSpPr>
      <xdr:spPr>
        <a:xfrm>
          <a:off x="9327095" y="10564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105701</xdr:rowOff>
    </xdr:from>
    <xdr:ext cx="599010" cy="259045"/>
    <xdr:sp macro="" textlink="">
      <xdr:nvSpPr>
        <xdr:cNvPr id="262" name="n_2mainValue【橋りょう・トンネル】&#10;一人当たり有形固定資産（償却資産）額">
          <a:extLst>
            <a:ext uri="{FF2B5EF4-FFF2-40B4-BE49-F238E27FC236}">
              <a16:creationId xmlns="" xmlns:a16="http://schemas.microsoft.com/office/drawing/2014/main" id="{8C54A86F-AE8D-4AC0-8017-8373B21C84B5}"/>
            </a:ext>
          </a:extLst>
        </xdr:cNvPr>
        <xdr:cNvSpPr txBox="1"/>
      </xdr:nvSpPr>
      <xdr:spPr>
        <a:xfrm>
          <a:off x="8450795" y="10564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106104</xdr:rowOff>
    </xdr:from>
    <xdr:ext cx="599010" cy="259045"/>
    <xdr:sp macro="" textlink="">
      <xdr:nvSpPr>
        <xdr:cNvPr id="263" name="n_3mainValue【橋りょう・トンネル】&#10;一人当たり有形固定資産（償却資産）額">
          <a:extLst>
            <a:ext uri="{FF2B5EF4-FFF2-40B4-BE49-F238E27FC236}">
              <a16:creationId xmlns="" xmlns:a16="http://schemas.microsoft.com/office/drawing/2014/main" id="{88EA8203-C8D9-4231-A673-6E749A287089}"/>
            </a:ext>
          </a:extLst>
        </xdr:cNvPr>
        <xdr:cNvSpPr txBox="1"/>
      </xdr:nvSpPr>
      <xdr:spPr>
        <a:xfrm>
          <a:off x="7561795" y="10564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80377</xdr:rowOff>
    </xdr:from>
    <xdr:ext cx="599010" cy="259045"/>
    <xdr:sp macro="" textlink="">
      <xdr:nvSpPr>
        <xdr:cNvPr id="264" name="n_4mainValue【橋りょう・トンネル】&#10;一人当たり有形固定資産（償却資産）額">
          <a:extLst>
            <a:ext uri="{FF2B5EF4-FFF2-40B4-BE49-F238E27FC236}">
              <a16:creationId xmlns="" xmlns:a16="http://schemas.microsoft.com/office/drawing/2014/main" id="{9833B313-D191-4E24-A6B8-03C878E7B297}"/>
            </a:ext>
          </a:extLst>
        </xdr:cNvPr>
        <xdr:cNvSpPr txBox="1"/>
      </xdr:nvSpPr>
      <xdr:spPr>
        <a:xfrm>
          <a:off x="6672795" y="10881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 xmlns:a16="http://schemas.microsoft.com/office/drawing/2014/main" id="{13194A21-EC1D-4021-81D7-9D1A7537DE04}"/>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 xmlns:a16="http://schemas.microsoft.com/office/drawing/2014/main" id="{0B4CAAD2-C5E1-4CD7-BDF6-C83AC1B1C794}"/>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 xmlns:a16="http://schemas.microsoft.com/office/drawing/2014/main" id="{D8B34AA5-F5D9-4DA7-9466-1380149C1C57}"/>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 xmlns:a16="http://schemas.microsoft.com/office/drawing/2014/main" id="{DFE564C0-2B61-4D0E-B214-EAC759BE666D}"/>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 xmlns:a16="http://schemas.microsoft.com/office/drawing/2014/main" id="{F562979A-43F6-4D49-9889-479C8EC3B626}"/>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 xmlns:a16="http://schemas.microsoft.com/office/drawing/2014/main" id="{E79917E0-3CB6-497C-B1A2-DDBB29A70CB9}"/>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 xmlns:a16="http://schemas.microsoft.com/office/drawing/2014/main" id="{7C8964D4-1919-4C65-8545-57FBD6F26E47}"/>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 xmlns:a16="http://schemas.microsoft.com/office/drawing/2014/main" id="{10144A46-8483-4D4D-BE70-5A6ECA334EF2}"/>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 xmlns:a16="http://schemas.microsoft.com/office/drawing/2014/main" id="{4E598085-0E37-4AC2-AE9F-0574B7A07E72}"/>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 xmlns:a16="http://schemas.microsoft.com/office/drawing/2014/main" id="{4A5A8714-7BCA-4C34-9E07-659F15DDF31A}"/>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 xmlns:a16="http://schemas.microsoft.com/office/drawing/2014/main" id="{77ADC3B4-3A0D-4853-8909-4A0E993B2404}"/>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6" name="直線コネクタ 275">
          <a:extLst>
            <a:ext uri="{FF2B5EF4-FFF2-40B4-BE49-F238E27FC236}">
              <a16:creationId xmlns="" xmlns:a16="http://schemas.microsoft.com/office/drawing/2014/main" id="{455DD46F-2A48-4022-B240-BDA8DADD1468}"/>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7" name="テキスト ボックス 276">
          <a:extLst>
            <a:ext uri="{FF2B5EF4-FFF2-40B4-BE49-F238E27FC236}">
              <a16:creationId xmlns="" xmlns:a16="http://schemas.microsoft.com/office/drawing/2014/main" id="{B732EE5E-DEB1-4379-B084-A4BF6A94B38F}"/>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8" name="直線コネクタ 277">
          <a:extLst>
            <a:ext uri="{FF2B5EF4-FFF2-40B4-BE49-F238E27FC236}">
              <a16:creationId xmlns="" xmlns:a16="http://schemas.microsoft.com/office/drawing/2014/main" id="{3A847BBB-3858-4A23-9C5E-FCE8EFB6AC14}"/>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9" name="テキスト ボックス 278">
          <a:extLst>
            <a:ext uri="{FF2B5EF4-FFF2-40B4-BE49-F238E27FC236}">
              <a16:creationId xmlns="" xmlns:a16="http://schemas.microsoft.com/office/drawing/2014/main" id="{12C412BA-61D5-492F-8364-AF80DFAB8B5A}"/>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0" name="直線コネクタ 279">
          <a:extLst>
            <a:ext uri="{FF2B5EF4-FFF2-40B4-BE49-F238E27FC236}">
              <a16:creationId xmlns="" xmlns:a16="http://schemas.microsoft.com/office/drawing/2014/main" id="{89D156D8-A902-471F-848C-8F803CC58BF4}"/>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1" name="テキスト ボックス 280">
          <a:extLst>
            <a:ext uri="{FF2B5EF4-FFF2-40B4-BE49-F238E27FC236}">
              <a16:creationId xmlns="" xmlns:a16="http://schemas.microsoft.com/office/drawing/2014/main" id="{30B586E6-654D-4A72-B8AF-7E056278B952}"/>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2" name="直線コネクタ 281">
          <a:extLst>
            <a:ext uri="{FF2B5EF4-FFF2-40B4-BE49-F238E27FC236}">
              <a16:creationId xmlns="" xmlns:a16="http://schemas.microsoft.com/office/drawing/2014/main" id="{06FF11DC-D6B8-4CE6-93B4-BDA38CF84C98}"/>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3" name="テキスト ボックス 282">
          <a:extLst>
            <a:ext uri="{FF2B5EF4-FFF2-40B4-BE49-F238E27FC236}">
              <a16:creationId xmlns="" xmlns:a16="http://schemas.microsoft.com/office/drawing/2014/main" id="{C81368A9-A9F2-48C3-BC77-520049A81132}"/>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4" name="直線コネクタ 283">
          <a:extLst>
            <a:ext uri="{FF2B5EF4-FFF2-40B4-BE49-F238E27FC236}">
              <a16:creationId xmlns="" xmlns:a16="http://schemas.microsoft.com/office/drawing/2014/main" id="{196A1C10-173D-499E-BACA-9FE973FEE89E}"/>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5" name="テキスト ボックス 284">
          <a:extLst>
            <a:ext uri="{FF2B5EF4-FFF2-40B4-BE49-F238E27FC236}">
              <a16:creationId xmlns="" xmlns:a16="http://schemas.microsoft.com/office/drawing/2014/main" id="{54FF416C-D4CE-4A50-9365-B9F2D8704165}"/>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6" name="直線コネクタ 285">
          <a:extLst>
            <a:ext uri="{FF2B5EF4-FFF2-40B4-BE49-F238E27FC236}">
              <a16:creationId xmlns="" xmlns:a16="http://schemas.microsoft.com/office/drawing/2014/main" id="{E8D07C9C-1A97-4476-B4ED-8F1AF6A9B725}"/>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7" name="テキスト ボックス 286">
          <a:extLst>
            <a:ext uri="{FF2B5EF4-FFF2-40B4-BE49-F238E27FC236}">
              <a16:creationId xmlns="" xmlns:a16="http://schemas.microsoft.com/office/drawing/2014/main" id="{A5247F69-B338-4346-9726-4E7E85A854A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a:extLst>
            <a:ext uri="{FF2B5EF4-FFF2-40B4-BE49-F238E27FC236}">
              <a16:creationId xmlns="" xmlns:a16="http://schemas.microsoft.com/office/drawing/2014/main" id="{BE143CAB-10A3-442F-BF06-50840936E8A5}"/>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a:extLst>
            <a:ext uri="{FF2B5EF4-FFF2-40B4-BE49-F238E27FC236}">
              <a16:creationId xmlns="" xmlns:a16="http://schemas.microsoft.com/office/drawing/2014/main" id="{DEFCDC59-E466-4B4A-B5B8-02751A739E8C}"/>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28302</xdr:rowOff>
    </xdr:from>
    <xdr:to>
      <xdr:col>24</xdr:col>
      <xdr:colOff>62865</xdr:colOff>
      <xdr:row>86</xdr:row>
      <xdr:rowOff>168729</xdr:rowOff>
    </xdr:to>
    <xdr:cxnSp macro="">
      <xdr:nvCxnSpPr>
        <xdr:cNvPr id="290" name="直線コネクタ 289">
          <a:extLst>
            <a:ext uri="{FF2B5EF4-FFF2-40B4-BE49-F238E27FC236}">
              <a16:creationId xmlns="" xmlns:a16="http://schemas.microsoft.com/office/drawing/2014/main" id="{EE9C4900-A554-4082-B440-DEA5ADC67919}"/>
            </a:ext>
          </a:extLst>
        </xdr:cNvPr>
        <xdr:cNvCxnSpPr/>
      </xdr:nvCxnSpPr>
      <xdr:spPr>
        <a:xfrm flipV="1">
          <a:off x="4634865" y="13401402"/>
          <a:ext cx="0" cy="1512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1" name="【公営住宅】&#10;有形固定資産減価償却率最小値テキスト">
          <a:extLst>
            <a:ext uri="{FF2B5EF4-FFF2-40B4-BE49-F238E27FC236}">
              <a16:creationId xmlns="" xmlns:a16="http://schemas.microsoft.com/office/drawing/2014/main" id="{5D991AF6-07AF-435E-8F71-107F97E3C4A1}"/>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2" name="直線コネクタ 291">
          <a:extLst>
            <a:ext uri="{FF2B5EF4-FFF2-40B4-BE49-F238E27FC236}">
              <a16:creationId xmlns="" xmlns:a16="http://schemas.microsoft.com/office/drawing/2014/main" id="{67F6FCB2-B8D3-4A25-8BAA-1AD75C40F497}"/>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146429</xdr:rowOff>
    </xdr:from>
    <xdr:ext cx="340478" cy="259045"/>
    <xdr:sp macro="" textlink="">
      <xdr:nvSpPr>
        <xdr:cNvPr id="293" name="【公営住宅】&#10;有形固定資産減価償却率最大値テキスト">
          <a:extLst>
            <a:ext uri="{FF2B5EF4-FFF2-40B4-BE49-F238E27FC236}">
              <a16:creationId xmlns="" xmlns:a16="http://schemas.microsoft.com/office/drawing/2014/main" id="{D78223B0-8E0B-45F1-B13F-7492B23D45E2}"/>
            </a:ext>
          </a:extLst>
        </xdr:cNvPr>
        <xdr:cNvSpPr txBox="1"/>
      </xdr:nvSpPr>
      <xdr:spPr>
        <a:xfrm>
          <a:off x="4673600" y="1317662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28302</xdr:rowOff>
    </xdr:from>
    <xdr:to>
      <xdr:col>24</xdr:col>
      <xdr:colOff>152400</xdr:colOff>
      <xdr:row>78</xdr:row>
      <xdr:rowOff>28302</xdr:rowOff>
    </xdr:to>
    <xdr:cxnSp macro="">
      <xdr:nvCxnSpPr>
        <xdr:cNvPr id="294" name="直線コネクタ 293">
          <a:extLst>
            <a:ext uri="{FF2B5EF4-FFF2-40B4-BE49-F238E27FC236}">
              <a16:creationId xmlns="" xmlns:a16="http://schemas.microsoft.com/office/drawing/2014/main" id="{F5FFE1E6-2DAE-4259-9FC0-7E13F2F53187}"/>
            </a:ext>
          </a:extLst>
        </xdr:cNvPr>
        <xdr:cNvCxnSpPr/>
      </xdr:nvCxnSpPr>
      <xdr:spPr>
        <a:xfrm>
          <a:off x="4546600" y="13401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80390</xdr:rowOff>
    </xdr:from>
    <xdr:ext cx="405111" cy="259045"/>
    <xdr:sp macro="" textlink="">
      <xdr:nvSpPr>
        <xdr:cNvPr id="295" name="【公営住宅】&#10;有形固定資産減価償却率平均値テキスト">
          <a:extLst>
            <a:ext uri="{FF2B5EF4-FFF2-40B4-BE49-F238E27FC236}">
              <a16:creationId xmlns="" xmlns:a16="http://schemas.microsoft.com/office/drawing/2014/main" id="{A69FB5CA-3AA1-4FEB-B539-53129E9155E1}"/>
            </a:ext>
          </a:extLst>
        </xdr:cNvPr>
        <xdr:cNvSpPr txBox="1"/>
      </xdr:nvSpPr>
      <xdr:spPr>
        <a:xfrm>
          <a:off x="4673600" y="141392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57513</xdr:rowOff>
    </xdr:from>
    <xdr:to>
      <xdr:col>24</xdr:col>
      <xdr:colOff>114300</xdr:colOff>
      <xdr:row>83</xdr:row>
      <xdr:rowOff>159113</xdr:rowOff>
    </xdr:to>
    <xdr:sp macro="" textlink="">
      <xdr:nvSpPr>
        <xdr:cNvPr id="296" name="フローチャート: 判断 295">
          <a:extLst>
            <a:ext uri="{FF2B5EF4-FFF2-40B4-BE49-F238E27FC236}">
              <a16:creationId xmlns="" xmlns:a16="http://schemas.microsoft.com/office/drawing/2014/main" id="{8BA631AA-4103-4C07-A8DD-0D5EAAF01292}"/>
            </a:ext>
          </a:extLst>
        </xdr:cNvPr>
        <xdr:cNvSpPr/>
      </xdr:nvSpPr>
      <xdr:spPr>
        <a:xfrm>
          <a:off x="4584700" y="142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28121</xdr:rowOff>
    </xdr:from>
    <xdr:to>
      <xdr:col>20</xdr:col>
      <xdr:colOff>38100</xdr:colOff>
      <xdr:row>83</xdr:row>
      <xdr:rowOff>129721</xdr:rowOff>
    </xdr:to>
    <xdr:sp macro="" textlink="">
      <xdr:nvSpPr>
        <xdr:cNvPr id="297" name="フローチャート: 判断 296">
          <a:extLst>
            <a:ext uri="{FF2B5EF4-FFF2-40B4-BE49-F238E27FC236}">
              <a16:creationId xmlns="" xmlns:a16="http://schemas.microsoft.com/office/drawing/2014/main" id="{622AF434-261B-44BA-91C0-386F8175031D}"/>
            </a:ext>
          </a:extLst>
        </xdr:cNvPr>
        <xdr:cNvSpPr/>
      </xdr:nvSpPr>
      <xdr:spPr>
        <a:xfrm>
          <a:off x="37465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170180</xdr:rowOff>
    </xdr:from>
    <xdr:to>
      <xdr:col>15</xdr:col>
      <xdr:colOff>101600</xdr:colOff>
      <xdr:row>83</xdr:row>
      <xdr:rowOff>100330</xdr:rowOff>
    </xdr:to>
    <xdr:sp macro="" textlink="">
      <xdr:nvSpPr>
        <xdr:cNvPr id="298" name="フローチャート: 判断 297">
          <a:extLst>
            <a:ext uri="{FF2B5EF4-FFF2-40B4-BE49-F238E27FC236}">
              <a16:creationId xmlns="" xmlns:a16="http://schemas.microsoft.com/office/drawing/2014/main" id="{69FB7755-21F0-49CA-9256-71B218F0F5B6}"/>
            </a:ext>
          </a:extLst>
        </xdr:cNvPr>
        <xdr:cNvSpPr/>
      </xdr:nvSpPr>
      <xdr:spPr>
        <a:xfrm>
          <a:off x="2857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140788</xdr:rowOff>
    </xdr:from>
    <xdr:to>
      <xdr:col>10</xdr:col>
      <xdr:colOff>165100</xdr:colOff>
      <xdr:row>83</xdr:row>
      <xdr:rowOff>70938</xdr:rowOff>
    </xdr:to>
    <xdr:sp macro="" textlink="">
      <xdr:nvSpPr>
        <xdr:cNvPr id="299" name="フローチャート: 判断 298">
          <a:extLst>
            <a:ext uri="{FF2B5EF4-FFF2-40B4-BE49-F238E27FC236}">
              <a16:creationId xmlns="" xmlns:a16="http://schemas.microsoft.com/office/drawing/2014/main" id="{C1B39368-5262-4318-8BE4-B0F2370B5800}"/>
            </a:ext>
          </a:extLst>
        </xdr:cNvPr>
        <xdr:cNvSpPr/>
      </xdr:nvSpPr>
      <xdr:spPr>
        <a:xfrm>
          <a:off x="19685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135889</xdr:rowOff>
    </xdr:from>
    <xdr:to>
      <xdr:col>6</xdr:col>
      <xdr:colOff>38100</xdr:colOff>
      <xdr:row>83</xdr:row>
      <xdr:rowOff>66039</xdr:rowOff>
    </xdr:to>
    <xdr:sp macro="" textlink="">
      <xdr:nvSpPr>
        <xdr:cNvPr id="300" name="フローチャート: 判断 299">
          <a:extLst>
            <a:ext uri="{FF2B5EF4-FFF2-40B4-BE49-F238E27FC236}">
              <a16:creationId xmlns="" xmlns:a16="http://schemas.microsoft.com/office/drawing/2014/main" id="{E27402D6-6BD6-41B5-80FF-1361B34BA7EC}"/>
            </a:ext>
          </a:extLst>
        </xdr:cNvPr>
        <xdr:cNvSpPr/>
      </xdr:nvSpPr>
      <xdr:spPr>
        <a:xfrm>
          <a:off x="1079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 xmlns:a16="http://schemas.microsoft.com/office/drawing/2014/main" id="{F00CF9B5-A309-45AB-81F9-6515BF80A95C}"/>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 xmlns:a16="http://schemas.microsoft.com/office/drawing/2014/main" id="{677A367F-5CDD-4495-B81E-11FD53C4DA35}"/>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 xmlns:a16="http://schemas.microsoft.com/office/drawing/2014/main" id="{12346E52-5C4B-4407-A428-C47CB5671A6A}"/>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 xmlns:a16="http://schemas.microsoft.com/office/drawing/2014/main" id="{51BFA5EE-832E-447D-BB42-69E5960BDA98}"/>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 xmlns:a16="http://schemas.microsoft.com/office/drawing/2014/main" id="{E5FD2C32-21BA-4C60-8EB6-5C4F190920DE}"/>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67311</xdr:rowOff>
    </xdr:from>
    <xdr:to>
      <xdr:col>24</xdr:col>
      <xdr:colOff>114300</xdr:colOff>
      <xdr:row>86</xdr:row>
      <xdr:rowOff>168911</xdr:rowOff>
    </xdr:to>
    <xdr:sp macro="" textlink="">
      <xdr:nvSpPr>
        <xdr:cNvPr id="306" name="楕円 305">
          <a:extLst>
            <a:ext uri="{FF2B5EF4-FFF2-40B4-BE49-F238E27FC236}">
              <a16:creationId xmlns="" xmlns:a16="http://schemas.microsoft.com/office/drawing/2014/main" id="{B5338211-3B13-489E-B09B-BC08175A7B73}"/>
            </a:ext>
          </a:extLst>
        </xdr:cNvPr>
        <xdr:cNvSpPr/>
      </xdr:nvSpPr>
      <xdr:spPr>
        <a:xfrm>
          <a:off x="4584700" y="14812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153688</xdr:rowOff>
    </xdr:from>
    <xdr:ext cx="405111" cy="259045"/>
    <xdr:sp macro="" textlink="">
      <xdr:nvSpPr>
        <xdr:cNvPr id="307" name="【公営住宅】&#10;有形固定資産減価償却率該当値テキスト">
          <a:extLst>
            <a:ext uri="{FF2B5EF4-FFF2-40B4-BE49-F238E27FC236}">
              <a16:creationId xmlns="" xmlns:a16="http://schemas.microsoft.com/office/drawing/2014/main" id="{4E65524B-49FE-4FF0-B5B6-5E6176FAA2B0}"/>
            </a:ext>
          </a:extLst>
        </xdr:cNvPr>
        <xdr:cNvSpPr txBox="1"/>
      </xdr:nvSpPr>
      <xdr:spPr>
        <a:xfrm>
          <a:off x="4673600" y="14726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33020</xdr:rowOff>
    </xdr:from>
    <xdr:to>
      <xdr:col>20</xdr:col>
      <xdr:colOff>38100</xdr:colOff>
      <xdr:row>86</xdr:row>
      <xdr:rowOff>134620</xdr:rowOff>
    </xdr:to>
    <xdr:sp macro="" textlink="">
      <xdr:nvSpPr>
        <xdr:cNvPr id="308" name="楕円 307">
          <a:extLst>
            <a:ext uri="{FF2B5EF4-FFF2-40B4-BE49-F238E27FC236}">
              <a16:creationId xmlns="" xmlns:a16="http://schemas.microsoft.com/office/drawing/2014/main" id="{FC7C2079-A320-40AB-977B-5E3D89E4E6D8}"/>
            </a:ext>
          </a:extLst>
        </xdr:cNvPr>
        <xdr:cNvSpPr/>
      </xdr:nvSpPr>
      <xdr:spPr>
        <a:xfrm>
          <a:off x="3746500" y="1477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83820</xdr:rowOff>
    </xdr:from>
    <xdr:to>
      <xdr:col>24</xdr:col>
      <xdr:colOff>63500</xdr:colOff>
      <xdr:row>86</xdr:row>
      <xdr:rowOff>118111</xdr:rowOff>
    </xdr:to>
    <xdr:cxnSp macro="">
      <xdr:nvCxnSpPr>
        <xdr:cNvPr id="309" name="直線コネクタ 308">
          <a:extLst>
            <a:ext uri="{FF2B5EF4-FFF2-40B4-BE49-F238E27FC236}">
              <a16:creationId xmlns="" xmlns:a16="http://schemas.microsoft.com/office/drawing/2014/main" id="{9ED6A9BB-3543-4214-B997-C90E5A57CFC9}"/>
            </a:ext>
          </a:extLst>
        </xdr:cNvPr>
        <xdr:cNvCxnSpPr/>
      </xdr:nvCxnSpPr>
      <xdr:spPr>
        <a:xfrm>
          <a:off x="3797300" y="14828520"/>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170180</xdr:rowOff>
    </xdr:from>
    <xdr:to>
      <xdr:col>15</xdr:col>
      <xdr:colOff>101600</xdr:colOff>
      <xdr:row>86</xdr:row>
      <xdr:rowOff>100330</xdr:rowOff>
    </xdr:to>
    <xdr:sp macro="" textlink="">
      <xdr:nvSpPr>
        <xdr:cNvPr id="310" name="楕円 309">
          <a:extLst>
            <a:ext uri="{FF2B5EF4-FFF2-40B4-BE49-F238E27FC236}">
              <a16:creationId xmlns="" xmlns:a16="http://schemas.microsoft.com/office/drawing/2014/main" id="{D7285830-3ED5-4616-927E-CF4E9ED76F9C}"/>
            </a:ext>
          </a:extLst>
        </xdr:cNvPr>
        <xdr:cNvSpPr/>
      </xdr:nvSpPr>
      <xdr:spPr>
        <a:xfrm>
          <a:off x="2857500" y="1474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49530</xdr:rowOff>
    </xdr:from>
    <xdr:to>
      <xdr:col>19</xdr:col>
      <xdr:colOff>177800</xdr:colOff>
      <xdr:row>86</xdr:row>
      <xdr:rowOff>83820</xdr:rowOff>
    </xdr:to>
    <xdr:cxnSp macro="">
      <xdr:nvCxnSpPr>
        <xdr:cNvPr id="311" name="直線コネクタ 310">
          <a:extLst>
            <a:ext uri="{FF2B5EF4-FFF2-40B4-BE49-F238E27FC236}">
              <a16:creationId xmlns="" xmlns:a16="http://schemas.microsoft.com/office/drawing/2014/main" id="{8E943689-3700-4150-B479-99C6CC3105F9}"/>
            </a:ext>
          </a:extLst>
        </xdr:cNvPr>
        <xdr:cNvCxnSpPr/>
      </xdr:nvCxnSpPr>
      <xdr:spPr>
        <a:xfrm>
          <a:off x="2908300" y="147942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135889</xdr:rowOff>
    </xdr:from>
    <xdr:to>
      <xdr:col>10</xdr:col>
      <xdr:colOff>165100</xdr:colOff>
      <xdr:row>86</xdr:row>
      <xdr:rowOff>66039</xdr:rowOff>
    </xdr:to>
    <xdr:sp macro="" textlink="">
      <xdr:nvSpPr>
        <xdr:cNvPr id="312" name="楕円 311">
          <a:extLst>
            <a:ext uri="{FF2B5EF4-FFF2-40B4-BE49-F238E27FC236}">
              <a16:creationId xmlns="" xmlns:a16="http://schemas.microsoft.com/office/drawing/2014/main" id="{725FD1A5-BF5A-4FE0-96F8-1C8C4420A5A5}"/>
            </a:ext>
          </a:extLst>
        </xdr:cNvPr>
        <xdr:cNvSpPr/>
      </xdr:nvSpPr>
      <xdr:spPr>
        <a:xfrm>
          <a:off x="19685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15239</xdr:rowOff>
    </xdr:from>
    <xdr:to>
      <xdr:col>15</xdr:col>
      <xdr:colOff>50800</xdr:colOff>
      <xdr:row>86</xdr:row>
      <xdr:rowOff>49530</xdr:rowOff>
    </xdr:to>
    <xdr:cxnSp macro="">
      <xdr:nvCxnSpPr>
        <xdr:cNvPr id="313" name="直線コネクタ 312">
          <a:extLst>
            <a:ext uri="{FF2B5EF4-FFF2-40B4-BE49-F238E27FC236}">
              <a16:creationId xmlns="" xmlns:a16="http://schemas.microsoft.com/office/drawing/2014/main" id="{DC2F24DD-3AF7-494F-AF5C-C542D245AACE}"/>
            </a:ext>
          </a:extLst>
        </xdr:cNvPr>
        <xdr:cNvCxnSpPr/>
      </xdr:nvCxnSpPr>
      <xdr:spPr>
        <a:xfrm>
          <a:off x="2019300" y="14759939"/>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101600</xdr:rowOff>
    </xdr:from>
    <xdr:to>
      <xdr:col>6</xdr:col>
      <xdr:colOff>38100</xdr:colOff>
      <xdr:row>86</xdr:row>
      <xdr:rowOff>31750</xdr:rowOff>
    </xdr:to>
    <xdr:sp macro="" textlink="">
      <xdr:nvSpPr>
        <xdr:cNvPr id="314" name="楕円 313">
          <a:extLst>
            <a:ext uri="{FF2B5EF4-FFF2-40B4-BE49-F238E27FC236}">
              <a16:creationId xmlns="" xmlns:a16="http://schemas.microsoft.com/office/drawing/2014/main" id="{E8BD3099-AF4C-4B90-8B34-E38B8BB87142}"/>
            </a:ext>
          </a:extLst>
        </xdr:cNvPr>
        <xdr:cNvSpPr/>
      </xdr:nvSpPr>
      <xdr:spPr>
        <a:xfrm>
          <a:off x="10795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152400</xdr:rowOff>
    </xdr:from>
    <xdr:to>
      <xdr:col>10</xdr:col>
      <xdr:colOff>114300</xdr:colOff>
      <xdr:row>86</xdr:row>
      <xdr:rowOff>15239</xdr:rowOff>
    </xdr:to>
    <xdr:cxnSp macro="">
      <xdr:nvCxnSpPr>
        <xdr:cNvPr id="315" name="直線コネクタ 314">
          <a:extLst>
            <a:ext uri="{FF2B5EF4-FFF2-40B4-BE49-F238E27FC236}">
              <a16:creationId xmlns="" xmlns:a16="http://schemas.microsoft.com/office/drawing/2014/main" id="{A638DCAF-4592-4746-B851-95523E59E0C1}"/>
            </a:ext>
          </a:extLst>
        </xdr:cNvPr>
        <xdr:cNvCxnSpPr/>
      </xdr:nvCxnSpPr>
      <xdr:spPr>
        <a:xfrm>
          <a:off x="1130300" y="1472565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146248</xdr:rowOff>
    </xdr:from>
    <xdr:ext cx="405111" cy="259045"/>
    <xdr:sp macro="" textlink="">
      <xdr:nvSpPr>
        <xdr:cNvPr id="316" name="n_1aveValue【公営住宅】&#10;有形固定資産減価償却率">
          <a:extLst>
            <a:ext uri="{FF2B5EF4-FFF2-40B4-BE49-F238E27FC236}">
              <a16:creationId xmlns="" xmlns:a16="http://schemas.microsoft.com/office/drawing/2014/main" id="{1D73BC95-D1F9-425E-A465-2D36CA11D91E}"/>
            </a:ext>
          </a:extLst>
        </xdr:cNvPr>
        <xdr:cNvSpPr txBox="1"/>
      </xdr:nvSpPr>
      <xdr:spPr>
        <a:xfrm>
          <a:off x="3582044" y="14033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116857</xdr:rowOff>
    </xdr:from>
    <xdr:ext cx="405111" cy="259045"/>
    <xdr:sp macro="" textlink="">
      <xdr:nvSpPr>
        <xdr:cNvPr id="317" name="n_2aveValue【公営住宅】&#10;有形固定資産減価償却率">
          <a:extLst>
            <a:ext uri="{FF2B5EF4-FFF2-40B4-BE49-F238E27FC236}">
              <a16:creationId xmlns="" xmlns:a16="http://schemas.microsoft.com/office/drawing/2014/main" id="{A9887F6F-27D2-4A58-8F9B-A8FB7BC4DF93}"/>
            </a:ext>
          </a:extLst>
        </xdr:cNvPr>
        <xdr:cNvSpPr txBox="1"/>
      </xdr:nvSpPr>
      <xdr:spPr>
        <a:xfrm>
          <a:off x="2705744" y="1400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87465</xdr:rowOff>
    </xdr:from>
    <xdr:ext cx="405111" cy="259045"/>
    <xdr:sp macro="" textlink="">
      <xdr:nvSpPr>
        <xdr:cNvPr id="318" name="n_3aveValue【公営住宅】&#10;有形固定資産減価償却率">
          <a:extLst>
            <a:ext uri="{FF2B5EF4-FFF2-40B4-BE49-F238E27FC236}">
              <a16:creationId xmlns="" xmlns:a16="http://schemas.microsoft.com/office/drawing/2014/main" id="{8AB371FE-515E-48E9-8247-CDE9BBC9DDA2}"/>
            </a:ext>
          </a:extLst>
        </xdr:cNvPr>
        <xdr:cNvSpPr txBox="1"/>
      </xdr:nvSpPr>
      <xdr:spPr>
        <a:xfrm>
          <a:off x="1816744" y="1397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82566</xdr:rowOff>
    </xdr:from>
    <xdr:ext cx="405111" cy="259045"/>
    <xdr:sp macro="" textlink="">
      <xdr:nvSpPr>
        <xdr:cNvPr id="319" name="n_4aveValue【公営住宅】&#10;有形固定資産減価償却率">
          <a:extLst>
            <a:ext uri="{FF2B5EF4-FFF2-40B4-BE49-F238E27FC236}">
              <a16:creationId xmlns="" xmlns:a16="http://schemas.microsoft.com/office/drawing/2014/main" id="{8880E970-7036-4F54-A6AF-38EEBA957654}"/>
            </a:ext>
          </a:extLst>
        </xdr:cNvPr>
        <xdr:cNvSpPr txBox="1"/>
      </xdr:nvSpPr>
      <xdr:spPr>
        <a:xfrm>
          <a:off x="927744" y="1397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125747</xdr:rowOff>
    </xdr:from>
    <xdr:ext cx="405111" cy="259045"/>
    <xdr:sp macro="" textlink="">
      <xdr:nvSpPr>
        <xdr:cNvPr id="320" name="n_1mainValue【公営住宅】&#10;有形固定資産減価償却率">
          <a:extLst>
            <a:ext uri="{FF2B5EF4-FFF2-40B4-BE49-F238E27FC236}">
              <a16:creationId xmlns="" xmlns:a16="http://schemas.microsoft.com/office/drawing/2014/main" id="{265F69C7-7EEE-4D45-A720-435683B2E3B9}"/>
            </a:ext>
          </a:extLst>
        </xdr:cNvPr>
        <xdr:cNvSpPr txBox="1"/>
      </xdr:nvSpPr>
      <xdr:spPr>
        <a:xfrm>
          <a:off x="3582044" y="1487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91457</xdr:rowOff>
    </xdr:from>
    <xdr:ext cx="405111" cy="259045"/>
    <xdr:sp macro="" textlink="">
      <xdr:nvSpPr>
        <xdr:cNvPr id="321" name="n_2mainValue【公営住宅】&#10;有形固定資産減価償却率">
          <a:extLst>
            <a:ext uri="{FF2B5EF4-FFF2-40B4-BE49-F238E27FC236}">
              <a16:creationId xmlns="" xmlns:a16="http://schemas.microsoft.com/office/drawing/2014/main" id="{09F020DD-4F7B-42AC-8A37-913FC5F0DA51}"/>
            </a:ext>
          </a:extLst>
        </xdr:cNvPr>
        <xdr:cNvSpPr txBox="1"/>
      </xdr:nvSpPr>
      <xdr:spPr>
        <a:xfrm>
          <a:off x="2705744" y="1483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57166</xdr:rowOff>
    </xdr:from>
    <xdr:ext cx="405111" cy="259045"/>
    <xdr:sp macro="" textlink="">
      <xdr:nvSpPr>
        <xdr:cNvPr id="322" name="n_3mainValue【公営住宅】&#10;有形固定資産減価償却率">
          <a:extLst>
            <a:ext uri="{FF2B5EF4-FFF2-40B4-BE49-F238E27FC236}">
              <a16:creationId xmlns="" xmlns:a16="http://schemas.microsoft.com/office/drawing/2014/main" id="{B39E02F8-E841-4562-AF53-342A8F320B00}"/>
            </a:ext>
          </a:extLst>
        </xdr:cNvPr>
        <xdr:cNvSpPr txBox="1"/>
      </xdr:nvSpPr>
      <xdr:spPr>
        <a:xfrm>
          <a:off x="1816744" y="14801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22877</xdr:rowOff>
    </xdr:from>
    <xdr:ext cx="405111" cy="259045"/>
    <xdr:sp macro="" textlink="">
      <xdr:nvSpPr>
        <xdr:cNvPr id="323" name="n_4mainValue【公営住宅】&#10;有形固定資産減価償却率">
          <a:extLst>
            <a:ext uri="{FF2B5EF4-FFF2-40B4-BE49-F238E27FC236}">
              <a16:creationId xmlns="" xmlns:a16="http://schemas.microsoft.com/office/drawing/2014/main" id="{E83FA722-C07F-4E22-B554-8BB47D716618}"/>
            </a:ext>
          </a:extLst>
        </xdr:cNvPr>
        <xdr:cNvSpPr txBox="1"/>
      </xdr:nvSpPr>
      <xdr:spPr>
        <a:xfrm>
          <a:off x="927744" y="1476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 xmlns:a16="http://schemas.microsoft.com/office/drawing/2014/main" id="{DD8FDCE7-5EEB-4D1E-A869-178165BFE41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 xmlns:a16="http://schemas.microsoft.com/office/drawing/2014/main" id="{70E1CB6B-797C-4D98-9ABA-AF65EB5F661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 xmlns:a16="http://schemas.microsoft.com/office/drawing/2014/main" id="{73F1124A-BC1E-4E04-A836-1C7F54203BDA}"/>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 xmlns:a16="http://schemas.microsoft.com/office/drawing/2014/main" id="{709DA69E-804E-4762-BE52-FE3693FBB258}"/>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 xmlns:a16="http://schemas.microsoft.com/office/drawing/2014/main" id="{D35BFF97-D246-4F34-8054-74737413AF88}"/>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 xmlns:a16="http://schemas.microsoft.com/office/drawing/2014/main" id="{868179A2-D3A1-4921-BB1C-E4144D2CA679}"/>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 xmlns:a16="http://schemas.microsoft.com/office/drawing/2014/main" id="{E1670CBC-F912-427D-813E-C5A5F68A0AE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 xmlns:a16="http://schemas.microsoft.com/office/drawing/2014/main" id="{9FB6CA5E-571F-4C2A-B47E-0AD6895706FD}"/>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 xmlns:a16="http://schemas.microsoft.com/office/drawing/2014/main" id="{07463908-5A09-4446-B864-44B5E2CD5AFF}"/>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 xmlns:a16="http://schemas.microsoft.com/office/drawing/2014/main" id="{65CFAA81-34E7-4D60-BA01-CDB9608CC13C}"/>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4" name="直線コネクタ 333">
          <a:extLst>
            <a:ext uri="{FF2B5EF4-FFF2-40B4-BE49-F238E27FC236}">
              <a16:creationId xmlns="" xmlns:a16="http://schemas.microsoft.com/office/drawing/2014/main" id="{F6D1C838-BFB2-42D1-AE76-31673F4EEB67}"/>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5" name="テキスト ボックス 334">
          <a:extLst>
            <a:ext uri="{FF2B5EF4-FFF2-40B4-BE49-F238E27FC236}">
              <a16:creationId xmlns="" xmlns:a16="http://schemas.microsoft.com/office/drawing/2014/main" id="{9730C172-28EF-4B45-8B8A-977668BA9B03}"/>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6" name="直線コネクタ 335">
          <a:extLst>
            <a:ext uri="{FF2B5EF4-FFF2-40B4-BE49-F238E27FC236}">
              <a16:creationId xmlns="" xmlns:a16="http://schemas.microsoft.com/office/drawing/2014/main" id="{F7E8FA30-6072-46C2-90FE-72B431333E3A}"/>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7" name="テキスト ボックス 336">
          <a:extLst>
            <a:ext uri="{FF2B5EF4-FFF2-40B4-BE49-F238E27FC236}">
              <a16:creationId xmlns="" xmlns:a16="http://schemas.microsoft.com/office/drawing/2014/main" id="{34FDCC66-F15B-495E-B7D6-A7B00300E691}"/>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8" name="直線コネクタ 337">
          <a:extLst>
            <a:ext uri="{FF2B5EF4-FFF2-40B4-BE49-F238E27FC236}">
              <a16:creationId xmlns="" xmlns:a16="http://schemas.microsoft.com/office/drawing/2014/main" id="{35467702-58B8-47F0-BBC2-637A9B704BF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9" name="テキスト ボックス 338">
          <a:extLst>
            <a:ext uri="{FF2B5EF4-FFF2-40B4-BE49-F238E27FC236}">
              <a16:creationId xmlns="" xmlns:a16="http://schemas.microsoft.com/office/drawing/2014/main" id="{1F8C4313-610D-448B-A289-6B41EFCB9BCD}"/>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0" name="直線コネクタ 339">
          <a:extLst>
            <a:ext uri="{FF2B5EF4-FFF2-40B4-BE49-F238E27FC236}">
              <a16:creationId xmlns="" xmlns:a16="http://schemas.microsoft.com/office/drawing/2014/main" id="{66068F85-9C80-49D8-ACFF-0291E87B0346}"/>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1" name="テキスト ボックス 340">
          <a:extLst>
            <a:ext uri="{FF2B5EF4-FFF2-40B4-BE49-F238E27FC236}">
              <a16:creationId xmlns="" xmlns:a16="http://schemas.microsoft.com/office/drawing/2014/main" id="{4A89BFE5-D246-43AA-9CCA-9170564CB8E2}"/>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2" name="直線コネクタ 341">
          <a:extLst>
            <a:ext uri="{FF2B5EF4-FFF2-40B4-BE49-F238E27FC236}">
              <a16:creationId xmlns="" xmlns:a16="http://schemas.microsoft.com/office/drawing/2014/main" id="{D5E144A8-2481-4EDB-AC88-F39BBD8DBB85}"/>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3" name="テキスト ボックス 342">
          <a:extLst>
            <a:ext uri="{FF2B5EF4-FFF2-40B4-BE49-F238E27FC236}">
              <a16:creationId xmlns="" xmlns:a16="http://schemas.microsoft.com/office/drawing/2014/main" id="{BC707113-3B6E-4BE0-BD42-D34074AB6FD8}"/>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 xmlns:a16="http://schemas.microsoft.com/office/drawing/2014/main" id="{00C1A4D3-5BE0-448B-BDB5-389FF891E6F3}"/>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5" name="テキスト ボックス 344">
          <a:extLst>
            <a:ext uri="{FF2B5EF4-FFF2-40B4-BE49-F238E27FC236}">
              <a16:creationId xmlns="" xmlns:a16="http://schemas.microsoft.com/office/drawing/2014/main" id="{02B033BA-90F2-496A-AC9B-37BE01F64ED5}"/>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a:extLst>
            <a:ext uri="{FF2B5EF4-FFF2-40B4-BE49-F238E27FC236}">
              <a16:creationId xmlns="" xmlns:a16="http://schemas.microsoft.com/office/drawing/2014/main" id="{266C8B62-BEBB-42DC-8117-CEFAA974D1F9}"/>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20193</xdr:rowOff>
    </xdr:from>
    <xdr:to>
      <xdr:col>54</xdr:col>
      <xdr:colOff>189865</xdr:colOff>
      <xdr:row>86</xdr:row>
      <xdr:rowOff>113537</xdr:rowOff>
    </xdr:to>
    <xdr:cxnSp macro="">
      <xdr:nvCxnSpPr>
        <xdr:cNvPr id="347" name="直線コネクタ 346">
          <a:extLst>
            <a:ext uri="{FF2B5EF4-FFF2-40B4-BE49-F238E27FC236}">
              <a16:creationId xmlns="" xmlns:a16="http://schemas.microsoft.com/office/drawing/2014/main" id="{A617A449-FC6D-44BD-91EF-36D572CE1F93}"/>
            </a:ext>
          </a:extLst>
        </xdr:cNvPr>
        <xdr:cNvCxnSpPr/>
      </xdr:nvCxnSpPr>
      <xdr:spPr>
        <a:xfrm flipV="1">
          <a:off x="10476865" y="13564743"/>
          <a:ext cx="0" cy="1293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117364</xdr:rowOff>
    </xdr:from>
    <xdr:ext cx="469744" cy="259045"/>
    <xdr:sp macro="" textlink="">
      <xdr:nvSpPr>
        <xdr:cNvPr id="348" name="【公営住宅】&#10;一人当たり面積最小値テキスト">
          <a:extLst>
            <a:ext uri="{FF2B5EF4-FFF2-40B4-BE49-F238E27FC236}">
              <a16:creationId xmlns="" xmlns:a16="http://schemas.microsoft.com/office/drawing/2014/main" id="{1CAD987E-2EF2-4133-BF50-FCEE1BC9FFFC}"/>
            </a:ext>
          </a:extLst>
        </xdr:cNvPr>
        <xdr:cNvSpPr txBox="1"/>
      </xdr:nvSpPr>
      <xdr:spPr>
        <a:xfrm>
          <a:off x="10515600" y="14862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113537</xdr:rowOff>
    </xdr:from>
    <xdr:to>
      <xdr:col>55</xdr:col>
      <xdr:colOff>88900</xdr:colOff>
      <xdr:row>86</xdr:row>
      <xdr:rowOff>113537</xdr:rowOff>
    </xdr:to>
    <xdr:cxnSp macro="">
      <xdr:nvCxnSpPr>
        <xdr:cNvPr id="349" name="直線コネクタ 348">
          <a:extLst>
            <a:ext uri="{FF2B5EF4-FFF2-40B4-BE49-F238E27FC236}">
              <a16:creationId xmlns="" xmlns:a16="http://schemas.microsoft.com/office/drawing/2014/main" id="{DC97E2CB-B352-4993-A5DB-E19C486292CF}"/>
            </a:ext>
          </a:extLst>
        </xdr:cNvPr>
        <xdr:cNvCxnSpPr/>
      </xdr:nvCxnSpPr>
      <xdr:spPr>
        <a:xfrm>
          <a:off x="10388600" y="14858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138320</xdr:rowOff>
    </xdr:from>
    <xdr:ext cx="469744" cy="259045"/>
    <xdr:sp macro="" textlink="">
      <xdr:nvSpPr>
        <xdr:cNvPr id="350" name="【公営住宅】&#10;一人当たり面積最大値テキスト">
          <a:extLst>
            <a:ext uri="{FF2B5EF4-FFF2-40B4-BE49-F238E27FC236}">
              <a16:creationId xmlns="" xmlns:a16="http://schemas.microsoft.com/office/drawing/2014/main" id="{8E6734E1-14E4-4435-91EE-AD356FB2F1C1}"/>
            </a:ext>
          </a:extLst>
        </xdr:cNvPr>
        <xdr:cNvSpPr txBox="1"/>
      </xdr:nvSpPr>
      <xdr:spPr>
        <a:xfrm>
          <a:off x="10515600" y="13339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20193</xdr:rowOff>
    </xdr:from>
    <xdr:to>
      <xdr:col>55</xdr:col>
      <xdr:colOff>88900</xdr:colOff>
      <xdr:row>79</xdr:row>
      <xdr:rowOff>20193</xdr:rowOff>
    </xdr:to>
    <xdr:cxnSp macro="">
      <xdr:nvCxnSpPr>
        <xdr:cNvPr id="351" name="直線コネクタ 350">
          <a:extLst>
            <a:ext uri="{FF2B5EF4-FFF2-40B4-BE49-F238E27FC236}">
              <a16:creationId xmlns="" xmlns:a16="http://schemas.microsoft.com/office/drawing/2014/main" id="{D6FC9C82-C323-4A92-A4CA-140756A94381}"/>
            </a:ext>
          </a:extLst>
        </xdr:cNvPr>
        <xdr:cNvCxnSpPr/>
      </xdr:nvCxnSpPr>
      <xdr:spPr>
        <a:xfrm>
          <a:off x="10388600" y="13564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61231</xdr:rowOff>
    </xdr:from>
    <xdr:ext cx="469744" cy="259045"/>
    <xdr:sp macro="" textlink="">
      <xdr:nvSpPr>
        <xdr:cNvPr id="352" name="【公営住宅】&#10;一人当たり面積平均値テキスト">
          <a:extLst>
            <a:ext uri="{FF2B5EF4-FFF2-40B4-BE49-F238E27FC236}">
              <a16:creationId xmlns="" xmlns:a16="http://schemas.microsoft.com/office/drawing/2014/main" id="{FFC56A97-E602-44EA-B9A1-C65763F5B61C}"/>
            </a:ext>
          </a:extLst>
        </xdr:cNvPr>
        <xdr:cNvSpPr txBox="1"/>
      </xdr:nvSpPr>
      <xdr:spPr>
        <a:xfrm>
          <a:off x="10515600" y="144630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38354</xdr:rowOff>
    </xdr:from>
    <xdr:to>
      <xdr:col>55</xdr:col>
      <xdr:colOff>50800</xdr:colOff>
      <xdr:row>85</xdr:row>
      <xdr:rowOff>139954</xdr:rowOff>
    </xdr:to>
    <xdr:sp macro="" textlink="">
      <xdr:nvSpPr>
        <xdr:cNvPr id="353" name="フローチャート: 判断 352">
          <a:extLst>
            <a:ext uri="{FF2B5EF4-FFF2-40B4-BE49-F238E27FC236}">
              <a16:creationId xmlns="" xmlns:a16="http://schemas.microsoft.com/office/drawing/2014/main" id="{875A000E-5300-4295-A8FD-BDDBA9004E9B}"/>
            </a:ext>
          </a:extLst>
        </xdr:cNvPr>
        <xdr:cNvSpPr/>
      </xdr:nvSpPr>
      <xdr:spPr>
        <a:xfrm>
          <a:off x="10426700" y="14611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44069</xdr:rowOff>
    </xdr:from>
    <xdr:to>
      <xdr:col>50</xdr:col>
      <xdr:colOff>165100</xdr:colOff>
      <xdr:row>85</xdr:row>
      <xdr:rowOff>145669</xdr:rowOff>
    </xdr:to>
    <xdr:sp macro="" textlink="">
      <xdr:nvSpPr>
        <xdr:cNvPr id="354" name="フローチャート: 判断 353">
          <a:extLst>
            <a:ext uri="{FF2B5EF4-FFF2-40B4-BE49-F238E27FC236}">
              <a16:creationId xmlns="" xmlns:a16="http://schemas.microsoft.com/office/drawing/2014/main" id="{02B91B2E-CFD5-4913-9A49-5A7D224D17EF}"/>
            </a:ext>
          </a:extLst>
        </xdr:cNvPr>
        <xdr:cNvSpPr/>
      </xdr:nvSpPr>
      <xdr:spPr>
        <a:xfrm>
          <a:off x="9588500" y="14617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42926</xdr:rowOff>
    </xdr:from>
    <xdr:to>
      <xdr:col>46</xdr:col>
      <xdr:colOff>38100</xdr:colOff>
      <xdr:row>85</xdr:row>
      <xdr:rowOff>144526</xdr:rowOff>
    </xdr:to>
    <xdr:sp macro="" textlink="">
      <xdr:nvSpPr>
        <xdr:cNvPr id="355" name="フローチャート: 判断 354">
          <a:extLst>
            <a:ext uri="{FF2B5EF4-FFF2-40B4-BE49-F238E27FC236}">
              <a16:creationId xmlns="" xmlns:a16="http://schemas.microsoft.com/office/drawing/2014/main" id="{ACDE0528-2523-49AF-9B31-5C62A8982974}"/>
            </a:ext>
          </a:extLst>
        </xdr:cNvPr>
        <xdr:cNvSpPr/>
      </xdr:nvSpPr>
      <xdr:spPr>
        <a:xfrm>
          <a:off x="8699500" y="1461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44069</xdr:rowOff>
    </xdr:from>
    <xdr:to>
      <xdr:col>41</xdr:col>
      <xdr:colOff>101600</xdr:colOff>
      <xdr:row>85</xdr:row>
      <xdr:rowOff>145669</xdr:rowOff>
    </xdr:to>
    <xdr:sp macro="" textlink="">
      <xdr:nvSpPr>
        <xdr:cNvPr id="356" name="フローチャート: 判断 355">
          <a:extLst>
            <a:ext uri="{FF2B5EF4-FFF2-40B4-BE49-F238E27FC236}">
              <a16:creationId xmlns="" xmlns:a16="http://schemas.microsoft.com/office/drawing/2014/main" id="{7BE4F651-6871-4A38-A82F-E2A29926AB63}"/>
            </a:ext>
          </a:extLst>
        </xdr:cNvPr>
        <xdr:cNvSpPr/>
      </xdr:nvSpPr>
      <xdr:spPr>
        <a:xfrm>
          <a:off x="7810500" y="14617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28829</xdr:rowOff>
    </xdr:from>
    <xdr:to>
      <xdr:col>36</xdr:col>
      <xdr:colOff>165100</xdr:colOff>
      <xdr:row>85</xdr:row>
      <xdr:rowOff>130429</xdr:rowOff>
    </xdr:to>
    <xdr:sp macro="" textlink="">
      <xdr:nvSpPr>
        <xdr:cNvPr id="357" name="フローチャート: 判断 356">
          <a:extLst>
            <a:ext uri="{FF2B5EF4-FFF2-40B4-BE49-F238E27FC236}">
              <a16:creationId xmlns="" xmlns:a16="http://schemas.microsoft.com/office/drawing/2014/main" id="{774C1ED0-7E57-4372-8411-4DC4C010BCE8}"/>
            </a:ext>
          </a:extLst>
        </xdr:cNvPr>
        <xdr:cNvSpPr/>
      </xdr:nvSpPr>
      <xdr:spPr>
        <a:xfrm>
          <a:off x="6921500" y="14602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 xmlns:a16="http://schemas.microsoft.com/office/drawing/2014/main" id="{35757B23-5AFF-4299-A092-993D5A87A7CC}"/>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 xmlns:a16="http://schemas.microsoft.com/office/drawing/2014/main" id="{5F935795-EFB5-4D0D-93E7-0C5807C68E55}"/>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 xmlns:a16="http://schemas.microsoft.com/office/drawing/2014/main" id="{2565CFCB-2994-4B01-A2A2-171BE3D04CAE}"/>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 xmlns:a16="http://schemas.microsoft.com/office/drawing/2014/main" id="{B692F089-F4E0-44DA-9374-F8EA7B7D9689}"/>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 xmlns:a16="http://schemas.microsoft.com/office/drawing/2014/main" id="{3D77F05F-F566-4935-A24D-887E9852DC73}"/>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58165</xdr:rowOff>
    </xdr:from>
    <xdr:to>
      <xdr:col>55</xdr:col>
      <xdr:colOff>50800</xdr:colOff>
      <xdr:row>86</xdr:row>
      <xdr:rowOff>159765</xdr:rowOff>
    </xdr:to>
    <xdr:sp macro="" textlink="">
      <xdr:nvSpPr>
        <xdr:cNvPr id="363" name="楕円 362">
          <a:extLst>
            <a:ext uri="{FF2B5EF4-FFF2-40B4-BE49-F238E27FC236}">
              <a16:creationId xmlns="" xmlns:a16="http://schemas.microsoft.com/office/drawing/2014/main" id="{AFBC3464-2183-466C-95AA-C3F57E353F1B}"/>
            </a:ext>
          </a:extLst>
        </xdr:cNvPr>
        <xdr:cNvSpPr/>
      </xdr:nvSpPr>
      <xdr:spPr>
        <a:xfrm>
          <a:off x="10426700" y="1480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144542</xdr:rowOff>
    </xdr:from>
    <xdr:ext cx="469744" cy="259045"/>
    <xdr:sp macro="" textlink="">
      <xdr:nvSpPr>
        <xdr:cNvPr id="364" name="【公営住宅】&#10;一人当たり面積該当値テキスト">
          <a:extLst>
            <a:ext uri="{FF2B5EF4-FFF2-40B4-BE49-F238E27FC236}">
              <a16:creationId xmlns="" xmlns:a16="http://schemas.microsoft.com/office/drawing/2014/main" id="{F33CFC8A-E3A0-49FF-BF1B-257569789F8E}"/>
            </a:ext>
          </a:extLst>
        </xdr:cNvPr>
        <xdr:cNvSpPr txBox="1"/>
      </xdr:nvSpPr>
      <xdr:spPr>
        <a:xfrm>
          <a:off x="10515600" y="14717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58165</xdr:rowOff>
    </xdr:from>
    <xdr:to>
      <xdr:col>50</xdr:col>
      <xdr:colOff>165100</xdr:colOff>
      <xdr:row>86</xdr:row>
      <xdr:rowOff>159765</xdr:rowOff>
    </xdr:to>
    <xdr:sp macro="" textlink="">
      <xdr:nvSpPr>
        <xdr:cNvPr id="365" name="楕円 364">
          <a:extLst>
            <a:ext uri="{FF2B5EF4-FFF2-40B4-BE49-F238E27FC236}">
              <a16:creationId xmlns="" xmlns:a16="http://schemas.microsoft.com/office/drawing/2014/main" id="{5EE0D551-28DD-4E99-BDA8-98C174902996}"/>
            </a:ext>
          </a:extLst>
        </xdr:cNvPr>
        <xdr:cNvSpPr/>
      </xdr:nvSpPr>
      <xdr:spPr>
        <a:xfrm>
          <a:off x="9588500" y="1480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108965</xdr:rowOff>
    </xdr:from>
    <xdr:to>
      <xdr:col>55</xdr:col>
      <xdr:colOff>0</xdr:colOff>
      <xdr:row>86</xdr:row>
      <xdr:rowOff>108965</xdr:rowOff>
    </xdr:to>
    <xdr:cxnSp macro="">
      <xdr:nvCxnSpPr>
        <xdr:cNvPr id="366" name="直線コネクタ 365">
          <a:extLst>
            <a:ext uri="{FF2B5EF4-FFF2-40B4-BE49-F238E27FC236}">
              <a16:creationId xmlns="" xmlns:a16="http://schemas.microsoft.com/office/drawing/2014/main" id="{3F718FAB-E3E1-4289-93D8-27C83668CAAD}"/>
            </a:ext>
          </a:extLst>
        </xdr:cNvPr>
        <xdr:cNvCxnSpPr/>
      </xdr:nvCxnSpPr>
      <xdr:spPr>
        <a:xfrm>
          <a:off x="9639300" y="1485366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58165</xdr:rowOff>
    </xdr:from>
    <xdr:to>
      <xdr:col>46</xdr:col>
      <xdr:colOff>38100</xdr:colOff>
      <xdr:row>86</xdr:row>
      <xdr:rowOff>159765</xdr:rowOff>
    </xdr:to>
    <xdr:sp macro="" textlink="">
      <xdr:nvSpPr>
        <xdr:cNvPr id="367" name="楕円 366">
          <a:extLst>
            <a:ext uri="{FF2B5EF4-FFF2-40B4-BE49-F238E27FC236}">
              <a16:creationId xmlns="" xmlns:a16="http://schemas.microsoft.com/office/drawing/2014/main" id="{BADD6126-1725-4EF1-8F4A-992E4C9A664D}"/>
            </a:ext>
          </a:extLst>
        </xdr:cNvPr>
        <xdr:cNvSpPr/>
      </xdr:nvSpPr>
      <xdr:spPr>
        <a:xfrm>
          <a:off x="8699500" y="1480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108965</xdr:rowOff>
    </xdr:from>
    <xdr:to>
      <xdr:col>50</xdr:col>
      <xdr:colOff>114300</xdr:colOff>
      <xdr:row>86</xdr:row>
      <xdr:rowOff>108965</xdr:rowOff>
    </xdr:to>
    <xdr:cxnSp macro="">
      <xdr:nvCxnSpPr>
        <xdr:cNvPr id="368" name="直線コネクタ 367">
          <a:extLst>
            <a:ext uri="{FF2B5EF4-FFF2-40B4-BE49-F238E27FC236}">
              <a16:creationId xmlns="" xmlns:a16="http://schemas.microsoft.com/office/drawing/2014/main" id="{34726F01-8EE4-4A5B-89D1-E710090A4858}"/>
            </a:ext>
          </a:extLst>
        </xdr:cNvPr>
        <xdr:cNvCxnSpPr/>
      </xdr:nvCxnSpPr>
      <xdr:spPr>
        <a:xfrm>
          <a:off x="8750300" y="148536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58165</xdr:rowOff>
    </xdr:from>
    <xdr:to>
      <xdr:col>41</xdr:col>
      <xdr:colOff>101600</xdr:colOff>
      <xdr:row>86</xdr:row>
      <xdr:rowOff>159765</xdr:rowOff>
    </xdr:to>
    <xdr:sp macro="" textlink="">
      <xdr:nvSpPr>
        <xdr:cNvPr id="369" name="楕円 368">
          <a:extLst>
            <a:ext uri="{FF2B5EF4-FFF2-40B4-BE49-F238E27FC236}">
              <a16:creationId xmlns="" xmlns:a16="http://schemas.microsoft.com/office/drawing/2014/main" id="{B7D706E8-3BC0-40AB-80CE-090E2004AB07}"/>
            </a:ext>
          </a:extLst>
        </xdr:cNvPr>
        <xdr:cNvSpPr/>
      </xdr:nvSpPr>
      <xdr:spPr>
        <a:xfrm>
          <a:off x="7810500" y="1480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108965</xdr:rowOff>
    </xdr:from>
    <xdr:to>
      <xdr:col>45</xdr:col>
      <xdr:colOff>177800</xdr:colOff>
      <xdr:row>86</xdr:row>
      <xdr:rowOff>108965</xdr:rowOff>
    </xdr:to>
    <xdr:cxnSp macro="">
      <xdr:nvCxnSpPr>
        <xdr:cNvPr id="370" name="直線コネクタ 369">
          <a:extLst>
            <a:ext uri="{FF2B5EF4-FFF2-40B4-BE49-F238E27FC236}">
              <a16:creationId xmlns="" xmlns:a16="http://schemas.microsoft.com/office/drawing/2014/main" id="{80E46916-DCF6-4BAE-87D1-D4DE20FB8A57}"/>
            </a:ext>
          </a:extLst>
        </xdr:cNvPr>
        <xdr:cNvCxnSpPr/>
      </xdr:nvCxnSpPr>
      <xdr:spPr>
        <a:xfrm>
          <a:off x="7861300" y="148536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58165</xdr:rowOff>
    </xdr:from>
    <xdr:to>
      <xdr:col>36</xdr:col>
      <xdr:colOff>165100</xdr:colOff>
      <xdr:row>86</xdr:row>
      <xdr:rowOff>159765</xdr:rowOff>
    </xdr:to>
    <xdr:sp macro="" textlink="">
      <xdr:nvSpPr>
        <xdr:cNvPr id="371" name="楕円 370">
          <a:extLst>
            <a:ext uri="{FF2B5EF4-FFF2-40B4-BE49-F238E27FC236}">
              <a16:creationId xmlns="" xmlns:a16="http://schemas.microsoft.com/office/drawing/2014/main" id="{EE2CC936-AC2D-4CF0-8B0A-244A8FA75C05}"/>
            </a:ext>
          </a:extLst>
        </xdr:cNvPr>
        <xdr:cNvSpPr/>
      </xdr:nvSpPr>
      <xdr:spPr>
        <a:xfrm>
          <a:off x="6921500" y="1480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108965</xdr:rowOff>
    </xdr:from>
    <xdr:to>
      <xdr:col>41</xdr:col>
      <xdr:colOff>50800</xdr:colOff>
      <xdr:row>86</xdr:row>
      <xdr:rowOff>108965</xdr:rowOff>
    </xdr:to>
    <xdr:cxnSp macro="">
      <xdr:nvCxnSpPr>
        <xdr:cNvPr id="372" name="直線コネクタ 371">
          <a:extLst>
            <a:ext uri="{FF2B5EF4-FFF2-40B4-BE49-F238E27FC236}">
              <a16:creationId xmlns="" xmlns:a16="http://schemas.microsoft.com/office/drawing/2014/main" id="{D474E973-FF3D-436B-838D-EF0B42866986}"/>
            </a:ext>
          </a:extLst>
        </xdr:cNvPr>
        <xdr:cNvCxnSpPr/>
      </xdr:nvCxnSpPr>
      <xdr:spPr>
        <a:xfrm>
          <a:off x="6972300" y="148536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162196</xdr:rowOff>
    </xdr:from>
    <xdr:ext cx="469744" cy="259045"/>
    <xdr:sp macro="" textlink="">
      <xdr:nvSpPr>
        <xdr:cNvPr id="373" name="n_1aveValue【公営住宅】&#10;一人当たり面積">
          <a:extLst>
            <a:ext uri="{FF2B5EF4-FFF2-40B4-BE49-F238E27FC236}">
              <a16:creationId xmlns="" xmlns:a16="http://schemas.microsoft.com/office/drawing/2014/main" id="{B021CD63-26BE-45C1-9DA4-FD1F34BB107E}"/>
            </a:ext>
          </a:extLst>
        </xdr:cNvPr>
        <xdr:cNvSpPr txBox="1"/>
      </xdr:nvSpPr>
      <xdr:spPr>
        <a:xfrm>
          <a:off x="9391727" y="14392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161053</xdr:rowOff>
    </xdr:from>
    <xdr:ext cx="469744" cy="259045"/>
    <xdr:sp macro="" textlink="">
      <xdr:nvSpPr>
        <xdr:cNvPr id="374" name="n_2aveValue【公営住宅】&#10;一人当たり面積">
          <a:extLst>
            <a:ext uri="{FF2B5EF4-FFF2-40B4-BE49-F238E27FC236}">
              <a16:creationId xmlns="" xmlns:a16="http://schemas.microsoft.com/office/drawing/2014/main" id="{6A0E75C9-BD64-4A51-8BDA-C2EDB4A557AC}"/>
            </a:ext>
          </a:extLst>
        </xdr:cNvPr>
        <xdr:cNvSpPr txBox="1"/>
      </xdr:nvSpPr>
      <xdr:spPr>
        <a:xfrm>
          <a:off x="8515427" y="14391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162196</xdr:rowOff>
    </xdr:from>
    <xdr:ext cx="469744" cy="259045"/>
    <xdr:sp macro="" textlink="">
      <xdr:nvSpPr>
        <xdr:cNvPr id="375" name="n_3aveValue【公営住宅】&#10;一人当たり面積">
          <a:extLst>
            <a:ext uri="{FF2B5EF4-FFF2-40B4-BE49-F238E27FC236}">
              <a16:creationId xmlns="" xmlns:a16="http://schemas.microsoft.com/office/drawing/2014/main" id="{D0B428A3-9130-4C33-B185-F352DB11AA19}"/>
            </a:ext>
          </a:extLst>
        </xdr:cNvPr>
        <xdr:cNvSpPr txBox="1"/>
      </xdr:nvSpPr>
      <xdr:spPr>
        <a:xfrm>
          <a:off x="7626427" y="14392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146956</xdr:rowOff>
    </xdr:from>
    <xdr:ext cx="469744" cy="259045"/>
    <xdr:sp macro="" textlink="">
      <xdr:nvSpPr>
        <xdr:cNvPr id="376" name="n_4aveValue【公営住宅】&#10;一人当たり面積">
          <a:extLst>
            <a:ext uri="{FF2B5EF4-FFF2-40B4-BE49-F238E27FC236}">
              <a16:creationId xmlns="" xmlns:a16="http://schemas.microsoft.com/office/drawing/2014/main" id="{3BE1A73D-F565-4E53-BB6C-F3F4CB8D4D75}"/>
            </a:ext>
          </a:extLst>
        </xdr:cNvPr>
        <xdr:cNvSpPr txBox="1"/>
      </xdr:nvSpPr>
      <xdr:spPr>
        <a:xfrm>
          <a:off x="6737427" y="14377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150892</xdr:rowOff>
    </xdr:from>
    <xdr:ext cx="469744" cy="259045"/>
    <xdr:sp macro="" textlink="">
      <xdr:nvSpPr>
        <xdr:cNvPr id="377" name="n_1mainValue【公営住宅】&#10;一人当たり面積">
          <a:extLst>
            <a:ext uri="{FF2B5EF4-FFF2-40B4-BE49-F238E27FC236}">
              <a16:creationId xmlns="" xmlns:a16="http://schemas.microsoft.com/office/drawing/2014/main" id="{472D7BDD-31DE-4430-ADBB-2231FFCE79BA}"/>
            </a:ext>
          </a:extLst>
        </xdr:cNvPr>
        <xdr:cNvSpPr txBox="1"/>
      </xdr:nvSpPr>
      <xdr:spPr>
        <a:xfrm>
          <a:off x="9391727" y="14895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150892</xdr:rowOff>
    </xdr:from>
    <xdr:ext cx="469744" cy="259045"/>
    <xdr:sp macro="" textlink="">
      <xdr:nvSpPr>
        <xdr:cNvPr id="378" name="n_2mainValue【公営住宅】&#10;一人当たり面積">
          <a:extLst>
            <a:ext uri="{FF2B5EF4-FFF2-40B4-BE49-F238E27FC236}">
              <a16:creationId xmlns="" xmlns:a16="http://schemas.microsoft.com/office/drawing/2014/main" id="{CEB40FE3-18FE-4331-B10B-7294BDA144F1}"/>
            </a:ext>
          </a:extLst>
        </xdr:cNvPr>
        <xdr:cNvSpPr txBox="1"/>
      </xdr:nvSpPr>
      <xdr:spPr>
        <a:xfrm>
          <a:off x="8515427" y="14895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150892</xdr:rowOff>
    </xdr:from>
    <xdr:ext cx="469744" cy="259045"/>
    <xdr:sp macro="" textlink="">
      <xdr:nvSpPr>
        <xdr:cNvPr id="379" name="n_3mainValue【公営住宅】&#10;一人当たり面積">
          <a:extLst>
            <a:ext uri="{FF2B5EF4-FFF2-40B4-BE49-F238E27FC236}">
              <a16:creationId xmlns="" xmlns:a16="http://schemas.microsoft.com/office/drawing/2014/main" id="{15BE1202-49C0-4DAD-A904-576CE3816BC2}"/>
            </a:ext>
          </a:extLst>
        </xdr:cNvPr>
        <xdr:cNvSpPr txBox="1"/>
      </xdr:nvSpPr>
      <xdr:spPr>
        <a:xfrm>
          <a:off x="7626427" y="14895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150892</xdr:rowOff>
    </xdr:from>
    <xdr:ext cx="469744" cy="259045"/>
    <xdr:sp macro="" textlink="">
      <xdr:nvSpPr>
        <xdr:cNvPr id="380" name="n_4mainValue【公営住宅】&#10;一人当たり面積">
          <a:extLst>
            <a:ext uri="{FF2B5EF4-FFF2-40B4-BE49-F238E27FC236}">
              <a16:creationId xmlns="" xmlns:a16="http://schemas.microsoft.com/office/drawing/2014/main" id="{B285D77D-5DA3-4ABA-A62C-A43514E1A596}"/>
            </a:ext>
          </a:extLst>
        </xdr:cNvPr>
        <xdr:cNvSpPr txBox="1"/>
      </xdr:nvSpPr>
      <xdr:spPr>
        <a:xfrm>
          <a:off x="6737427" y="14895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 xmlns:a16="http://schemas.microsoft.com/office/drawing/2014/main" id="{C1406033-217A-44BB-904D-D1ED7A0013D2}"/>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 xmlns:a16="http://schemas.microsoft.com/office/drawing/2014/main" id="{2B298CFD-A594-48AF-AD31-B349DBF322D1}"/>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 xmlns:a16="http://schemas.microsoft.com/office/drawing/2014/main" id="{D5B2893F-3C96-4B86-B462-FC7D2DB70292}"/>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 xmlns:a16="http://schemas.microsoft.com/office/drawing/2014/main" id="{D30E7E37-3A95-4195-9CF3-6469AE703B03}"/>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 xmlns:a16="http://schemas.microsoft.com/office/drawing/2014/main" id="{C36958E1-BBEA-4C45-88F9-9EB4D08BD67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 xmlns:a16="http://schemas.microsoft.com/office/drawing/2014/main" id="{4B9419A4-71BD-40F3-B612-E5640C3603F2}"/>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 xmlns:a16="http://schemas.microsoft.com/office/drawing/2014/main" id="{4085306D-8ED1-456F-8988-E093ECF2C5A1}"/>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 xmlns:a16="http://schemas.microsoft.com/office/drawing/2014/main" id="{A8C6B8AD-7BCB-406D-8C11-069986CD70B3}"/>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a:extLst>
            <a:ext uri="{FF2B5EF4-FFF2-40B4-BE49-F238E27FC236}">
              <a16:creationId xmlns="" xmlns:a16="http://schemas.microsoft.com/office/drawing/2014/main" id="{53A73084-C8CB-44E9-ACFB-59D6AD8EFDC8}"/>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a:extLst>
            <a:ext uri="{FF2B5EF4-FFF2-40B4-BE49-F238E27FC236}">
              <a16:creationId xmlns="" xmlns:a16="http://schemas.microsoft.com/office/drawing/2014/main" id="{02D0E114-A107-4D09-A9F7-78116AD449CC}"/>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a:extLst>
            <a:ext uri="{FF2B5EF4-FFF2-40B4-BE49-F238E27FC236}">
              <a16:creationId xmlns="" xmlns:a16="http://schemas.microsoft.com/office/drawing/2014/main" id="{0BC6B67D-1B13-4CBF-B5D2-DD09E864603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a:extLst>
            <a:ext uri="{FF2B5EF4-FFF2-40B4-BE49-F238E27FC236}">
              <a16:creationId xmlns="" xmlns:a16="http://schemas.microsoft.com/office/drawing/2014/main" id="{C4B04884-8A0D-451B-BF5D-BAA8D564CCCD}"/>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a:extLst>
            <a:ext uri="{FF2B5EF4-FFF2-40B4-BE49-F238E27FC236}">
              <a16:creationId xmlns="" xmlns:a16="http://schemas.microsoft.com/office/drawing/2014/main" id="{0D44775C-12BC-40D2-ACE3-64F8B5003A21}"/>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a:extLst>
            <a:ext uri="{FF2B5EF4-FFF2-40B4-BE49-F238E27FC236}">
              <a16:creationId xmlns="" xmlns:a16="http://schemas.microsoft.com/office/drawing/2014/main" id="{C3A1CC2B-9743-4E89-B3F8-437BB8A53715}"/>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a:extLst>
            <a:ext uri="{FF2B5EF4-FFF2-40B4-BE49-F238E27FC236}">
              <a16:creationId xmlns="" xmlns:a16="http://schemas.microsoft.com/office/drawing/2014/main" id="{5044258A-9F5E-4DF8-897C-A00854107BC6}"/>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a:extLst>
            <a:ext uri="{FF2B5EF4-FFF2-40B4-BE49-F238E27FC236}">
              <a16:creationId xmlns="" xmlns:a16="http://schemas.microsoft.com/office/drawing/2014/main" id="{EE1BB48C-7160-41FE-AD2D-D77B92153AD2}"/>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a:extLst>
            <a:ext uri="{FF2B5EF4-FFF2-40B4-BE49-F238E27FC236}">
              <a16:creationId xmlns="" xmlns:a16="http://schemas.microsoft.com/office/drawing/2014/main" id="{A45848C8-00C6-4250-95C4-DD5AE7105741}"/>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a:extLst>
            <a:ext uri="{FF2B5EF4-FFF2-40B4-BE49-F238E27FC236}">
              <a16:creationId xmlns="" xmlns:a16="http://schemas.microsoft.com/office/drawing/2014/main" id="{79C48F08-6794-439F-8609-C83A71F0E893}"/>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a:extLst>
            <a:ext uri="{FF2B5EF4-FFF2-40B4-BE49-F238E27FC236}">
              <a16:creationId xmlns="" xmlns:a16="http://schemas.microsoft.com/office/drawing/2014/main" id="{EF654B7A-2966-4D05-9EC3-B3054C8AAA1F}"/>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a:extLst>
            <a:ext uri="{FF2B5EF4-FFF2-40B4-BE49-F238E27FC236}">
              <a16:creationId xmlns="" xmlns:a16="http://schemas.microsoft.com/office/drawing/2014/main" id="{D83E8C68-FC53-46F7-8296-7FB2A74EFAD7}"/>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a:extLst>
            <a:ext uri="{FF2B5EF4-FFF2-40B4-BE49-F238E27FC236}">
              <a16:creationId xmlns="" xmlns:a16="http://schemas.microsoft.com/office/drawing/2014/main" id="{BBC9ECE5-BD2A-4B04-BFAA-042A11A4904F}"/>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a:extLst>
            <a:ext uri="{FF2B5EF4-FFF2-40B4-BE49-F238E27FC236}">
              <a16:creationId xmlns="" xmlns:a16="http://schemas.microsoft.com/office/drawing/2014/main" id="{1B1672DB-E5BB-4FF1-862B-2387177BC13F}"/>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a:extLst>
            <a:ext uri="{FF2B5EF4-FFF2-40B4-BE49-F238E27FC236}">
              <a16:creationId xmlns="" xmlns:a16="http://schemas.microsoft.com/office/drawing/2014/main" id="{63B134A2-9C1F-4BF3-8496-DE8AF5CDD00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a:extLst>
            <a:ext uri="{FF2B5EF4-FFF2-40B4-BE49-F238E27FC236}">
              <a16:creationId xmlns="" xmlns:a16="http://schemas.microsoft.com/office/drawing/2014/main" id="{A6C61ABD-5294-4BA4-9FA8-35C371EA1687}"/>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a:extLst>
            <a:ext uri="{FF2B5EF4-FFF2-40B4-BE49-F238E27FC236}">
              <a16:creationId xmlns="" xmlns:a16="http://schemas.microsoft.com/office/drawing/2014/main" id="{BC0664E9-0021-442F-BDC1-0397DCCC37FA}"/>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a:extLst>
            <a:ext uri="{FF2B5EF4-FFF2-40B4-BE49-F238E27FC236}">
              <a16:creationId xmlns="" xmlns:a16="http://schemas.microsoft.com/office/drawing/2014/main" id="{97BF3840-8B86-4123-8A2B-149C6BED6324}"/>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a:extLst>
            <a:ext uri="{FF2B5EF4-FFF2-40B4-BE49-F238E27FC236}">
              <a16:creationId xmlns="" xmlns:a16="http://schemas.microsoft.com/office/drawing/2014/main" id="{8B1AE403-C579-4928-B1CF-6D45610F37FC}"/>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8" name="直線コネクタ 407">
          <a:extLst>
            <a:ext uri="{FF2B5EF4-FFF2-40B4-BE49-F238E27FC236}">
              <a16:creationId xmlns="" xmlns:a16="http://schemas.microsoft.com/office/drawing/2014/main" id="{25BE8D54-F11C-4473-B134-55256013D2B3}"/>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9" name="テキスト ボックス 408">
          <a:extLst>
            <a:ext uri="{FF2B5EF4-FFF2-40B4-BE49-F238E27FC236}">
              <a16:creationId xmlns="" xmlns:a16="http://schemas.microsoft.com/office/drawing/2014/main" id="{3E4A8F45-169F-45D1-9374-A778E921C605}"/>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0" name="直線コネクタ 409">
          <a:extLst>
            <a:ext uri="{FF2B5EF4-FFF2-40B4-BE49-F238E27FC236}">
              <a16:creationId xmlns="" xmlns:a16="http://schemas.microsoft.com/office/drawing/2014/main" id="{CE1A6AD1-A02E-44F3-B835-A2FE600F89CC}"/>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1" name="テキスト ボックス 410">
          <a:extLst>
            <a:ext uri="{FF2B5EF4-FFF2-40B4-BE49-F238E27FC236}">
              <a16:creationId xmlns="" xmlns:a16="http://schemas.microsoft.com/office/drawing/2014/main" id="{244E78B1-C874-4E82-975B-D84951CE6B74}"/>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2" name="直線コネクタ 411">
          <a:extLst>
            <a:ext uri="{FF2B5EF4-FFF2-40B4-BE49-F238E27FC236}">
              <a16:creationId xmlns="" xmlns:a16="http://schemas.microsoft.com/office/drawing/2014/main" id="{0BE42C46-6651-4FEE-B3DD-DDB19C4A8A59}"/>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3" name="テキスト ボックス 412">
          <a:extLst>
            <a:ext uri="{FF2B5EF4-FFF2-40B4-BE49-F238E27FC236}">
              <a16:creationId xmlns="" xmlns:a16="http://schemas.microsoft.com/office/drawing/2014/main" id="{3C493C03-3714-47FD-95E9-82D5B4BC331A}"/>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4" name="直線コネクタ 413">
          <a:extLst>
            <a:ext uri="{FF2B5EF4-FFF2-40B4-BE49-F238E27FC236}">
              <a16:creationId xmlns="" xmlns:a16="http://schemas.microsoft.com/office/drawing/2014/main" id="{3E85D9CF-2896-4C22-93B4-596428D48FED}"/>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5" name="テキスト ボックス 414">
          <a:extLst>
            <a:ext uri="{FF2B5EF4-FFF2-40B4-BE49-F238E27FC236}">
              <a16:creationId xmlns="" xmlns:a16="http://schemas.microsoft.com/office/drawing/2014/main" id="{AD1C1966-D574-4B97-861A-1ED715570258}"/>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6" name="直線コネクタ 415">
          <a:extLst>
            <a:ext uri="{FF2B5EF4-FFF2-40B4-BE49-F238E27FC236}">
              <a16:creationId xmlns="" xmlns:a16="http://schemas.microsoft.com/office/drawing/2014/main" id="{11F03193-47D9-4218-BC55-210CBB7E4882}"/>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7" name="テキスト ボックス 416">
          <a:extLst>
            <a:ext uri="{FF2B5EF4-FFF2-40B4-BE49-F238E27FC236}">
              <a16:creationId xmlns="" xmlns:a16="http://schemas.microsoft.com/office/drawing/2014/main" id="{104F8644-A554-4935-B24F-A0559CE8BD89}"/>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a:extLst>
            <a:ext uri="{FF2B5EF4-FFF2-40B4-BE49-F238E27FC236}">
              <a16:creationId xmlns="" xmlns:a16="http://schemas.microsoft.com/office/drawing/2014/main" id="{3145411F-705E-403E-9664-BDC5296C7842}"/>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9" name="テキスト ボックス 418">
          <a:extLst>
            <a:ext uri="{FF2B5EF4-FFF2-40B4-BE49-F238E27FC236}">
              <a16:creationId xmlns="" xmlns:a16="http://schemas.microsoft.com/office/drawing/2014/main" id="{3540CCB8-81D4-4A9E-AC01-0666AD7E6349}"/>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0" name="【認定こども園・幼稚園・保育所】&#10;有形固定資産減価償却率グラフ枠">
          <a:extLst>
            <a:ext uri="{FF2B5EF4-FFF2-40B4-BE49-F238E27FC236}">
              <a16:creationId xmlns="" xmlns:a16="http://schemas.microsoft.com/office/drawing/2014/main" id="{98A7766C-9811-4B69-854D-923A803BF7B5}"/>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165735</xdr:rowOff>
    </xdr:from>
    <xdr:to>
      <xdr:col>85</xdr:col>
      <xdr:colOff>126364</xdr:colOff>
      <xdr:row>42</xdr:row>
      <xdr:rowOff>3810</xdr:rowOff>
    </xdr:to>
    <xdr:cxnSp macro="">
      <xdr:nvCxnSpPr>
        <xdr:cNvPr id="421" name="直線コネクタ 420">
          <a:extLst>
            <a:ext uri="{FF2B5EF4-FFF2-40B4-BE49-F238E27FC236}">
              <a16:creationId xmlns="" xmlns:a16="http://schemas.microsoft.com/office/drawing/2014/main" id="{75652884-D405-42E4-ACB0-BED65CB5C605}"/>
            </a:ext>
          </a:extLst>
        </xdr:cNvPr>
        <xdr:cNvCxnSpPr/>
      </xdr:nvCxnSpPr>
      <xdr:spPr>
        <a:xfrm flipV="1">
          <a:off x="16318864" y="5652135"/>
          <a:ext cx="0" cy="1552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7637</xdr:rowOff>
    </xdr:from>
    <xdr:ext cx="405111" cy="259045"/>
    <xdr:sp macro="" textlink="">
      <xdr:nvSpPr>
        <xdr:cNvPr id="422" name="【認定こども園・幼稚園・保育所】&#10;有形固定資産減価償却率最小値テキスト">
          <a:extLst>
            <a:ext uri="{FF2B5EF4-FFF2-40B4-BE49-F238E27FC236}">
              <a16:creationId xmlns="" xmlns:a16="http://schemas.microsoft.com/office/drawing/2014/main" id="{17F3A54A-1DAA-41EF-969E-B75670A98173}"/>
            </a:ext>
          </a:extLst>
        </xdr:cNvPr>
        <xdr:cNvSpPr txBox="1"/>
      </xdr:nvSpPr>
      <xdr:spPr>
        <a:xfrm>
          <a:off x="16357600" y="720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xdr:rowOff>
    </xdr:from>
    <xdr:to>
      <xdr:col>86</xdr:col>
      <xdr:colOff>25400</xdr:colOff>
      <xdr:row>42</xdr:row>
      <xdr:rowOff>3810</xdr:rowOff>
    </xdr:to>
    <xdr:cxnSp macro="">
      <xdr:nvCxnSpPr>
        <xdr:cNvPr id="423" name="直線コネクタ 422">
          <a:extLst>
            <a:ext uri="{FF2B5EF4-FFF2-40B4-BE49-F238E27FC236}">
              <a16:creationId xmlns="" xmlns:a16="http://schemas.microsoft.com/office/drawing/2014/main" id="{65D6CF28-CDC5-4E1B-80C3-7537C01667DD}"/>
            </a:ext>
          </a:extLst>
        </xdr:cNvPr>
        <xdr:cNvCxnSpPr/>
      </xdr:nvCxnSpPr>
      <xdr:spPr>
        <a:xfrm>
          <a:off x="16230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112412</xdr:rowOff>
    </xdr:from>
    <xdr:ext cx="405111" cy="259045"/>
    <xdr:sp macro="" textlink="">
      <xdr:nvSpPr>
        <xdr:cNvPr id="424" name="【認定こども園・幼稚園・保育所】&#10;有形固定資産減価償却率最大値テキスト">
          <a:extLst>
            <a:ext uri="{FF2B5EF4-FFF2-40B4-BE49-F238E27FC236}">
              <a16:creationId xmlns="" xmlns:a16="http://schemas.microsoft.com/office/drawing/2014/main" id="{C2ECB5D5-0C77-4229-96D4-E780BE7B95D6}"/>
            </a:ext>
          </a:extLst>
        </xdr:cNvPr>
        <xdr:cNvSpPr txBox="1"/>
      </xdr:nvSpPr>
      <xdr:spPr>
        <a:xfrm>
          <a:off x="16357600" y="5427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165735</xdr:rowOff>
    </xdr:from>
    <xdr:to>
      <xdr:col>86</xdr:col>
      <xdr:colOff>25400</xdr:colOff>
      <xdr:row>32</xdr:row>
      <xdr:rowOff>165735</xdr:rowOff>
    </xdr:to>
    <xdr:cxnSp macro="">
      <xdr:nvCxnSpPr>
        <xdr:cNvPr id="425" name="直線コネクタ 424">
          <a:extLst>
            <a:ext uri="{FF2B5EF4-FFF2-40B4-BE49-F238E27FC236}">
              <a16:creationId xmlns="" xmlns:a16="http://schemas.microsoft.com/office/drawing/2014/main" id="{75EEE89D-99B0-477C-90F0-2954AED4DB11}"/>
            </a:ext>
          </a:extLst>
        </xdr:cNvPr>
        <xdr:cNvCxnSpPr/>
      </xdr:nvCxnSpPr>
      <xdr:spPr>
        <a:xfrm>
          <a:off x="16230600" y="5652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28592</xdr:rowOff>
    </xdr:from>
    <xdr:ext cx="405111" cy="259045"/>
    <xdr:sp macro="" textlink="">
      <xdr:nvSpPr>
        <xdr:cNvPr id="426" name="【認定こども園・幼稚園・保育所】&#10;有形固定資産減価償却率平均値テキスト">
          <a:extLst>
            <a:ext uri="{FF2B5EF4-FFF2-40B4-BE49-F238E27FC236}">
              <a16:creationId xmlns="" xmlns:a16="http://schemas.microsoft.com/office/drawing/2014/main" id="{122B6116-FE2A-41E0-B386-794B04293FD6}"/>
            </a:ext>
          </a:extLst>
        </xdr:cNvPr>
        <xdr:cNvSpPr txBox="1"/>
      </xdr:nvSpPr>
      <xdr:spPr>
        <a:xfrm>
          <a:off x="16357600" y="6372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50165</xdr:rowOff>
    </xdr:from>
    <xdr:to>
      <xdr:col>85</xdr:col>
      <xdr:colOff>177800</xdr:colOff>
      <xdr:row>37</xdr:row>
      <xdr:rowOff>151765</xdr:rowOff>
    </xdr:to>
    <xdr:sp macro="" textlink="">
      <xdr:nvSpPr>
        <xdr:cNvPr id="427" name="フローチャート: 判断 426">
          <a:extLst>
            <a:ext uri="{FF2B5EF4-FFF2-40B4-BE49-F238E27FC236}">
              <a16:creationId xmlns="" xmlns:a16="http://schemas.microsoft.com/office/drawing/2014/main" id="{07E2B9E7-0CE4-46B3-AD4F-E49B2E2627A1}"/>
            </a:ext>
          </a:extLst>
        </xdr:cNvPr>
        <xdr:cNvSpPr/>
      </xdr:nvSpPr>
      <xdr:spPr>
        <a:xfrm>
          <a:off x="162687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40640</xdr:rowOff>
    </xdr:from>
    <xdr:to>
      <xdr:col>81</xdr:col>
      <xdr:colOff>101600</xdr:colOff>
      <xdr:row>37</xdr:row>
      <xdr:rowOff>142240</xdr:rowOff>
    </xdr:to>
    <xdr:sp macro="" textlink="">
      <xdr:nvSpPr>
        <xdr:cNvPr id="428" name="フローチャート: 判断 427">
          <a:extLst>
            <a:ext uri="{FF2B5EF4-FFF2-40B4-BE49-F238E27FC236}">
              <a16:creationId xmlns="" xmlns:a16="http://schemas.microsoft.com/office/drawing/2014/main" id="{094DEFF3-A036-4CB9-8D8B-9A9203C92039}"/>
            </a:ext>
          </a:extLst>
        </xdr:cNvPr>
        <xdr:cNvSpPr/>
      </xdr:nvSpPr>
      <xdr:spPr>
        <a:xfrm>
          <a:off x="154305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52070</xdr:rowOff>
    </xdr:from>
    <xdr:to>
      <xdr:col>76</xdr:col>
      <xdr:colOff>165100</xdr:colOff>
      <xdr:row>37</xdr:row>
      <xdr:rowOff>153670</xdr:rowOff>
    </xdr:to>
    <xdr:sp macro="" textlink="">
      <xdr:nvSpPr>
        <xdr:cNvPr id="429" name="フローチャート: 判断 428">
          <a:extLst>
            <a:ext uri="{FF2B5EF4-FFF2-40B4-BE49-F238E27FC236}">
              <a16:creationId xmlns="" xmlns:a16="http://schemas.microsoft.com/office/drawing/2014/main" id="{F7FF222D-1863-4D6F-8BB1-E2FEAC70E392}"/>
            </a:ext>
          </a:extLst>
        </xdr:cNvPr>
        <xdr:cNvSpPr/>
      </xdr:nvSpPr>
      <xdr:spPr>
        <a:xfrm>
          <a:off x="14541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46355</xdr:rowOff>
    </xdr:from>
    <xdr:to>
      <xdr:col>72</xdr:col>
      <xdr:colOff>38100</xdr:colOff>
      <xdr:row>37</xdr:row>
      <xdr:rowOff>147955</xdr:rowOff>
    </xdr:to>
    <xdr:sp macro="" textlink="">
      <xdr:nvSpPr>
        <xdr:cNvPr id="430" name="フローチャート: 判断 429">
          <a:extLst>
            <a:ext uri="{FF2B5EF4-FFF2-40B4-BE49-F238E27FC236}">
              <a16:creationId xmlns="" xmlns:a16="http://schemas.microsoft.com/office/drawing/2014/main" id="{0889E5A2-FB84-4EBD-B0F3-26EFE3CC2388}"/>
            </a:ext>
          </a:extLst>
        </xdr:cNvPr>
        <xdr:cNvSpPr/>
      </xdr:nvSpPr>
      <xdr:spPr>
        <a:xfrm>
          <a:off x="13652500" y="639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145415</xdr:rowOff>
    </xdr:from>
    <xdr:to>
      <xdr:col>67</xdr:col>
      <xdr:colOff>101600</xdr:colOff>
      <xdr:row>37</xdr:row>
      <xdr:rowOff>75565</xdr:rowOff>
    </xdr:to>
    <xdr:sp macro="" textlink="">
      <xdr:nvSpPr>
        <xdr:cNvPr id="431" name="フローチャート: 判断 430">
          <a:extLst>
            <a:ext uri="{FF2B5EF4-FFF2-40B4-BE49-F238E27FC236}">
              <a16:creationId xmlns="" xmlns:a16="http://schemas.microsoft.com/office/drawing/2014/main" id="{FD4D8970-4357-4576-9F56-01C00A3EC025}"/>
            </a:ext>
          </a:extLst>
        </xdr:cNvPr>
        <xdr:cNvSpPr/>
      </xdr:nvSpPr>
      <xdr:spPr>
        <a:xfrm>
          <a:off x="12763500" y="631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2" name="テキスト ボックス 431">
          <a:extLst>
            <a:ext uri="{FF2B5EF4-FFF2-40B4-BE49-F238E27FC236}">
              <a16:creationId xmlns="" xmlns:a16="http://schemas.microsoft.com/office/drawing/2014/main" id="{81A31715-7428-45B0-B212-8C247ABC2FD3}"/>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a:extLst>
            <a:ext uri="{FF2B5EF4-FFF2-40B4-BE49-F238E27FC236}">
              <a16:creationId xmlns="" xmlns:a16="http://schemas.microsoft.com/office/drawing/2014/main" id="{DC7A2210-2825-4431-86A3-EF933126FA8A}"/>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a:extLst>
            <a:ext uri="{FF2B5EF4-FFF2-40B4-BE49-F238E27FC236}">
              <a16:creationId xmlns="" xmlns:a16="http://schemas.microsoft.com/office/drawing/2014/main" id="{C73DC2E2-09F6-47D2-8126-E5E9F1FE1EB1}"/>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a:extLst>
            <a:ext uri="{FF2B5EF4-FFF2-40B4-BE49-F238E27FC236}">
              <a16:creationId xmlns="" xmlns:a16="http://schemas.microsoft.com/office/drawing/2014/main" id="{F2F60D36-1ED9-4E27-B280-E9F64416E19F}"/>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a:extLst>
            <a:ext uri="{FF2B5EF4-FFF2-40B4-BE49-F238E27FC236}">
              <a16:creationId xmlns="" xmlns:a16="http://schemas.microsoft.com/office/drawing/2014/main" id="{AD942C1B-8591-46F5-8248-4F8A692B8F3F}"/>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86360</xdr:rowOff>
    </xdr:from>
    <xdr:to>
      <xdr:col>85</xdr:col>
      <xdr:colOff>177800</xdr:colOff>
      <xdr:row>34</xdr:row>
      <xdr:rowOff>16510</xdr:rowOff>
    </xdr:to>
    <xdr:sp macro="" textlink="">
      <xdr:nvSpPr>
        <xdr:cNvPr id="437" name="楕円 436">
          <a:extLst>
            <a:ext uri="{FF2B5EF4-FFF2-40B4-BE49-F238E27FC236}">
              <a16:creationId xmlns="" xmlns:a16="http://schemas.microsoft.com/office/drawing/2014/main" id="{9523A6CB-5281-45EA-BEBD-F0F451CF2964}"/>
            </a:ext>
          </a:extLst>
        </xdr:cNvPr>
        <xdr:cNvSpPr/>
      </xdr:nvSpPr>
      <xdr:spPr>
        <a:xfrm>
          <a:off x="16268700" y="574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32</xdr:row>
      <xdr:rowOff>109237</xdr:rowOff>
    </xdr:from>
    <xdr:ext cx="405111" cy="259045"/>
    <xdr:sp macro="" textlink="">
      <xdr:nvSpPr>
        <xdr:cNvPr id="438" name="【認定こども園・幼稚園・保育所】&#10;有形固定資産減価償却率該当値テキスト">
          <a:extLst>
            <a:ext uri="{FF2B5EF4-FFF2-40B4-BE49-F238E27FC236}">
              <a16:creationId xmlns="" xmlns:a16="http://schemas.microsoft.com/office/drawing/2014/main" id="{998D6B9E-77F6-47DB-ACF3-BF5090AA8EC0}"/>
            </a:ext>
          </a:extLst>
        </xdr:cNvPr>
        <xdr:cNvSpPr txBox="1"/>
      </xdr:nvSpPr>
      <xdr:spPr>
        <a:xfrm>
          <a:off x="16357600" y="5595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63500</xdr:rowOff>
    </xdr:from>
    <xdr:to>
      <xdr:col>81</xdr:col>
      <xdr:colOff>101600</xdr:colOff>
      <xdr:row>34</xdr:row>
      <xdr:rowOff>165100</xdr:rowOff>
    </xdr:to>
    <xdr:sp macro="" textlink="">
      <xdr:nvSpPr>
        <xdr:cNvPr id="439" name="楕円 438">
          <a:extLst>
            <a:ext uri="{FF2B5EF4-FFF2-40B4-BE49-F238E27FC236}">
              <a16:creationId xmlns="" xmlns:a16="http://schemas.microsoft.com/office/drawing/2014/main" id="{C875746B-4FFE-4715-824C-1C5714D07B55}"/>
            </a:ext>
          </a:extLst>
        </xdr:cNvPr>
        <xdr:cNvSpPr/>
      </xdr:nvSpPr>
      <xdr:spPr>
        <a:xfrm>
          <a:off x="15430500" y="589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137160</xdr:rowOff>
    </xdr:from>
    <xdr:to>
      <xdr:col>85</xdr:col>
      <xdr:colOff>127000</xdr:colOff>
      <xdr:row>34</xdr:row>
      <xdr:rowOff>114300</xdr:rowOff>
    </xdr:to>
    <xdr:cxnSp macro="">
      <xdr:nvCxnSpPr>
        <xdr:cNvPr id="440" name="直線コネクタ 439">
          <a:extLst>
            <a:ext uri="{FF2B5EF4-FFF2-40B4-BE49-F238E27FC236}">
              <a16:creationId xmlns="" xmlns:a16="http://schemas.microsoft.com/office/drawing/2014/main" id="{C2D9E059-179C-4559-90D5-36C7C63930EC}"/>
            </a:ext>
          </a:extLst>
        </xdr:cNvPr>
        <xdr:cNvCxnSpPr/>
      </xdr:nvCxnSpPr>
      <xdr:spPr>
        <a:xfrm flipV="1">
          <a:off x="15481300" y="5795010"/>
          <a:ext cx="8382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101600</xdr:rowOff>
    </xdr:from>
    <xdr:to>
      <xdr:col>76</xdr:col>
      <xdr:colOff>165100</xdr:colOff>
      <xdr:row>41</xdr:row>
      <xdr:rowOff>31750</xdr:rowOff>
    </xdr:to>
    <xdr:sp macro="" textlink="">
      <xdr:nvSpPr>
        <xdr:cNvPr id="441" name="楕円 440">
          <a:extLst>
            <a:ext uri="{FF2B5EF4-FFF2-40B4-BE49-F238E27FC236}">
              <a16:creationId xmlns="" xmlns:a16="http://schemas.microsoft.com/office/drawing/2014/main" id="{9362DDED-E625-4EE8-9DD6-33A7AB8A3ED6}"/>
            </a:ext>
          </a:extLst>
        </xdr:cNvPr>
        <xdr:cNvSpPr/>
      </xdr:nvSpPr>
      <xdr:spPr>
        <a:xfrm>
          <a:off x="145415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114300</xdr:rowOff>
    </xdr:from>
    <xdr:to>
      <xdr:col>81</xdr:col>
      <xdr:colOff>50800</xdr:colOff>
      <xdr:row>40</xdr:row>
      <xdr:rowOff>152400</xdr:rowOff>
    </xdr:to>
    <xdr:cxnSp macro="">
      <xdr:nvCxnSpPr>
        <xdr:cNvPr id="442" name="直線コネクタ 441">
          <a:extLst>
            <a:ext uri="{FF2B5EF4-FFF2-40B4-BE49-F238E27FC236}">
              <a16:creationId xmlns="" xmlns:a16="http://schemas.microsoft.com/office/drawing/2014/main" id="{485D770B-8798-4647-820B-13025C2FB3FD}"/>
            </a:ext>
          </a:extLst>
        </xdr:cNvPr>
        <xdr:cNvCxnSpPr/>
      </xdr:nvCxnSpPr>
      <xdr:spPr>
        <a:xfrm flipV="1">
          <a:off x="14592300" y="5943600"/>
          <a:ext cx="889000" cy="1066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63500</xdr:rowOff>
    </xdr:from>
    <xdr:to>
      <xdr:col>72</xdr:col>
      <xdr:colOff>38100</xdr:colOff>
      <xdr:row>40</xdr:row>
      <xdr:rowOff>165100</xdr:rowOff>
    </xdr:to>
    <xdr:sp macro="" textlink="">
      <xdr:nvSpPr>
        <xdr:cNvPr id="443" name="楕円 442">
          <a:extLst>
            <a:ext uri="{FF2B5EF4-FFF2-40B4-BE49-F238E27FC236}">
              <a16:creationId xmlns="" xmlns:a16="http://schemas.microsoft.com/office/drawing/2014/main" id="{14183EAE-167D-4754-8A6B-6BF3BF3A8FBC}"/>
            </a:ext>
          </a:extLst>
        </xdr:cNvPr>
        <xdr:cNvSpPr/>
      </xdr:nvSpPr>
      <xdr:spPr>
        <a:xfrm>
          <a:off x="13652500" y="692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114300</xdr:rowOff>
    </xdr:from>
    <xdr:to>
      <xdr:col>76</xdr:col>
      <xdr:colOff>114300</xdr:colOff>
      <xdr:row>40</xdr:row>
      <xdr:rowOff>152400</xdr:rowOff>
    </xdr:to>
    <xdr:cxnSp macro="">
      <xdr:nvCxnSpPr>
        <xdr:cNvPr id="444" name="直線コネクタ 443">
          <a:extLst>
            <a:ext uri="{FF2B5EF4-FFF2-40B4-BE49-F238E27FC236}">
              <a16:creationId xmlns="" xmlns:a16="http://schemas.microsoft.com/office/drawing/2014/main" id="{5C4E00F5-7757-4DC0-99A9-5E5A7C8E56DB}"/>
            </a:ext>
          </a:extLst>
        </xdr:cNvPr>
        <xdr:cNvCxnSpPr/>
      </xdr:nvCxnSpPr>
      <xdr:spPr>
        <a:xfrm>
          <a:off x="13703300" y="6972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21590</xdr:rowOff>
    </xdr:from>
    <xdr:to>
      <xdr:col>67</xdr:col>
      <xdr:colOff>101600</xdr:colOff>
      <xdr:row>40</xdr:row>
      <xdr:rowOff>123190</xdr:rowOff>
    </xdr:to>
    <xdr:sp macro="" textlink="">
      <xdr:nvSpPr>
        <xdr:cNvPr id="445" name="楕円 444">
          <a:extLst>
            <a:ext uri="{FF2B5EF4-FFF2-40B4-BE49-F238E27FC236}">
              <a16:creationId xmlns="" xmlns:a16="http://schemas.microsoft.com/office/drawing/2014/main" id="{E57B4323-339C-47B8-98D3-6FE89CF0CCD6}"/>
            </a:ext>
          </a:extLst>
        </xdr:cNvPr>
        <xdr:cNvSpPr/>
      </xdr:nvSpPr>
      <xdr:spPr>
        <a:xfrm>
          <a:off x="12763500" y="687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72390</xdr:rowOff>
    </xdr:from>
    <xdr:to>
      <xdr:col>71</xdr:col>
      <xdr:colOff>177800</xdr:colOff>
      <xdr:row>40</xdr:row>
      <xdr:rowOff>114300</xdr:rowOff>
    </xdr:to>
    <xdr:cxnSp macro="">
      <xdr:nvCxnSpPr>
        <xdr:cNvPr id="446" name="直線コネクタ 445">
          <a:extLst>
            <a:ext uri="{FF2B5EF4-FFF2-40B4-BE49-F238E27FC236}">
              <a16:creationId xmlns="" xmlns:a16="http://schemas.microsoft.com/office/drawing/2014/main" id="{BE6AB3E4-96D6-4D9C-8DA2-26ABF0B5DD25}"/>
            </a:ext>
          </a:extLst>
        </xdr:cNvPr>
        <xdr:cNvCxnSpPr/>
      </xdr:nvCxnSpPr>
      <xdr:spPr>
        <a:xfrm>
          <a:off x="12814300" y="693039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133367</xdr:rowOff>
    </xdr:from>
    <xdr:ext cx="405111" cy="259045"/>
    <xdr:sp macro="" textlink="">
      <xdr:nvSpPr>
        <xdr:cNvPr id="447" name="n_1aveValue【認定こども園・幼稚園・保育所】&#10;有形固定資産減価償却率">
          <a:extLst>
            <a:ext uri="{FF2B5EF4-FFF2-40B4-BE49-F238E27FC236}">
              <a16:creationId xmlns="" xmlns:a16="http://schemas.microsoft.com/office/drawing/2014/main" id="{91581D37-5633-467D-8676-AB859089A5C8}"/>
            </a:ext>
          </a:extLst>
        </xdr:cNvPr>
        <xdr:cNvSpPr txBox="1"/>
      </xdr:nvSpPr>
      <xdr:spPr>
        <a:xfrm>
          <a:off x="15266044" y="6477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170197</xdr:rowOff>
    </xdr:from>
    <xdr:ext cx="405111" cy="259045"/>
    <xdr:sp macro="" textlink="">
      <xdr:nvSpPr>
        <xdr:cNvPr id="448" name="n_2aveValue【認定こども園・幼稚園・保育所】&#10;有形固定資産減価償却率">
          <a:extLst>
            <a:ext uri="{FF2B5EF4-FFF2-40B4-BE49-F238E27FC236}">
              <a16:creationId xmlns="" xmlns:a16="http://schemas.microsoft.com/office/drawing/2014/main" id="{6D5EC26F-963E-494F-9831-88E5FE8A4725}"/>
            </a:ext>
          </a:extLst>
        </xdr:cNvPr>
        <xdr:cNvSpPr txBox="1"/>
      </xdr:nvSpPr>
      <xdr:spPr>
        <a:xfrm>
          <a:off x="14389744"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164482</xdr:rowOff>
    </xdr:from>
    <xdr:ext cx="405111" cy="259045"/>
    <xdr:sp macro="" textlink="">
      <xdr:nvSpPr>
        <xdr:cNvPr id="449" name="n_3aveValue【認定こども園・幼稚園・保育所】&#10;有形固定資産減価償却率">
          <a:extLst>
            <a:ext uri="{FF2B5EF4-FFF2-40B4-BE49-F238E27FC236}">
              <a16:creationId xmlns="" xmlns:a16="http://schemas.microsoft.com/office/drawing/2014/main" id="{F560E7C2-05F4-4C7A-94FE-E54B265C5D4D}"/>
            </a:ext>
          </a:extLst>
        </xdr:cNvPr>
        <xdr:cNvSpPr txBox="1"/>
      </xdr:nvSpPr>
      <xdr:spPr>
        <a:xfrm>
          <a:off x="13500744" y="616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92092</xdr:rowOff>
    </xdr:from>
    <xdr:ext cx="405111" cy="259045"/>
    <xdr:sp macro="" textlink="">
      <xdr:nvSpPr>
        <xdr:cNvPr id="450" name="n_4aveValue【認定こども園・幼稚園・保育所】&#10;有形固定資産減価償却率">
          <a:extLst>
            <a:ext uri="{FF2B5EF4-FFF2-40B4-BE49-F238E27FC236}">
              <a16:creationId xmlns="" xmlns:a16="http://schemas.microsoft.com/office/drawing/2014/main" id="{D848AA40-C94E-41BA-880E-0B50DE16356F}"/>
            </a:ext>
          </a:extLst>
        </xdr:cNvPr>
        <xdr:cNvSpPr txBox="1"/>
      </xdr:nvSpPr>
      <xdr:spPr>
        <a:xfrm>
          <a:off x="12611744" y="609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10177</xdr:rowOff>
    </xdr:from>
    <xdr:ext cx="405111" cy="259045"/>
    <xdr:sp macro="" textlink="">
      <xdr:nvSpPr>
        <xdr:cNvPr id="451" name="n_1mainValue【認定こども園・幼稚園・保育所】&#10;有形固定資産減価償却率">
          <a:extLst>
            <a:ext uri="{FF2B5EF4-FFF2-40B4-BE49-F238E27FC236}">
              <a16:creationId xmlns="" xmlns:a16="http://schemas.microsoft.com/office/drawing/2014/main" id="{B04C5817-D14C-47FE-9ED1-F4F83CB51D92}"/>
            </a:ext>
          </a:extLst>
        </xdr:cNvPr>
        <xdr:cNvSpPr txBox="1"/>
      </xdr:nvSpPr>
      <xdr:spPr>
        <a:xfrm>
          <a:off x="15266044" y="566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22877</xdr:rowOff>
    </xdr:from>
    <xdr:ext cx="405111" cy="259045"/>
    <xdr:sp macro="" textlink="">
      <xdr:nvSpPr>
        <xdr:cNvPr id="452" name="n_2mainValue【認定こども園・幼稚園・保育所】&#10;有形固定資産減価償却率">
          <a:extLst>
            <a:ext uri="{FF2B5EF4-FFF2-40B4-BE49-F238E27FC236}">
              <a16:creationId xmlns="" xmlns:a16="http://schemas.microsoft.com/office/drawing/2014/main" id="{B1F0AE7E-790F-4962-A500-153D9A7BF253}"/>
            </a:ext>
          </a:extLst>
        </xdr:cNvPr>
        <xdr:cNvSpPr txBox="1"/>
      </xdr:nvSpPr>
      <xdr:spPr>
        <a:xfrm>
          <a:off x="14389744" y="705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156227</xdr:rowOff>
    </xdr:from>
    <xdr:ext cx="405111" cy="259045"/>
    <xdr:sp macro="" textlink="">
      <xdr:nvSpPr>
        <xdr:cNvPr id="453" name="n_3mainValue【認定こども園・幼稚園・保育所】&#10;有形固定資産減価償却率">
          <a:extLst>
            <a:ext uri="{FF2B5EF4-FFF2-40B4-BE49-F238E27FC236}">
              <a16:creationId xmlns="" xmlns:a16="http://schemas.microsoft.com/office/drawing/2014/main" id="{E7A0E1AB-D8DA-422E-ADD8-86DF3F921173}"/>
            </a:ext>
          </a:extLst>
        </xdr:cNvPr>
        <xdr:cNvSpPr txBox="1"/>
      </xdr:nvSpPr>
      <xdr:spPr>
        <a:xfrm>
          <a:off x="13500744" y="701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114317</xdr:rowOff>
    </xdr:from>
    <xdr:ext cx="405111" cy="259045"/>
    <xdr:sp macro="" textlink="">
      <xdr:nvSpPr>
        <xdr:cNvPr id="454" name="n_4mainValue【認定こども園・幼稚園・保育所】&#10;有形固定資産減価償却率">
          <a:extLst>
            <a:ext uri="{FF2B5EF4-FFF2-40B4-BE49-F238E27FC236}">
              <a16:creationId xmlns="" xmlns:a16="http://schemas.microsoft.com/office/drawing/2014/main" id="{49F6E219-733D-4A26-90E4-249439D496A1}"/>
            </a:ext>
          </a:extLst>
        </xdr:cNvPr>
        <xdr:cNvSpPr txBox="1"/>
      </xdr:nvSpPr>
      <xdr:spPr>
        <a:xfrm>
          <a:off x="12611744" y="6972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a:extLst>
            <a:ext uri="{FF2B5EF4-FFF2-40B4-BE49-F238E27FC236}">
              <a16:creationId xmlns="" xmlns:a16="http://schemas.microsoft.com/office/drawing/2014/main" id="{26FF5AEB-E75E-475C-89C5-E5FB99A14BF4}"/>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a:extLst>
            <a:ext uri="{FF2B5EF4-FFF2-40B4-BE49-F238E27FC236}">
              <a16:creationId xmlns="" xmlns:a16="http://schemas.microsoft.com/office/drawing/2014/main" id="{DBEB3384-31F6-4AD7-BD1F-DABD4A8D3873}"/>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a:extLst>
            <a:ext uri="{FF2B5EF4-FFF2-40B4-BE49-F238E27FC236}">
              <a16:creationId xmlns="" xmlns:a16="http://schemas.microsoft.com/office/drawing/2014/main" id="{6B586432-A23C-40B3-B2D4-17866F17E391}"/>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a:extLst>
            <a:ext uri="{FF2B5EF4-FFF2-40B4-BE49-F238E27FC236}">
              <a16:creationId xmlns="" xmlns:a16="http://schemas.microsoft.com/office/drawing/2014/main" id="{7B77C822-20FA-4C0A-8EAD-135AA793BD55}"/>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a:extLst>
            <a:ext uri="{FF2B5EF4-FFF2-40B4-BE49-F238E27FC236}">
              <a16:creationId xmlns="" xmlns:a16="http://schemas.microsoft.com/office/drawing/2014/main" id="{143F342D-FACA-4223-833F-DD533CA0DF63}"/>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a:extLst>
            <a:ext uri="{FF2B5EF4-FFF2-40B4-BE49-F238E27FC236}">
              <a16:creationId xmlns="" xmlns:a16="http://schemas.microsoft.com/office/drawing/2014/main" id="{D82528B1-93F1-43BA-B916-A341FDC6B63F}"/>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a:extLst>
            <a:ext uri="{FF2B5EF4-FFF2-40B4-BE49-F238E27FC236}">
              <a16:creationId xmlns="" xmlns:a16="http://schemas.microsoft.com/office/drawing/2014/main" id="{C4DB2233-C837-4305-B7DB-9D0D3A47817E}"/>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a:extLst>
            <a:ext uri="{FF2B5EF4-FFF2-40B4-BE49-F238E27FC236}">
              <a16:creationId xmlns="" xmlns:a16="http://schemas.microsoft.com/office/drawing/2014/main" id="{625310DC-4E57-485B-BBEF-7E5A266DBD22}"/>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a:extLst>
            <a:ext uri="{FF2B5EF4-FFF2-40B4-BE49-F238E27FC236}">
              <a16:creationId xmlns="" xmlns:a16="http://schemas.microsoft.com/office/drawing/2014/main" id="{40E15508-74C8-43BA-AEB0-1AA533D8C8AF}"/>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a:extLst>
            <a:ext uri="{FF2B5EF4-FFF2-40B4-BE49-F238E27FC236}">
              <a16:creationId xmlns="" xmlns:a16="http://schemas.microsoft.com/office/drawing/2014/main" id="{524D0CA6-D893-4AE4-9B00-35587094869B}"/>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5" name="直線コネクタ 464">
          <a:extLst>
            <a:ext uri="{FF2B5EF4-FFF2-40B4-BE49-F238E27FC236}">
              <a16:creationId xmlns="" xmlns:a16="http://schemas.microsoft.com/office/drawing/2014/main" id="{AF463417-5F4B-475E-BD61-0CE58659F631}"/>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6" name="テキスト ボックス 465">
          <a:extLst>
            <a:ext uri="{FF2B5EF4-FFF2-40B4-BE49-F238E27FC236}">
              <a16:creationId xmlns="" xmlns:a16="http://schemas.microsoft.com/office/drawing/2014/main" id="{D82A2EC0-3328-45D5-BF19-AE8F6147CDC8}"/>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7" name="直線コネクタ 466">
          <a:extLst>
            <a:ext uri="{FF2B5EF4-FFF2-40B4-BE49-F238E27FC236}">
              <a16:creationId xmlns="" xmlns:a16="http://schemas.microsoft.com/office/drawing/2014/main" id="{13E607E8-8696-4377-8204-A277B45C1FFE}"/>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8" name="テキスト ボックス 467">
          <a:extLst>
            <a:ext uri="{FF2B5EF4-FFF2-40B4-BE49-F238E27FC236}">
              <a16:creationId xmlns="" xmlns:a16="http://schemas.microsoft.com/office/drawing/2014/main" id="{FADFB17A-C756-43A9-A876-0FA61BA062E1}"/>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9" name="直線コネクタ 468">
          <a:extLst>
            <a:ext uri="{FF2B5EF4-FFF2-40B4-BE49-F238E27FC236}">
              <a16:creationId xmlns="" xmlns:a16="http://schemas.microsoft.com/office/drawing/2014/main" id="{01FEB482-7D48-4449-826B-E0AE92DD8F6A}"/>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70" name="テキスト ボックス 469">
          <a:extLst>
            <a:ext uri="{FF2B5EF4-FFF2-40B4-BE49-F238E27FC236}">
              <a16:creationId xmlns="" xmlns:a16="http://schemas.microsoft.com/office/drawing/2014/main" id="{D09B4AB9-D8F2-4C32-AAFF-256916901E6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1" name="直線コネクタ 470">
          <a:extLst>
            <a:ext uri="{FF2B5EF4-FFF2-40B4-BE49-F238E27FC236}">
              <a16:creationId xmlns="" xmlns:a16="http://schemas.microsoft.com/office/drawing/2014/main" id="{DE6687CD-BA13-4C2F-BC5A-E7E246CD1E27}"/>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2" name="テキスト ボックス 471">
          <a:extLst>
            <a:ext uri="{FF2B5EF4-FFF2-40B4-BE49-F238E27FC236}">
              <a16:creationId xmlns="" xmlns:a16="http://schemas.microsoft.com/office/drawing/2014/main" id="{4E8D7902-9EB3-4615-AFD5-54747CB4D93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3" name="直線コネクタ 472">
          <a:extLst>
            <a:ext uri="{FF2B5EF4-FFF2-40B4-BE49-F238E27FC236}">
              <a16:creationId xmlns="" xmlns:a16="http://schemas.microsoft.com/office/drawing/2014/main" id="{6D272BF5-9BC0-4345-8216-E63CF2A7B98A}"/>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4" name="テキスト ボックス 473">
          <a:extLst>
            <a:ext uri="{FF2B5EF4-FFF2-40B4-BE49-F238E27FC236}">
              <a16:creationId xmlns="" xmlns:a16="http://schemas.microsoft.com/office/drawing/2014/main" id="{E7AB214A-F1EA-429F-8E94-FF23018453E5}"/>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5" name="直線コネクタ 474">
          <a:extLst>
            <a:ext uri="{FF2B5EF4-FFF2-40B4-BE49-F238E27FC236}">
              <a16:creationId xmlns="" xmlns:a16="http://schemas.microsoft.com/office/drawing/2014/main" id="{DA0B96EB-8D73-4476-9CAC-D788A2E3BD3C}"/>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6" name="テキスト ボックス 475">
          <a:extLst>
            <a:ext uri="{FF2B5EF4-FFF2-40B4-BE49-F238E27FC236}">
              <a16:creationId xmlns="" xmlns:a16="http://schemas.microsoft.com/office/drawing/2014/main" id="{B27F07A4-1E16-44B8-9B70-81CA1842B9BA}"/>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7" name="【認定こども園・幼稚園・保育所】&#10;一人当たり面積グラフ枠">
          <a:extLst>
            <a:ext uri="{FF2B5EF4-FFF2-40B4-BE49-F238E27FC236}">
              <a16:creationId xmlns="" xmlns:a16="http://schemas.microsoft.com/office/drawing/2014/main" id="{7E645332-76B0-49DC-AA07-5033D9772207}"/>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68580</xdr:rowOff>
    </xdr:from>
    <xdr:to>
      <xdr:col>116</xdr:col>
      <xdr:colOff>62864</xdr:colOff>
      <xdr:row>42</xdr:row>
      <xdr:rowOff>22860</xdr:rowOff>
    </xdr:to>
    <xdr:cxnSp macro="">
      <xdr:nvCxnSpPr>
        <xdr:cNvPr id="478" name="直線コネクタ 477">
          <a:extLst>
            <a:ext uri="{FF2B5EF4-FFF2-40B4-BE49-F238E27FC236}">
              <a16:creationId xmlns="" xmlns:a16="http://schemas.microsoft.com/office/drawing/2014/main" id="{F151F5FB-38A1-4567-AE2A-15E81295CCCF}"/>
            </a:ext>
          </a:extLst>
        </xdr:cNvPr>
        <xdr:cNvCxnSpPr/>
      </xdr:nvCxnSpPr>
      <xdr:spPr>
        <a:xfrm flipV="1">
          <a:off x="22160864" y="589788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479" name="【認定こども園・幼稚園・保育所】&#10;一人当たり面積最小値テキスト">
          <a:extLst>
            <a:ext uri="{FF2B5EF4-FFF2-40B4-BE49-F238E27FC236}">
              <a16:creationId xmlns="" xmlns:a16="http://schemas.microsoft.com/office/drawing/2014/main" id="{ED39D4A0-ABD5-40C9-B8C2-2FD68AC88F4B}"/>
            </a:ext>
          </a:extLst>
        </xdr:cNvPr>
        <xdr:cNvSpPr txBox="1"/>
      </xdr:nvSpPr>
      <xdr:spPr>
        <a:xfrm>
          <a:off x="22199600" y="722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480" name="直線コネクタ 479">
          <a:extLst>
            <a:ext uri="{FF2B5EF4-FFF2-40B4-BE49-F238E27FC236}">
              <a16:creationId xmlns="" xmlns:a16="http://schemas.microsoft.com/office/drawing/2014/main" id="{567715E3-B4E6-4382-B075-2D822238A29C}"/>
            </a:ext>
          </a:extLst>
        </xdr:cNvPr>
        <xdr:cNvCxnSpPr/>
      </xdr:nvCxnSpPr>
      <xdr:spPr>
        <a:xfrm>
          <a:off x="22072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15257</xdr:rowOff>
    </xdr:from>
    <xdr:ext cx="469744" cy="259045"/>
    <xdr:sp macro="" textlink="">
      <xdr:nvSpPr>
        <xdr:cNvPr id="481" name="【認定こども園・幼稚園・保育所】&#10;一人当たり面積最大値テキスト">
          <a:extLst>
            <a:ext uri="{FF2B5EF4-FFF2-40B4-BE49-F238E27FC236}">
              <a16:creationId xmlns="" xmlns:a16="http://schemas.microsoft.com/office/drawing/2014/main" id="{1A376E5B-605C-46AC-8DBF-A87172C392B8}"/>
            </a:ext>
          </a:extLst>
        </xdr:cNvPr>
        <xdr:cNvSpPr txBox="1"/>
      </xdr:nvSpPr>
      <xdr:spPr>
        <a:xfrm>
          <a:off x="22199600" y="567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68580</xdr:rowOff>
    </xdr:from>
    <xdr:to>
      <xdr:col>116</xdr:col>
      <xdr:colOff>152400</xdr:colOff>
      <xdr:row>34</xdr:row>
      <xdr:rowOff>68580</xdr:rowOff>
    </xdr:to>
    <xdr:cxnSp macro="">
      <xdr:nvCxnSpPr>
        <xdr:cNvPr id="482" name="直線コネクタ 481">
          <a:extLst>
            <a:ext uri="{FF2B5EF4-FFF2-40B4-BE49-F238E27FC236}">
              <a16:creationId xmlns="" xmlns:a16="http://schemas.microsoft.com/office/drawing/2014/main" id="{78D78B2A-831B-4819-8094-B55B2351EF7D}"/>
            </a:ext>
          </a:extLst>
        </xdr:cNvPr>
        <xdr:cNvCxnSpPr/>
      </xdr:nvCxnSpPr>
      <xdr:spPr>
        <a:xfrm>
          <a:off x="22072600" y="589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129557</xdr:rowOff>
    </xdr:from>
    <xdr:ext cx="469744" cy="259045"/>
    <xdr:sp macro="" textlink="">
      <xdr:nvSpPr>
        <xdr:cNvPr id="483" name="【認定こども園・幼稚園・保育所】&#10;一人当たり面積平均値テキスト">
          <a:extLst>
            <a:ext uri="{FF2B5EF4-FFF2-40B4-BE49-F238E27FC236}">
              <a16:creationId xmlns="" xmlns:a16="http://schemas.microsoft.com/office/drawing/2014/main" id="{0CAA1892-576F-450C-9C38-A124A1765918}"/>
            </a:ext>
          </a:extLst>
        </xdr:cNvPr>
        <xdr:cNvSpPr txBox="1"/>
      </xdr:nvSpPr>
      <xdr:spPr>
        <a:xfrm>
          <a:off x="22199600" y="68161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151130</xdr:rowOff>
    </xdr:from>
    <xdr:to>
      <xdr:col>116</xdr:col>
      <xdr:colOff>114300</xdr:colOff>
      <xdr:row>40</xdr:row>
      <xdr:rowOff>81280</xdr:rowOff>
    </xdr:to>
    <xdr:sp macro="" textlink="">
      <xdr:nvSpPr>
        <xdr:cNvPr id="484" name="フローチャート: 判断 483">
          <a:extLst>
            <a:ext uri="{FF2B5EF4-FFF2-40B4-BE49-F238E27FC236}">
              <a16:creationId xmlns="" xmlns:a16="http://schemas.microsoft.com/office/drawing/2014/main" id="{AB1EB2E7-43B8-4639-86F9-14CAB785ACBA}"/>
            </a:ext>
          </a:extLst>
        </xdr:cNvPr>
        <xdr:cNvSpPr/>
      </xdr:nvSpPr>
      <xdr:spPr>
        <a:xfrm>
          <a:off x="221107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158750</xdr:rowOff>
    </xdr:from>
    <xdr:to>
      <xdr:col>112</xdr:col>
      <xdr:colOff>38100</xdr:colOff>
      <xdr:row>40</xdr:row>
      <xdr:rowOff>88900</xdr:rowOff>
    </xdr:to>
    <xdr:sp macro="" textlink="">
      <xdr:nvSpPr>
        <xdr:cNvPr id="485" name="フローチャート: 判断 484">
          <a:extLst>
            <a:ext uri="{FF2B5EF4-FFF2-40B4-BE49-F238E27FC236}">
              <a16:creationId xmlns="" xmlns:a16="http://schemas.microsoft.com/office/drawing/2014/main" id="{E8FE48EF-DEB6-4433-BC9C-A03B64CA8A4C}"/>
            </a:ext>
          </a:extLst>
        </xdr:cNvPr>
        <xdr:cNvSpPr/>
      </xdr:nvSpPr>
      <xdr:spPr>
        <a:xfrm>
          <a:off x="21272500" y="684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166370</xdr:rowOff>
    </xdr:from>
    <xdr:to>
      <xdr:col>107</xdr:col>
      <xdr:colOff>101600</xdr:colOff>
      <xdr:row>40</xdr:row>
      <xdr:rowOff>96520</xdr:rowOff>
    </xdr:to>
    <xdr:sp macro="" textlink="">
      <xdr:nvSpPr>
        <xdr:cNvPr id="486" name="フローチャート: 判断 485">
          <a:extLst>
            <a:ext uri="{FF2B5EF4-FFF2-40B4-BE49-F238E27FC236}">
              <a16:creationId xmlns="" xmlns:a16="http://schemas.microsoft.com/office/drawing/2014/main" id="{BF9F3EAF-770D-4DE3-91DC-3F9C6837A445}"/>
            </a:ext>
          </a:extLst>
        </xdr:cNvPr>
        <xdr:cNvSpPr/>
      </xdr:nvSpPr>
      <xdr:spPr>
        <a:xfrm>
          <a:off x="20383500" y="685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170180</xdr:rowOff>
    </xdr:from>
    <xdr:to>
      <xdr:col>102</xdr:col>
      <xdr:colOff>165100</xdr:colOff>
      <xdr:row>40</xdr:row>
      <xdr:rowOff>100330</xdr:rowOff>
    </xdr:to>
    <xdr:sp macro="" textlink="">
      <xdr:nvSpPr>
        <xdr:cNvPr id="487" name="フローチャート: 判断 486">
          <a:extLst>
            <a:ext uri="{FF2B5EF4-FFF2-40B4-BE49-F238E27FC236}">
              <a16:creationId xmlns="" xmlns:a16="http://schemas.microsoft.com/office/drawing/2014/main" id="{BEB28046-B17F-4916-9281-D541334BE5F4}"/>
            </a:ext>
          </a:extLst>
        </xdr:cNvPr>
        <xdr:cNvSpPr/>
      </xdr:nvSpPr>
      <xdr:spPr>
        <a:xfrm>
          <a:off x="194945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13970</xdr:rowOff>
    </xdr:from>
    <xdr:to>
      <xdr:col>98</xdr:col>
      <xdr:colOff>38100</xdr:colOff>
      <xdr:row>39</xdr:row>
      <xdr:rowOff>115570</xdr:rowOff>
    </xdr:to>
    <xdr:sp macro="" textlink="">
      <xdr:nvSpPr>
        <xdr:cNvPr id="488" name="フローチャート: 判断 487">
          <a:extLst>
            <a:ext uri="{FF2B5EF4-FFF2-40B4-BE49-F238E27FC236}">
              <a16:creationId xmlns="" xmlns:a16="http://schemas.microsoft.com/office/drawing/2014/main" id="{1BB879E6-2D13-4724-9ED1-E48D29DF501F}"/>
            </a:ext>
          </a:extLst>
        </xdr:cNvPr>
        <xdr:cNvSpPr/>
      </xdr:nvSpPr>
      <xdr:spPr>
        <a:xfrm>
          <a:off x="18605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9" name="テキスト ボックス 488">
          <a:extLst>
            <a:ext uri="{FF2B5EF4-FFF2-40B4-BE49-F238E27FC236}">
              <a16:creationId xmlns="" xmlns:a16="http://schemas.microsoft.com/office/drawing/2014/main" id="{596FF9D1-0DA5-4399-882A-C50C9ADF7071}"/>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0" name="テキスト ボックス 489">
          <a:extLst>
            <a:ext uri="{FF2B5EF4-FFF2-40B4-BE49-F238E27FC236}">
              <a16:creationId xmlns="" xmlns:a16="http://schemas.microsoft.com/office/drawing/2014/main" id="{75B01043-B2D5-4468-AEB4-7010D467C901}"/>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1" name="テキスト ボックス 490">
          <a:extLst>
            <a:ext uri="{FF2B5EF4-FFF2-40B4-BE49-F238E27FC236}">
              <a16:creationId xmlns="" xmlns:a16="http://schemas.microsoft.com/office/drawing/2014/main" id="{479B9634-56E6-45D2-9D2D-20FE25345A16}"/>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2" name="テキスト ボックス 491">
          <a:extLst>
            <a:ext uri="{FF2B5EF4-FFF2-40B4-BE49-F238E27FC236}">
              <a16:creationId xmlns="" xmlns:a16="http://schemas.microsoft.com/office/drawing/2014/main" id="{590EA499-402B-47BE-BE89-95BA956ED2AE}"/>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3" name="テキスト ボックス 492">
          <a:extLst>
            <a:ext uri="{FF2B5EF4-FFF2-40B4-BE49-F238E27FC236}">
              <a16:creationId xmlns="" xmlns:a16="http://schemas.microsoft.com/office/drawing/2014/main" id="{95D90916-2659-4910-99AA-059AA6315115}"/>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116840</xdr:rowOff>
    </xdr:from>
    <xdr:to>
      <xdr:col>116</xdr:col>
      <xdr:colOff>114300</xdr:colOff>
      <xdr:row>40</xdr:row>
      <xdr:rowOff>46990</xdr:rowOff>
    </xdr:to>
    <xdr:sp macro="" textlink="">
      <xdr:nvSpPr>
        <xdr:cNvPr id="494" name="楕円 493">
          <a:extLst>
            <a:ext uri="{FF2B5EF4-FFF2-40B4-BE49-F238E27FC236}">
              <a16:creationId xmlns="" xmlns:a16="http://schemas.microsoft.com/office/drawing/2014/main" id="{6730803B-52FF-437A-A134-DB1787402DCB}"/>
            </a:ext>
          </a:extLst>
        </xdr:cNvPr>
        <xdr:cNvSpPr/>
      </xdr:nvSpPr>
      <xdr:spPr>
        <a:xfrm>
          <a:off x="22110700" y="680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139717</xdr:rowOff>
    </xdr:from>
    <xdr:ext cx="469744" cy="259045"/>
    <xdr:sp macro="" textlink="">
      <xdr:nvSpPr>
        <xdr:cNvPr id="495" name="【認定こども園・幼稚園・保育所】&#10;一人当たり面積該当値テキスト">
          <a:extLst>
            <a:ext uri="{FF2B5EF4-FFF2-40B4-BE49-F238E27FC236}">
              <a16:creationId xmlns="" xmlns:a16="http://schemas.microsoft.com/office/drawing/2014/main" id="{D5BC1EBA-A8B5-4F6C-8E8C-6F7AC6F23B80}"/>
            </a:ext>
          </a:extLst>
        </xdr:cNvPr>
        <xdr:cNvSpPr txBox="1"/>
      </xdr:nvSpPr>
      <xdr:spPr>
        <a:xfrm>
          <a:off x="22199600" y="6654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120650</xdr:rowOff>
    </xdr:from>
    <xdr:to>
      <xdr:col>112</xdr:col>
      <xdr:colOff>38100</xdr:colOff>
      <xdr:row>40</xdr:row>
      <xdr:rowOff>50800</xdr:rowOff>
    </xdr:to>
    <xdr:sp macro="" textlink="">
      <xdr:nvSpPr>
        <xdr:cNvPr id="496" name="楕円 495">
          <a:extLst>
            <a:ext uri="{FF2B5EF4-FFF2-40B4-BE49-F238E27FC236}">
              <a16:creationId xmlns="" xmlns:a16="http://schemas.microsoft.com/office/drawing/2014/main" id="{9545D01B-EC3A-4CEB-867A-9AA600593B61}"/>
            </a:ext>
          </a:extLst>
        </xdr:cNvPr>
        <xdr:cNvSpPr/>
      </xdr:nvSpPr>
      <xdr:spPr>
        <a:xfrm>
          <a:off x="21272500" y="680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167640</xdr:rowOff>
    </xdr:from>
    <xdr:to>
      <xdr:col>116</xdr:col>
      <xdr:colOff>63500</xdr:colOff>
      <xdr:row>40</xdr:row>
      <xdr:rowOff>0</xdr:rowOff>
    </xdr:to>
    <xdr:cxnSp macro="">
      <xdr:nvCxnSpPr>
        <xdr:cNvPr id="497" name="直線コネクタ 496">
          <a:extLst>
            <a:ext uri="{FF2B5EF4-FFF2-40B4-BE49-F238E27FC236}">
              <a16:creationId xmlns="" xmlns:a16="http://schemas.microsoft.com/office/drawing/2014/main" id="{5CC6099F-5543-4595-A439-F1EC08174B3A}"/>
            </a:ext>
          </a:extLst>
        </xdr:cNvPr>
        <xdr:cNvCxnSpPr/>
      </xdr:nvCxnSpPr>
      <xdr:spPr>
        <a:xfrm flipV="1">
          <a:off x="21323300" y="685419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93980</xdr:rowOff>
    </xdr:from>
    <xdr:to>
      <xdr:col>107</xdr:col>
      <xdr:colOff>101600</xdr:colOff>
      <xdr:row>41</xdr:row>
      <xdr:rowOff>24130</xdr:rowOff>
    </xdr:to>
    <xdr:sp macro="" textlink="">
      <xdr:nvSpPr>
        <xdr:cNvPr id="498" name="楕円 497">
          <a:extLst>
            <a:ext uri="{FF2B5EF4-FFF2-40B4-BE49-F238E27FC236}">
              <a16:creationId xmlns="" xmlns:a16="http://schemas.microsoft.com/office/drawing/2014/main" id="{2CC40C31-02D3-4C56-866E-7D6C47DEA8C8}"/>
            </a:ext>
          </a:extLst>
        </xdr:cNvPr>
        <xdr:cNvSpPr/>
      </xdr:nvSpPr>
      <xdr:spPr>
        <a:xfrm>
          <a:off x="203835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0</xdr:rowOff>
    </xdr:from>
    <xdr:to>
      <xdr:col>111</xdr:col>
      <xdr:colOff>177800</xdr:colOff>
      <xdr:row>40</xdr:row>
      <xdr:rowOff>144780</xdr:rowOff>
    </xdr:to>
    <xdr:cxnSp macro="">
      <xdr:nvCxnSpPr>
        <xdr:cNvPr id="499" name="直線コネクタ 498">
          <a:extLst>
            <a:ext uri="{FF2B5EF4-FFF2-40B4-BE49-F238E27FC236}">
              <a16:creationId xmlns="" xmlns:a16="http://schemas.microsoft.com/office/drawing/2014/main" id="{F50E50BF-7D8D-4ACB-A490-166A39BC8564}"/>
            </a:ext>
          </a:extLst>
        </xdr:cNvPr>
        <xdr:cNvCxnSpPr/>
      </xdr:nvCxnSpPr>
      <xdr:spPr>
        <a:xfrm flipV="1">
          <a:off x="20434300" y="685800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97790</xdr:rowOff>
    </xdr:from>
    <xdr:to>
      <xdr:col>102</xdr:col>
      <xdr:colOff>165100</xdr:colOff>
      <xdr:row>41</xdr:row>
      <xdr:rowOff>27940</xdr:rowOff>
    </xdr:to>
    <xdr:sp macro="" textlink="">
      <xdr:nvSpPr>
        <xdr:cNvPr id="500" name="楕円 499">
          <a:extLst>
            <a:ext uri="{FF2B5EF4-FFF2-40B4-BE49-F238E27FC236}">
              <a16:creationId xmlns="" xmlns:a16="http://schemas.microsoft.com/office/drawing/2014/main" id="{60A2E64E-F85E-4685-AA00-B54329CEFE87}"/>
            </a:ext>
          </a:extLst>
        </xdr:cNvPr>
        <xdr:cNvSpPr/>
      </xdr:nvSpPr>
      <xdr:spPr>
        <a:xfrm>
          <a:off x="19494500" y="695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144780</xdr:rowOff>
    </xdr:from>
    <xdr:to>
      <xdr:col>107</xdr:col>
      <xdr:colOff>50800</xdr:colOff>
      <xdr:row>40</xdr:row>
      <xdr:rowOff>148590</xdr:rowOff>
    </xdr:to>
    <xdr:cxnSp macro="">
      <xdr:nvCxnSpPr>
        <xdr:cNvPr id="501" name="直線コネクタ 500">
          <a:extLst>
            <a:ext uri="{FF2B5EF4-FFF2-40B4-BE49-F238E27FC236}">
              <a16:creationId xmlns="" xmlns:a16="http://schemas.microsoft.com/office/drawing/2014/main" id="{8038D79D-1D20-4A24-B2D8-115318B26B07}"/>
            </a:ext>
          </a:extLst>
        </xdr:cNvPr>
        <xdr:cNvCxnSpPr/>
      </xdr:nvCxnSpPr>
      <xdr:spPr>
        <a:xfrm flipV="1">
          <a:off x="19545300" y="70027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93980</xdr:rowOff>
    </xdr:from>
    <xdr:to>
      <xdr:col>98</xdr:col>
      <xdr:colOff>38100</xdr:colOff>
      <xdr:row>41</xdr:row>
      <xdr:rowOff>24130</xdr:rowOff>
    </xdr:to>
    <xdr:sp macro="" textlink="">
      <xdr:nvSpPr>
        <xdr:cNvPr id="502" name="楕円 501">
          <a:extLst>
            <a:ext uri="{FF2B5EF4-FFF2-40B4-BE49-F238E27FC236}">
              <a16:creationId xmlns="" xmlns:a16="http://schemas.microsoft.com/office/drawing/2014/main" id="{A6A85ED4-7BAE-4E7F-A239-72DC08E700B6}"/>
            </a:ext>
          </a:extLst>
        </xdr:cNvPr>
        <xdr:cNvSpPr/>
      </xdr:nvSpPr>
      <xdr:spPr>
        <a:xfrm>
          <a:off x="186055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144780</xdr:rowOff>
    </xdr:from>
    <xdr:to>
      <xdr:col>102</xdr:col>
      <xdr:colOff>114300</xdr:colOff>
      <xdr:row>40</xdr:row>
      <xdr:rowOff>148590</xdr:rowOff>
    </xdr:to>
    <xdr:cxnSp macro="">
      <xdr:nvCxnSpPr>
        <xdr:cNvPr id="503" name="直線コネクタ 502">
          <a:extLst>
            <a:ext uri="{FF2B5EF4-FFF2-40B4-BE49-F238E27FC236}">
              <a16:creationId xmlns="" xmlns:a16="http://schemas.microsoft.com/office/drawing/2014/main" id="{38F4B4B3-D575-4EB5-B589-B52CE3CB089D}"/>
            </a:ext>
          </a:extLst>
        </xdr:cNvPr>
        <xdr:cNvCxnSpPr/>
      </xdr:nvCxnSpPr>
      <xdr:spPr>
        <a:xfrm>
          <a:off x="18656300" y="70027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80027</xdr:rowOff>
    </xdr:from>
    <xdr:ext cx="469744" cy="259045"/>
    <xdr:sp macro="" textlink="">
      <xdr:nvSpPr>
        <xdr:cNvPr id="504" name="n_1aveValue【認定こども園・幼稚園・保育所】&#10;一人当たり面積">
          <a:extLst>
            <a:ext uri="{FF2B5EF4-FFF2-40B4-BE49-F238E27FC236}">
              <a16:creationId xmlns="" xmlns:a16="http://schemas.microsoft.com/office/drawing/2014/main" id="{C6AB341C-9BE4-4200-BA88-912D2953AD2B}"/>
            </a:ext>
          </a:extLst>
        </xdr:cNvPr>
        <xdr:cNvSpPr txBox="1"/>
      </xdr:nvSpPr>
      <xdr:spPr>
        <a:xfrm>
          <a:off x="21075727" y="693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113047</xdr:rowOff>
    </xdr:from>
    <xdr:ext cx="469744" cy="259045"/>
    <xdr:sp macro="" textlink="">
      <xdr:nvSpPr>
        <xdr:cNvPr id="505" name="n_2aveValue【認定こども園・幼稚園・保育所】&#10;一人当たり面積">
          <a:extLst>
            <a:ext uri="{FF2B5EF4-FFF2-40B4-BE49-F238E27FC236}">
              <a16:creationId xmlns="" xmlns:a16="http://schemas.microsoft.com/office/drawing/2014/main" id="{758FF7C8-9CBC-4507-82B3-3FBD905D958F}"/>
            </a:ext>
          </a:extLst>
        </xdr:cNvPr>
        <xdr:cNvSpPr txBox="1"/>
      </xdr:nvSpPr>
      <xdr:spPr>
        <a:xfrm>
          <a:off x="20199427" y="662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116857</xdr:rowOff>
    </xdr:from>
    <xdr:ext cx="469744" cy="259045"/>
    <xdr:sp macro="" textlink="">
      <xdr:nvSpPr>
        <xdr:cNvPr id="506" name="n_3aveValue【認定こども園・幼稚園・保育所】&#10;一人当たり面積">
          <a:extLst>
            <a:ext uri="{FF2B5EF4-FFF2-40B4-BE49-F238E27FC236}">
              <a16:creationId xmlns="" xmlns:a16="http://schemas.microsoft.com/office/drawing/2014/main" id="{024F3BCD-F41A-4EE8-8C04-EF1D5BF19B84}"/>
            </a:ext>
          </a:extLst>
        </xdr:cNvPr>
        <xdr:cNvSpPr txBox="1"/>
      </xdr:nvSpPr>
      <xdr:spPr>
        <a:xfrm>
          <a:off x="19310427" y="663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132097</xdr:rowOff>
    </xdr:from>
    <xdr:ext cx="469744" cy="259045"/>
    <xdr:sp macro="" textlink="">
      <xdr:nvSpPr>
        <xdr:cNvPr id="507" name="n_4aveValue【認定こども園・幼稚園・保育所】&#10;一人当たり面積">
          <a:extLst>
            <a:ext uri="{FF2B5EF4-FFF2-40B4-BE49-F238E27FC236}">
              <a16:creationId xmlns="" xmlns:a16="http://schemas.microsoft.com/office/drawing/2014/main" id="{C26609AC-9230-43CA-8B3F-5627A0906CAA}"/>
            </a:ext>
          </a:extLst>
        </xdr:cNvPr>
        <xdr:cNvSpPr txBox="1"/>
      </xdr:nvSpPr>
      <xdr:spPr>
        <a:xfrm>
          <a:off x="18421427"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67327</xdr:rowOff>
    </xdr:from>
    <xdr:ext cx="469744" cy="259045"/>
    <xdr:sp macro="" textlink="">
      <xdr:nvSpPr>
        <xdr:cNvPr id="508" name="n_1mainValue【認定こども園・幼稚園・保育所】&#10;一人当たり面積">
          <a:extLst>
            <a:ext uri="{FF2B5EF4-FFF2-40B4-BE49-F238E27FC236}">
              <a16:creationId xmlns="" xmlns:a16="http://schemas.microsoft.com/office/drawing/2014/main" id="{E6B28DB0-C067-45A1-A285-471C06263402}"/>
            </a:ext>
          </a:extLst>
        </xdr:cNvPr>
        <xdr:cNvSpPr txBox="1"/>
      </xdr:nvSpPr>
      <xdr:spPr>
        <a:xfrm>
          <a:off x="21075727" y="658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15257</xdr:rowOff>
    </xdr:from>
    <xdr:ext cx="469744" cy="259045"/>
    <xdr:sp macro="" textlink="">
      <xdr:nvSpPr>
        <xdr:cNvPr id="509" name="n_2mainValue【認定こども園・幼稚園・保育所】&#10;一人当たり面積">
          <a:extLst>
            <a:ext uri="{FF2B5EF4-FFF2-40B4-BE49-F238E27FC236}">
              <a16:creationId xmlns="" xmlns:a16="http://schemas.microsoft.com/office/drawing/2014/main" id="{541C3BB3-0E8C-4D51-82EC-87788B957F80}"/>
            </a:ext>
          </a:extLst>
        </xdr:cNvPr>
        <xdr:cNvSpPr txBox="1"/>
      </xdr:nvSpPr>
      <xdr:spPr>
        <a:xfrm>
          <a:off x="20199427"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19067</xdr:rowOff>
    </xdr:from>
    <xdr:ext cx="469744" cy="259045"/>
    <xdr:sp macro="" textlink="">
      <xdr:nvSpPr>
        <xdr:cNvPr id="510" name="n_3mainValue【認定こども園・幼稚園・保育所】&#10;一人当たり面積">
          <a:extLst>
            <a:ext uri="{FF2B5EF4-FFF2-40B4-BE49-F238E27FC236}">
              <a16:creationId xmlns="" xmlns:a16="http://schemas.microsoft.com/office/drawing/2014/main" id="{5DE5876A-2ADB-48F0-B6AE-8B6FE0C306C4}"/>
            </a:ext>
          </a:extLst>
        </xdr:cNvPr>
        <xdr:cNvSpPr txBox="1"/>
      </xdr:nvSpPr>
      <xdr:spPr>
        <a:xfrm>
          <a:off x="19310427" y="704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15257</xdr:rowOff>
    </xdr:from>
    <xdr:ext cx="469744" cy="259045"/>
    <xdr:sp macro="" textlink="">
      <xdr:nvSpPr>
        <xdr:cNvPr id="511" name="n_4mainValue【認定こども園・幼稚園・保育所】&#10;一人当たり面積">
          <a:extLst>
            <a:ext uri="{FF2B5EF4-FFF2-40B4-BE49-F238E27FC236}">
              <a16:creationId xmlns="" xmlns:a16="http://schemas.microsoft.com/office/drawing/2014/main" id="{7A293E62-CF49-4303-AC4C-0C9296CC1C47}"/>
            </a:ext>
          </a:extLst>
        </xdr:cNvPr>
        <xdr:cNvSpPr txBox="1"/>
      </xdr:nvSpPr>
      <xdr:spPr>
        <a:xfrm>
          <a:off x="18421427"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2" name="正方形/長方形 511">
          <a:extLst>
            <a:ext uri="{FF2B5EF4-FFF2-40B4-BE49-F238E27FC236}">
              <a16:creationId xmlns="" xmlns:a16="http://schemas.microsoft.com/office/drawing/2014/main" id="{61686A4E-87D5-4B0E-9673-8DEEA8F6C0C6}"/>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3" name="正方形/長方形 512">
          <a:extLst>
            <a:ext uri="{FF2B5EF4-FFF2-40B4-BE49-F238E27FC236}">
              <a16:creationId xmlns="" xmlns:a16="http://schemas.microsoft.com/office/drawing/2014/main" id="{25459625-BC92-4179-9D50-BB2B7081390F}"/>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4" name="正方形/長方形 513">
          <a:extLst>
            <a:ext uri="{FF2B5EF4-FFF2-40B4-BE49-F238E27FC236}">
              <a16:creationId xmlns="" xmlns:a16="http://schemas.microsoft.com/office/drawing/2014/main" id="{2E547803-6746-4526-83AC-2603003C4A91}"/>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5" name="正方形/長方形 514">
          <a:extLst>
            <a:ext uri="{FF2B5EF4-FFF2-40B4-BE49-F238E27FC236}">
              <a16:creationId xmlns="" xmlns:a16="http://schemas.microsoft.com/office/drawing/2014/main" id="{F06321B6-4393-4A2C-AFE7-9BDD34D5FF1A}"/>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6" name="正方形/長方形 515">
          <a:extLst>
            <a:ext uri="{FF2B5EF4-FFF2-40B4-BE49-F238E27FC236}">
              <a16:creationId xmlns="" xmlns:a16="http://schemas.microsoft.com/office/drawing/2014/main" id="{E6137325-5D08-45B3-9B0F-EA54B703F0A9}"/>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7" name="正方形/長方形 516">
          <a:extLst>
            <a:ext uri="{FF2B5EF4-FFF2-40B4-BE49-F238E27FC236}">
              <a16:creationId xmlns="" xmlns:a16="http://schemas.microsoft.com/office/drawing/2014/main" id="{9A83EECD-B49B-4038-BBBE-A5AD2CBB9FEA}"/>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8" name="正方形/長方形 517">
          <a:extLst>
            <a:ext uri="{FF2B5EF4-FFF2-40B4-BE49-F238E27FC236}">
              <a16:creationId xmlns="" xmlns:a16="http://schemas.microsoft.com/office/drawing/2014/main" id="{6871E8A6-710C-48E4-A958-F5B9D16FEC13}"/>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9" name="正方形/長方形 518">
          <a:extLst>
            <a:ext uri="{FF2B5EF4-FFF2-40B4-BE49-F238E27FC236}">
              <a16:creationId xmlns="" xmlns:a16="http://schemas.microsoft.com/office/drawing/2014/main" id="{76BF3A09-C389-4B44-817F-03F713CEE0B6}"/>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0" name="テキスト ボックス 519">
          <a:extLst>
            <a:ext uri="{FF2B5EF4-FFF2-40B4-BE49-F238E27FC236}">
              <a16:creationId xmlns="" xmlns:a16="http://schemas.microsoft.com/office/drawing/2014/main" id="{EB868E11-8C61-4A2C-9060-25000B11C0FE}"/>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1" name="直線コネクタ 520">
          <a:extLst>
            <a:ext uri="{FF2B5EF4-FFF2-40B4-BE49-F238E27FC236}">
              <a16:creationId xmlns="" xmlns:a16="http://schemas.microsoft.com/office/drawing/2014/main" id="{9F968573-2F89-42D1-80C8-D437A7D3FB64}"/>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2" name="テキスト ボックス 521">
          <a:extLst>
            <a:ext uri="{FF2B5EF4-FFF2-40B4-BE49-F238E27FC236}">
              <a16:creationId xmlns="" xmlns:a16="http://schemas.microsoft.com/office/drawing/2014/main" id="{ADEC5F3F-A526-4B44-AF36-F02985D571B5}"/>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3" name="直線コネクタ 522">
          <a:extLst>
            <a:ext uri="{FF2B5EF4-FFF2-40B4-BE49-F238E27FC236}">
              <a16:creationId xmlns="" xmlns:a16="http://schemas.microsoft.com/office/drawing/2014/main" id="{218C9455-BBEB-4578-8833-68D1ABDED3F4}"/>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4" name="テキスト ボックス 523">
          <a:extLst>
            <a:ext uri="{FF2B5EF4-FFF2-40B4-BE49-F238E27FC236}">
              <a16:creationId xmlns="" xmlns:a16="http://schemas.microsoft.com/office/drawing/2014/main" id="{5222833A-652D-435C-A636-C90ADA0A2C1C}"/>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5" name="直線コネクタ 524">
          <a:extLst>
            <a:ext uri="{FF2B5EF4-FFF2-40B4-BE49-F238E27FC236}">
              <a16:creationId xmlns="" xmlns:a16="http://schemas.microsoft.com/office/drawing/2014/main" id="{185B4073-D6AB-4D3B-A58A-A051F39D603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6" name="テキスト ボックス 525">
          <a:extLst>
            <a:ext uri="{FF2B5EF4-FFF2-40B4-BE49-F238E27FC236}">
              <a16:creationId xmlns="" xmlns:a16="http://schemas.microsoft.com/office/drawing/2014/main" id="{B9B37107-2DE4-4491-B33F-B5F11F6F10FF}"/>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7" name="直線コネクタ 526">
          <a:extLst>
            <a:ext uri="{FF2B5EF4-FFF2-40B4-BE49-F238E27FC236}">
              <a16:creationId xmlns="" xmlns:a16="http://schemas.microsoft.com/office/drawing/2014/main" id="{7B0E2AF3-EACF-4A6C-9BB3-C44C23644EB2}"/>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8" name="テキスト ボックス 527">
          <a:extLst>
            <a:ext uri="{FF2B5EF4-FFF2-40B4-BE49-F238E27FC236}">
              <a16:creationId xmlns="" xmlns:a16="http://schemas.microsoft.com/office/drawing/2014/main" id="{CD551896-6572-4626-9921-0B2D05F56842}"/>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9" name="直線コネクタ 528">
          <a:extLst>
            <a:ext uri="{FF2B5EF4-FFF2-40B4-BE49-F238E27FC236}">
              <a16:creationId xmlns="" xmlns:a16="http://schemas.microsoft.com/office/drawing/2014/main" id="{B361F309-069A-4EA9-BBCE-92234FEA046E}"/>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0" name="テキスト ボックス 529">
          <a:extLst>
            <a:ext uri="{FF2B5EF4-FFF2-40B4-BE49-F238E27FC236}">
              <a16:creationId xmlns="" xmlns:a16="http://schemas.microsoft.com/office/drawing/2014/main" id="{8AAD1FE5-165E-46B2-B80B-AD3D878385E7}"/>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1" name="直線コネクタ 530">
          <a:extLst>
            <a:ext uri="{FF2B5EF4-FFF2-40B4-BE49-F238E27FC236}">
              <a16:creationId xmlns="" xmlns:a16="http://schemas.microsoft.com/office/drawing/2014/main" id="{3800D3D2-04C4-4ED8-9CF4-98DDA4FA0934}"/>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2" name="テキスト ボックス 531">
          <a:extLst>
            <a:ext uri="{FF2B5EF4-FFF2-40B4-BE49-F238E27FC236}">
              <a16:creationId xmlns="" xmlns:a16="http://schemas.microsoft.com/office/drawing/2014/main" id="{F40D203B-4B13-49F4-8091-67D38E9E94D7}"/>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3" name="直線コネクタ 532">
          <a:extLst>
            <a:ext uri="{FF2B5EF4-FFF2-40B4-BE49-F238E27FC236}">
              <a16:creationId xmlns="" xmlns:a16="http://schemas.microsoft.com/office/drawing/2014/main" id="{D39198B8-857D-4855-BF05-7659112042CA}"/>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4" name="テキスト ボックス 533">
          <a:extLst>
            <a:ext uri="{FF2B5EF4-FFF2-40B4-BE49-F238E27FC236}">
              <a16:creationId xmlns="" xmlns:a16="http://schemas.microsoft.com/office/drawing/2014/main" id="{E39A1A3D-2FFE-4EA2-9C20-A60E6B5B7D08}"/>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5" name="【学校施設】&#10;有形固定資産減価償却率グラフ枠">
          <a:extLst>
            <a:ext uri="{FF2B5EF4-FFF2-40B4-BE49-F238E27FC236}">
              <a16:creationId xmlns="" xmlns:a16="http://schemas.microsoft.com/office/drawing/2014/main" id="{937934A3-1DF6-461C-9329-9C2464072D15}"/>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5715</xdr:rowOff>
    </xdr:from>
    <xdr:to>
      <xdr:col>85</xdr:col>
      <xdr:colOff>126364</xdr:colOff>
      <xdr:row>63</xdr:row>
      <xdr:rowOff>78105</xdr:rowOff>
    </xdr:to>
    <xdr:cxnSp macro="">
      <xdr:nvCxnSpPr>
        <xdr:cNvPr id="536" name="直線コネクタ 535">
          <a:extLst>
            <a:ext uri="{FF2B5EF4-FFF2-40B4-BE49-F238E27FC236}">
              <a16:creationId xmlns="" xmlns:a16="http://schemas.microsoft.com/office/drawing/2014/main" id="{ECCFFC69-DA6C-43D0-AB9E-1C4CD2BDEF39}"/>
            </a:ext>
          </a:extLst>
        </xdr:cNvPr>
        <xdr:cNvCxnSpPr/>
      </xdr:nvCxnSpPr>
      <xdr:spPr>
        <a:xfrm flipV="1">
          <a:off x="16318864" y="9778365"/>
          <a:ext cx="0" cy="1101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81932</xdr:rowOff>
    </xdr:from>
    <xdr:ext cx="405111" cy="259045"/>
    <xdr:sp macro="" textlink="">
      <xdr:nvSpPr>
        <xdr:cNvPr id="537" name="【学校施設】&#10;有形固定資産減価償却率最小値テキスト">
          <a:extLst>
            <a:ext uri="{FF2B5EF4-FFF2-40B4-BE49-F238E27FC236}">
              <a16:creationId xmlns="" xmlns:a16="http://schemas.microsoft.com/office/drawing/2014/main" id="{8D975392-3EDC-4E54-A1E6-4DA99016A89C}"/>
            </a:ext>
          </a:extLst>
        </xdr:cNvPr>
        <xdr:cNvSpPr txBox="1"/>
      </xdr:nvSpPr>
      <xdr:spPr>
        <a:xfrm>
          <a:off x="16357600" y="1088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78105</xdr:rowOff>
    </xdr:from>
    <xdr:to>
      <xdr:col>86</xdr:col>
      <xdr:colOff>25400</xdr:colOff>
      <xdr:row>63</xdr:row>
      <xdr:rowOff>78105</xdr:rowOff>
    </xdr:to>
    <xdr:cxnSp macro="">
      <xdr:nvCxnSpPr>
        <xdr:cNvPr id="538" name="直線コネクタ 537">
          <a:extLst>
            <a:ext uri="{FF2B5EF4-FFF2-40B4-BE49-F238E27FC236}">
              <a16:creationId xmlns="" xmlns:a16="http://schemas.microsoft.com/office/drawing/2014/main" id="{91FB1C75-98D9-41E7-B0F0-045D7CE45E2F}"/>
            </a:ext>
          </a:extLst>
        </xdr:cNvPr>
        <xdr:cNvCxnSpPr/>
      </xdr:nvCxnSpPr>
      <xdr:spPr>
        <a:xfrm>
          <a:off x="16230600" y="10879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123842</xdr:rowOff>
    </xdr:from>
    <xdr:ext cx="405111" cy="259045"/>
    <xdr:sp macro="" textlink="">
      <xdr:nvSpPr>
        <xdr:cNvPr id="539" name="【学校施設】&#10;有形固定資産減価償却率最大値テキスト">
          <a:extLst>
            <a:ext uri="{FF2B5EF4-FFF2-40B4-BE49-F238E27FC236}">
              <a16:creationId xmlns="" xmlns:a16="http://schemas.microsoft.com/office/drawing/2014/main" id="{AE51DBCD-6C40-43CC-9830-687486657B98}"/>
            </a:ext>
          </a:extLst>
        </xdr:cNvPr>
        <xdr:cNvSpPr txBox="1"/>
      </xdr:nvSpPr>
      <xdr:spPr>
        <a:xfrm>
          <a:off x="16357600" y="9553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5715</xdr:rowOff>
    </xdr:from>
    <xdr:to>
      <xdr:col>86</xdr:col>
      <xdr:colOff>25400</xdr:colOff>
      <xdr:row>57</xdr:row>
      <xdr:rowOff>5715</xdr:rowOff>
    </xdr:to>
    <xdr:cxnSp macro="">
      <xdr:nvCxnSpPr>
        <xdr:cNvPr id="540" name="直線コネクタ 539">
          <a:extLst>
            <a:ext uri="{FF2B5EF4-FFF2-40B4-BE49-F238E27FC236}">
              <a16:creationId xmlns="" xmlns:a16="http://schemas.microsoft.com/office/drawing/2014/main" id="{FA770002-0135-45B4-AF3E-C140AF72A9E5}"/>
            </a:ext>
          </a:extLst>
        </xdr:cNvPr>
        <xdr:cNvCxnSpPr/>
      </xdr:nvCxnSpPr>
      <xdr:spPr>
        <a:xfrm>
          <a:off x="16230600" y="9778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41927</xdr:rowOff>
    </xdr:from>
    <xdr:ext cx="405111" cy="259045"/>
    <xdr:sp macro="" textlink="">
      <xdr:nvSpPr>
        <xdr:cNvPr id="541" name="【学校施設】&#10;有形固定資産減価償却率平均値テキスト">
          <a:extLst>
            <a:ext uri="{FF2B5EF4-FFF2-40B4-BE49-F238E27FC236}">
              <a16:creationId xmlns="" xmlns:a16="http://schemas.microsoft.com/office/drawing/2014/main" id="{374DCAFA-B66E-41FB-92A0-A83E0276A0AF}"/>
            </a:ext>
          </a:extLst>
        </xdr:cNvPr>
        <xdr:cNvSpPr txBox="1"/>
      </xdr:nvSpPr>
      <xdr:spPr>
        <a:xfrm>
          <a:off x="16357600" y="10328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63500</xdr:rowOff>
    </xdr:from>
    <xdr:to>
      <xdr:col>85</xdr:col>
      <xdr:colOff>177800</xdr:colOff>
      <xdr:row>60</xdr:row>
      <xdr:rowOff>165100</xdr:rowOff>
    </xdr:to>
    <xdr:sp macro="" textlink="">
      <xdr:nvSpPr>
        <xdr:cNvPr id="542" name="フローチャート: 判断 541">
          <a:extLst>
            <a:ext uri="{FF2B5EF4-FFF2-40B4-BE49-F238E27FC236}">
              <a16:creationId xmlns="" xmlns:a16="http://schemas.microsoft.com/office/drawing/2014/main" id="{957F3613-EF60-48AC-B1B7-55708F6EC979}"/>
            </a:ext>
          </a:extLst>
        </xdr:cNvPr>
        <xdr:cNvSpPr/>
      </xdr:nvSpPr>
      <xdr:spPr>
        <a:xfrm>
          <a:off x="162687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48260</xdr:rowOff>
    </xdr:from>
    <xdr:to>
      <xdr:col>81</xdr:col>
      <xdr:colOff>101600</xdr:colOff>
      <xdr:row>60</xdr:row>
      <xdr:rowOff>149860</xdr:rowOff>
    </xdr:to>
    <xdr:sp macro="" textlink="">
      <xdr:nvSpPr>
        <xdr:cNvPr id="543" name="フローチャート: 判断 542">
          <a:extLst>
            <a:ext uri="{FF2B5EF4-FFF2-40B4-BE49-F238E27FC236}">
              <a16:creationId xmlns="" xmlns:a16="http://schemas.microsoft.com/office/drawing/2014/main" id="{E1A8667D-56BB-466D-AF5B-BC804E81ECE0}"/>
            </a:ext>
          </a:extLst>
        </xdr:cNvPr>
        <xdr:cNvSpPr/>
      </xdr:nvSpPr>
      <xdr:spPr>
        <a:xfrm>
          <a:off x="154305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38735</xdr:rowOff>
    </xdr:from>
    <xdr:to>
      <xdr:col>76</xdr:col>
      <xdr:colOff>165100</xdr:colOff>
      <xdr:row>60</xdr:row>
      <xdr:rowOff>140335</xdr:rowOff>
    </xdr:to>
    <xdr:sp macro="" textlink="">
      <xdr:nvSpPr>
        <xdr:cNvPr id="544" name="フローチャート: 判断 543">
          <a:extLst>
            <a:ext uri="{FF2B5EF4-FFF2-40B4-BE49-F238E27FC236}">
              <a16:creationId xmlns="" xmlns:a16="http://schemas.microsoft.com/office/drawing/2014/main" id="{8A82E519-29D9-4CC8-B984-DFBA3E0FB8D0}"/>
            </a:ext>
          </a:extLst>
        </xdr:cNvPr>
        <xdr:cNvSpPr/>
      </xdr:nvSpPr>
      <xdr:spPr>
        <a:xfrm>
          <a:off x="14541500" y="1032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27305</xdr:rowOff>
    </xdr:from>
    <xdr:to>
      <xdr:col>72</xdr:col>
      <xdr:colOff>38100</xdr:colOff>
      <xdr:row>60</xdr:row>
      <xdr:rowOff>128905</xdr:rowOff>
    </xdr:to>
    <xdr:sp macro="" textlink="">
      <xdr:nvSpPr>
        <xdr:cNvPr id="545" name="フローチャート: 判断 544">
          <a:extLst>
            <a:ext uri="{FF2B5EF4-FFF2-40B4-BE49-F238E27FC236}">
              <a16:creationId xmlns="" xmlns:a16="http://schemas.microsoft.com/office/drawing/2014/main" id="{9965FFBD-E54D-4684-A332-3E894F1566F2}"/>
            </a:ext>
          </a:extLst>
        </xdr:cNvPr>
        <xdr:cNvSpPr/>
      </xdr:nvSpPr>
      <xdr:spPr>
        <a:xfrm>
          <a:off x="13652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147320</xdr:rowOff>
    </xdr:from>
    <xdr:to>
      <xdr:col>67</xdr:col>
      <xdr:colOff>101600</xdr:colOff>
      <xdr:row>60</xdr:row>
      <xdr:rowOff>77470</xdr:rowOff>
    </xdr:to>
    <xdr:sp macro="" textlink="">
      <xdr:nvSpPr>
        <xdr:cNvPr id="546" name="フローチャート: 判断 545">
          <a:extLst>
            <a:ext uri="{FF2B5EF4-FFF2-40B4-BE49-F238E27FC236}">
              <a16:creationId xmlns="" xmlns:a16="http://schemas.microsoft.com/office/drawing/2014/main" id="{9DEFA973-A8C2-405A-9536-4E78187C716E}"/>
            </a:ext>
          </a:extLst>
        </xdr:cNvPr>
        <xdr:cNvSpPr/>
      </xdr:nvSpPr>
      <xdr:spPr>
        <a:xfrm>
          <a:off x="12763500" y="102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7" name="テキスト ボックス 546">
          <a:extLst>
            <a:ext uri="{FF2B5EF4-FFF2-40B4-BE49-F238E27FC236}">
              <a16:creationId xmlns="" xmlns:a16="http://schemas.microsoft.com/office/drawing/2014/main" id="{B6C915F3-DA2D-448D-A2C7-9B5789E7F06C}"/>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8" name="テキスト ボックス 547">
          <a:extLst>
            <a:ext uri="{FF2B5EF4-FFF2-40B4-BE49-F238E27FC236}">
              <a16:creationId xmlns="" xmlns:a16="http://schemas.microsoft.com/office/drawing/2014/main" id="{66B52BF3-4F6A-424B-A648-67B6703EE268}"/>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9" name="テキスト ボックス 548">
          <a:extLst>
            <a:ext uri="{FF2B5EF4-FFF2-40B4-BE49-F238E27FC236}">
              <a16:creationId xmlns="" xmlns:a16="http://schemas.microsoft.com/office/drawing/2014/main" id="{A023A851-6416-413B-9447-1A9A9BA602DD}"/>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0" name="テキスト ボックス 549">
          <a:extLst>
            <a:ext uri="{FF2B5EF4-FFF2-40B4-BE49-F238E27FC236}">
              <a16:creationId xmlns="" xmlns:a16="http://schemas.microsoft.com/office/drawing/2014/main" id="{78AF4DED-DB2F-45DC-BD35-315BD952AB66}"/>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1" name="テキスト ボックス 550">
          <a:extLst>
            <a:ext uri="{FF2B5EF4-FFF2-40B4-BE49-F238E27FC236}">
              <a16:creationId xmlns="" xmlns:a16="http://schemas.microsoft.com/office/drawing/2014/main" id="{EE23BBED-498B-4A58-8935-737A23815BCC}"/>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164465</xdr:rowOff>
    </xdr:from>
    <xdr:to>
      <xdr:col>85</xdr:col>
      <xdr:colOff>177800</xdr:colOff>
      <xdr:row>60</xdr:row>
      <xdr:rowOff>94615</xdr:rowOff>
    </xdr:to>
    <xdr:sp macro="" textlink="">
      <xdr:nvSpPr>
        <xdr:cNvPr id="552" name="楕円 551">
          <a:extLst>
            <a:ext uri="{FF2B5EF4-FFF2-40B4-BE49-F238E27FC236}">
              <a16:creationId xmlns="" xmlns:a16="http://schemas.microsoft.com/office/drawing/2014/main" id="{6F164F67-AF69-40A6-8714-81E9A364013E}"/>
            </a:ext>
          </a:extLst>
        </xdr:cNvPr>
        <xdr:cNvSpPr/>
      </xdr:nvSpPr>
      <xdr:spPr>
        <a:xfrm>
          <a:off x="16268700" y="1028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15892</xdr:rowOff>
    </xdr:from>
    <xdr:ext cx="405111" cy="259045"/>
    <xdr:sp macro="" textlink="">
      <xdr:nvSpPr>
        <xdr:cNvPr id="553" name="【学校施設】&#10;有形固定資産減価償却率該当値テキスト">
          <a:extLst>
            <a:ext uri="{FF2B5EF4-FFF2-40B4-BE49-F238E27FC236}">
              <a16:creationId xmlns="" xmlns:a16="http://schemas.microsoft.com/office/drawing/2014/main" id="{686338A6-6BDC-44B9-99D3-6F5E3EAF9394}"/>
            </a:ext>
          </a:extLst>
        </xdr:cNvPr>
        <xdr:cNvSpPr txBox="1"/>
      </xdr:nvSpPr>
      <xdr:spPr>
        <a:xfrm>
          <a:off x="16357600" y="1013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145415</xdr:rowOff>
    </xdr:from>
    <xdr:to>
      <xdr:col>81</xdr:col>
      <xdr:colOff>101600</xdr:colOff>
      <xdr:row>60</xdr:row>
      <xdr:rowOff>75565</xdr:rowOff>
    </xdr:to>
    <xdr:sp macro="" textlink="">
      <xdr:nvSpPr>
        <xdr:cNvPr id="554" name="楕円 553">
          <a:extLst>
            <a:ext uri="{FF2B5EF4-FFF2-40B4-BE49-F238E27FC236}">
              <a16:creationId xmlns="" xmlns:a16="http://schemas.microsoft.com/office/drawing/2014/main" id="{0540CF3E-8E4D-467C-91B4-931B3A1A12AB}"/>
            </a:ext>
          </a:extLst>
        </xdr:cNvPr>
        <xdr:cNvSpPr/>
      </xdr:nvSpPr>
      <xdr:spPr>
        <a:xfrm>
          <a:off x="15430500" y="1026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24765</xdr:rowOff>
    </xdr:from>
    <xdr:to>
      <xdr:col>85</xdr:col>
      <xdr:colOff>127000</xdr:colOff>
      <xdr:row>60</xdr:row>
      <xdr:rowOff>43815</xdr:rowOff>
    </xdr:to>
    <xdr:cxnSp macro="">
      <xdr:nvCxnSpPr>
        <xdr:cNvPr id="555" name="直線コネクタ 554">
          <a:extLst>
            <a:ext uri="{FF2B5EF4-FFF2-40B4-BE49-F238E27FC236}">
              <a16:creationId xmlns="" xmlns:a16="http://schemas.microsoft.com/office/drawing/2014/main" id="{49C63776-7DAB-45BD-B1A0-7D2E1AF8EACE}"/>
            </a:ext>
          </a:extLst>
        </xdr:cNvPr>
        <xdr:cNvCxnSpPr/>
      </xdr:nvCxnSpPr>
      <xdr:spPr>
        <a:xfrm>
          <a:off x="15481300" y="1031176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130175</xdr:rowOff>
    </xdr:from>
    <xdr:to>
      <xdr:col>76</xdr:col>
      <xdr:colOff>165100</xdr:colOff>
      <xdr:row>60</xdr:row>
      <xdr:rowOff>60325</xdr:rowOff>
    </xdr:to>
    <xdr:sp macro="" textlink="">
      <xdr:nvSpPr>
        <xdr:cNvPr id="556" name="楕円 555">
          <a:extLst>
            <a:ext uri="{FF2B5EF4-FFF2-40B4-BE49-F238E27FC236}">
              <a16:creationId xmlns="" xmlns:a16="http://schemas.microsoft.com/office/drawing/2014/main" id="{49E3CA01-D7B3-4320-9A27-E308ED5673C4}"/>
            </a:ext>
          </a:extLst>
        </xdr:cNvPr>
        <xdr:cNvSpPr/>
      </xdr:nvSpPr>
      <xdr:spPr>
        <a:xfrm>
          <a:off x="14541500" y="1024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9525</xdr:rowOff>
    </xdr:from>
    <xdr:to>
      <xdr:col>81</xdr:col>
      <xdr:colOff>50800</xdr:colOff>
      <xdr:row>60</xdr:row>
      <xdr:rowOff>24765</xdr:rowOff>
    </xdr:to>
    <xdr:cxnSp macro="">
      <xdr:nvCxnSpPr>
        <xdr:cNvPr id="557" name="直線コネクタ 556">
          <a:extLst>
            <a:ext uri="{FF2B5EF4-FFF2-40B4-BE49-F238E27FC236}">
              <a16:creationId xmlns="" xmlns:a16="http://schemas.microsoft.com/office/drawing/2014/main" id="{F1E1ADAC-8038-4424-A3EF-8D962A4C2101}"/>
            </a:ext>
          </a:extLst>
        </xdr:cNvPr>
        <xdr:cNvCxnSpPr/>
      </xdr:nvCxnSpPr>
      <xdr:spPr>
        <a:xfrm>
          <a:off x="14592300" y="1029652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88265</xdr:rowOff>
    </xdr:from>
    <xdr:to>
      <xdr:col>72</xdr:col>
      <xdr:colOff>38100</xdr:colOff>
      <xdr:row>60</xdr:row>
      <xdr:rowOff>18415</xdr:rowOff>
    </xdr:to>
    <xdr:sp macro="" textlink="">
      <xdr:nvSpPr>
        <xdr:cNvPr id="558" name="楕円 557">
          <a:extLst>
            <a:ext uri="{FF2B5EF4-FFF2-40B4-BE49-F238E27FC236}">
              <a16:creationId xmlns="" xmlns:a16="http://schemas.microsoft.com/office/drawing/2014/main" id="{65BB6499-C9B2-4291-8EC5-A976BFA1AA77}"/>
            </a:ext>
          </a:extLst>
        </xdr:cNvPr>
        <xdr:cNvSpPr/>
      </xdr:nvSpPr>
      <xdr:spPr>
        <a:xfrm>
          <a:off x="13652500" y="1020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139065</xdr:rowOff>
    </xdr:from>
    <xdr:to>
      <xdr:col>76</xdr:col>
      <xdr:colOff>114300</xdr:colOff>
      <xdr:row>60</xdr:row>
      <xdr:rowOff>9525</xdr:rowOff>
    </xdr:to>
    <xdr:cxnSp macro="">
      <xdr:nvCxnSpPr>
        <xdr:cNvPr id="559" name="直線コネクタ 558">
          <a:extLst>
            <a:ext uri="{FF2B5EF4-FFF2-40B4-BE49-F238E27FC236}">
              <a16:creationId xmlns="" xmlns:a16="http://schemas.microsoft.com/office/drawing/2014/main" id="{4632466F-38D3-4C25-BE6E-20BB35E451CB}"/>
            </a:ext>
          </a:extLst>
        </xdr:cNvPr>
        <xdr:cNvCxnSpPr/>
      </xdr:nvCxnSpPr>
      <xdr:spPr>
        <a:xfrm>
          <a:off x="13703300" y="1025461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63500</xdr:rowOff>
    </xdr:from>
    <xdr:to>
      <xdr:col>67</xdr:col>
      <xdr:colOff>101600</xdr:colOff>
      <xdr:row>59</xdr:row>
      <xdr:rowOff>165100</xdr:rowOff>
    </xdr:to>
    <xdr:sp macro="" textlink="">
      <xdr:nvSpPr>
        <xdr:cNvPr id="560" name="楕円 559">
          <a:extLst>
            <a:ext uri="{FF2B5EF4-FFF2-40B4-BE49-F238E27FC236}">
              <a16:creationId xmlns="" xmlns:a16="http://schemas.microsoft.com/office/drawing/2014/main" id="{B4052C88-1C7C-4BEB-A39B-1514F7A88F18}"/>
            </a:ext>
          </a:extLst>
        </xdr:cNvPr>
        <xdr:cNvSpPr/>
      </xdr:nvSpPr>
      <xdr:spPr>
        <a:xfrm>
          <a:off x="12763500" y="1017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114300</xdr:rowOff>
    </xdr:from>
    <xdr:to>
      <xdr:col>71</xdr:col>
      <xdr:colOff>177800</xdr:colOff>
      <xdr:row>59</xdr:row>
      <xdr:rowOff>139065</xdr:rowOff>
    </xdr:to>
    <xdr:cxnSp macro="">
      <xdr:nvCxnSpPr>
        <xdr:cNvPr id="561" name="直線コネクタ 560">
          <a:extLst>
            <a:ext uri="{FF2B5EF4-FFF2-40B4-BE49-F238E27FC236}">
              <a16:creationId xmlns="" xmlns:a16="http://schemas.microsoft.com/office/drawing/2014/main" id="{F85C40B9-B4EA-4BAC-9B89-FC498A3F2955}"/>
            </a:ext>
          </a:extLst>
        </xdr:cNvPr>
        <xdr:cNvCxnSpPr/>
      </xdr:nvCxnSpPr>
      <xdr:spPr>
        <a:xfrm>
          <a:off x="12814300" y="1022985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140987</xdr:rowOff>
    </xdr:from>
    <xdr:ext cx="405111" cy="259045"/>
    <xdr:sp macro="" textlink="">
      <xdr:nvSpPr>
        <xdr:cNvPr id="562" name="n_1aveValue【学校施設】&#10;有形固定資産減価償却率">
          <a:extLst>
            <a:ext uri="{FF2B5EF4-FFF2-40B4-BE49-F238E27FC236}">
              <a16:creationId xmlns="" xmlns:a16="http://schemas.microsoft.com/office/drawing/2014/main" id="{FDC5BE3A-A8C6-40E5-ABC1-79B708201174}"/>
            </a:ext>
          </a:extLst>
        </xdr:cNvPr>
        <xdr:cNvSpPr txBox="1"/>
      </xdr:nvSpPr>
      <xdr:spPr>
        <a:xfrm>
          <a:off x="15266044" y="1042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131462</xdr:rowOff>
    </xdr:from>
    <xdr:ext cx="405111" cy="259045"/>
    <xdr:sp macro="" textlink="">
      <xdr:nvSpPr>
        <xdr:cNvPr id="563" name="n_2aveValue【学校施設】&#10;有形固定資産減価償却率">
          <a:extLst>
            <a:ext uri="{FF2B5EF4-FFF2-40B4-BE49-F238E27FC236}">
              <a16:creationId xmlns="" xmlns:a16="http://schemas.microsoft.com/office/drawing/2014/main" id="{8E645FB2-70DE-471D-93D4-D58523F2554C}"/>
            </a:ext>
          </a:extLst>
        </xdr:cNvPr>
        <xdr:cNvSpPr txBox="1"/>
      </xdr:nvSpPr>
      <xdr:spPr>
        <a:xfrm>
          <a:off x="14389744" y="1041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120032</xdr:rowOff>
    </xdr:from>
    <xdr:ext cx="405111" cy="259045"/>
    <xdr:sp macro="" textlink="">
      <xdr:nvSpPr>
        <xdr:cNvPr id="564" name="n_3aveValue【学校施設】&#10;有形固定資産減価償却率">
          <a:extLst>
            <a:ext uri="{FF2B5EF4-FFF2-40B4-BE49-F238E27FC236}">
              <a16:creationId xmlns="" xmlns:a16="http://schemas.microsoft.com/office/drawing/2014/main" id="{D4A08F18-BB89-45B7-94E1-9D2A56D5AF9B}"/>
            </a:ext>
          </a:extLst>
        </xdr:cNvPr>
        <xdr:cNvSpPr txBox="1"/>
      </xdr:nvSpPr>
      <xdr:spPr>
        <a:xfrm>
          <a:off x="13500744" y="1040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68597</xdr:rowOff>
    </xdr:from>
    <xdr:ext cx="405111" cy="259045"/>
    <xdr:sp macro="" textlink="">
      <xdr:nvSpPr>
        <xdr:cNvPr id="565" name="n_4aveValue【学校施設】&#10;有形固定資産減価償却率">
          <a:extLst>
            <a:ext uri="{FF2B5EF4-FFF2-40B4-BE49-F238E27FC236}">
              <a16:creationId xmlns="" xmlns:a16="http://schemas.microsoft.com/office/drawing/2014/main" id="{C6A46F44-762B-4E79-BA54-854EA8C52705}"/>
            </a:ext>
          </a:extLst>
        </xdr:cNvPr>
        <xdr:cNvSpPr txBox="1"/>
      </xdr:nvSpPr>
      <xdr:spPr>
        <a:xfrm>
          <a:off x="12611744" y="1035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92092</xdr:rowOff>
    </xdr:from>
    <xdr:ext cx="405111" cy="259045"/>
    <xdr:sp macro="" textlink="">
      <xdr:nvSpPr>
        <xdr:cNvPr id="566" name="n_1mainValue【学校施設】&#10;有形固定資産減価償却率">
          <a:extLst>
            <a:ext uri="{FF2B5EF4-FFF2-40B4-BE49-F238E27FC236}">
              <a16:creationId xmlns="" xmlns:a16="http://schemas.microsoft.com/office/drawing/2014/main" id="{F98F7C3B-BA1C-4C5D-B3D3-3899E5015BD0}"/>
            </a:ext>
          </a:extLst>
        </xdr:cNvPr>
        <xdr:cNvSpPr txBox="1"/>
      </xdr:nvSpPr>
      <xdr:spPr>
        <a:xfrm>
          <a:off x="15266044" y="1003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76852</xdr:rowOff>
    </xdr:from>
    <xdr:ext cx="405111" cy="259045"/>
    <xdr:sp macro="" textlink="">
      <xdr:nvSpPr>
        <xdr:cNvPr id="567" name="n_2mainValue【学校施設】&#10;有形固定資産減価償却率">
          <a:extLst>
            <a:ext uri="{FF2B5EF4-FFF2-40B4-BE49-F238E27FC236}">
              <a16:creationId xmlns="" xmlns:a16="http://schemas.microsoft.com/office/drawing/2014/main" id="{37F2B9F5-3C51-4DBE-A42D-45BD526D5462}"/>
            </a:ext>
          </a:extLst>
        </xdr:cNvPr>
        <xdr:cNvSpPr txBox="1"/>
      </xdr:nvSpPr>
      <xdr:spPr>
        <a:xfrm>
          <a:off x="14389744" y="1002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34942</xdr:rowOff>
    </xdr:from>
    <xdr:ext cx="405111" cy="259045"/>
    <xdr:sp macro="" textlink="">
      <xdr:nvSpPr>
        <xdr:cNvPr id="568" name="n_3mainValue【学校施設】&#10;有形固定資産減価償却率">
          <a:extLst>
            <a:ext uri="{FF2B5EF4-FFF2-40B4-BE49-F238E27FC236}">
              <a16:creationId xmlns="" xmlns:a16="http://schemas.microsoft.com/office/drawing/2014/main" id="{2150918E-CC11-4215-A971-1B7B55406829}"/>
            </a:ext>
          </a:extLst>
        </xdr:cNvPr>
        <xdr:cNvSpPr txBox="1"/>
      </xdr:nvSpPr>
      <xdr:spPr>
        <a:xfrm>
          <a:off x="13500744" y="997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10177</xdr:rowOff>
    </xdr:from>
    <xdr:ext cx="405111" cy="259045"/>
    <xdr:sp macro="" textlink="">
      <xdr:nvSpPr>
        <xdr:cNvPr id="569" name="n_4mainValue【学校施設】&#10;有形固定資産減価償却率">
          <a:extLst>
            <a:ext uri="{FF2B5EF4-FFF2-40B4-BE49-F238E27FC236}">
              <a16:creationId xmlns="" xmlns:a16="http://schemas.microsoft.com/office/drawing/2014/main" id="{E3C95545-FC8F-4976-80C6-6563D842FA7A}"/>
            </a:ext>
          </a:extLst>
        </xdr:cNvPr>
        <xdr:cNvSpPr txBox="1"/>
      </xdr:nvSpPr>
      <xdr:spPr>
        <a:xfrm>
          <a:off x="12611744" y="995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0" name="正方形/長方形 569">
          <a:extLst>
            <a:ext uri="{FF2B5EF4-FFF2-40B4-BE49-F238E27FC236}">
              <a16:creationId xmlns="" xmlns:a16="http://schemas.microsoft.com/office/drawing/2014/main" id="{6B5B0C0E-2FED-4F51-9BF4-76DDC25F820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1" name="正方形/長方形 570">
          <a:extLst>
            <a:ext uri="{FF2B5EF4-FFF2-40B4-BE49-F238E27FC236}">
              <a16:creationId xmlns="" xmlns:a16="http://schemas.microsoft.com/office/drawing/2014/main" id="{B9D67F84-601C-4BCF-8A3B-1AD1B6174B99}"/>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2" name="正方形/長方形 571">
          <a:extLst>
            <a:ext uri="{FF2B5EF4-FFF2-40B4-BE49-F238E27FC236}">
              <a16:creationId xmlns="" xmlns:a16="http://schemas.microsoft.com/office/drawing/2014/main" id="{FB71A997-CCDE-4880-AE0B-5A6455348C54}"/>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3" name="正方形/長方形 572">
          <a:extLst>
            <a:ext uri="{FF2B5EF4-FFF2-40B4-BE49-F238E27FC236}">
              <a16:creationId xmlns="" xmlns:a16="http://schemas.microsoft.com/office/drawing/2014/main" id="{40E9B7F5-01A9-4D31-8A9E-3823E2557B2E}"/>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4" name="正方形/長方形 573">
          <a:extLst>
            <a:ext uri="{FF2B5EF4-FFF2-40B4-BE49-F238E27FC236}">
              <a16:creationId xmlns="" xmlns:a16="http://schemas.microsoft.com/office/drawing/2014/main" id="{C597C0C2-AB25-41B2-8817-6BE97A0B6B03}"/>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5" name="正方形/長方形 574">
          <a:extLst>
            <a:ext uri="{FF2B5EF4-FFF2-40B4-BE49-F238E27FC236}">
              <a16:creationId xmlns="" xmlns:a16="http://schemas.microsoft.com/office/drawing/2014/main" id="{80F02FA9-BCAB-4FB3-81F1-3EE9713DA786}"/>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6" name="正方形/長方形 575">
          <a:extLst>
            <a:ext uri="{FF2B5EF4-FFF2-40B4-BE49-F238E27FC236}">
              <a16:creationId xmlns="" xmlns:a16="http://schemas.microsoft.com/office/drawing/2014/main" id="{89ACBA16-402E-43B1-AE74-99F237B5C8E6}"/>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7" name="正方形/長方形 576">
          <a:extLst>
            <a:ext uri="{FF2B5EF4-FFF2-40B4-BE49-F238E27FC236}">
              <a16:creationId xmlns="" xmlns:a16="http://schemas.microsoft.com/office/drawing/2014/main" id="{A67096DF-8C4E-4A6B-ADA4-2DB58202837B}"/>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8" name="テキスト ボックス 577">
          <a:extLst>
            <a:ext uri="{FF2B5EF4-FFF2-40B4-BE49-F238E27FC236}">
              <a16:creationId xmlns="" xmlns:a16="http://schemas.microsoft.com/office/drawing/2014/main" id="{DCDF1422-B2F0-4317-919D-AF450A213CC9}"/>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9" name="直線コネクタ 578">
          <a:extLst>
            <a:ext uri="{FF2B5EF4-FFF2-40B4-BE49-F238E27FC236}">
              <a16:creationId xmlns="" xmlns:a16="http://schemas.microsoft.com/office/drawing/2014/main" id="{2B140773-3430-4555-97FD-0A232C73834B}"/>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0" name="直線コネクタ 579">
          <a:extLst>
            <a:ext uri="{FF2B5EF4-FFF2-40B4-BE49-F238E27FC236}">
              <a16:creationId xmlns="" xmlns:a16="http://schemas.microsoft.com/office/drawing/2014/main" id="{904FC205-5482-4805-A250-92624C8A2A7F}"/>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1" name="テキスト ボックス 580">
          <a:extLst>
            <a:ext uri="{FF2B5EF4-FFF2-40B4-BE49-F238E27FC236}">
              <a16:creationId xmlns="" xmlns:a16="http://schemas.microsoft.com/office/drawing/2014/main" id="{BC5D29AC-C249-449B-8009-490C7B72ACF5}"/>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2" name="直線コネクタ 581">
          <a:extLst>
            <a:ext uri="{FF2B5EF4-FFF2-40B4-BE49-F238E27FC236}">
              <a16:creationId xmlns="" xmlns:a16="http://schemas.microsoft.com/office/drawing/2014/main" id="{C870AC06-CE8D-456E-B68B-903A6ED9938A}"/>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3" name="テキスト ボックス 582">
          <a:extLst>
            <a:ext uri="{FF2B5EF4-FFF2-40B4-BE49-F238E27FC236}">
              <a16:creationId xmlns="" xmlns:a16="http://schemas.microsoft.com/office/drawing/2014/main" id="{3493FB6B-0BA5-4713-AAC8-68CBDB1DCFA1}"/>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4" name="直線コネクタ 583">
          <a:extLst>
            <a:ext uri="{FF2B5EF4-FFF2-40B4-BE49-F238E27FC236}">
              <a16:creationId xmlns="" xmlns:a16="http://schemas.microsoft.com/office/drawing/2014/main" id="{82B82C37-F8BE-4D90-8389-43B6D3E9D616}"/>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5" name="テキスト ボックス 584">
          <a:extLst>
            <a:ext uri="{FF2B5EF4-FFF2-40B4-BE49-F238E27FC236}">
              <a16:creationId xmlns="" xmlns:a16="http://schemas.microsoft.com/office/drawing/2014/main" id="{5ED56508-8140-4A49-809F-81F7F0DD6C03}"/>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6" name="直線コネクタ 585">
          <a:extLst>
            <a:ext uri="{FF2B5EF4-FFF2-40B4-BE49-F238E27FC236}">
              <a16:creationId xmlns="" xmlns:a16="http://schemas.microsoft.com/office/drawing/2014/main" id="{DDAF28A3-7549-4B42-A09A-C5228538E8EC}"/>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7" name="テキスト ボックス 586">
          <a:extLst>
            <a:ext uri="{FF2B5EF4-FFF2-40B4-BE49-F238E27FC236}">
              <a16:creationId xmlns="" xmlns:a16="http://schemas.microsoft.com/office/drawing/2014/main" id="{C5A18B18-B99C-4F52-B02A-853103E1275C}"/>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8" name="直線コネクタ 587">
          <a:extLst>
            <a:ext uri="{FF2B5EF4-FFF2-40B4-BE49-F238E27FC236}">
              <a16:creationId xmlns="" xmlns:a16="http://schemas.microsoft.com/office/drawing/2014/main" id="{01638E64-07B6-41A3-8370-7AA0F730CE2E}"/>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9" name="テキスト ボックス 588">
          <a:extLst>
            <a:ext uri="{FF2B5EF4-FFF2-40B4-BE49-F238E27FC236}">
              <a16:creationId xmlns="" xmlns:a16="http://schemas.microsoft.com/office/drawing/2014/main" id="{3F1B037E-31F3-493D-B99A-6E53E9C4016D}"/>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0" name="直線コネクタ 589">
          <a:extLst>
            <a:ext uri="{FF2B5EF4-FFF2-40B4-BE49-F238E27FC236}">
              <a16:creationId xmlns="" xmlns:a16="http://schemas.microsoft.com/office/drawing/2014/main" id="{D939358C-0D8F-429F-9B18-A9CBD0869CA1}"/>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1" name="テキスト ボックス 590">
          <a:extLst>
            <a:ext uri="{FF2B5EF4-FFF2-40B4-BE49-F238E27FC236}">
              <a16:creationId xmlns="" xmlns:a16="http://schemas.microsoft.com/office/drawing/2014/main" id="{D3A46727-AB27-4302-BA36-E671AA4B07F1}"/>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2" name="【学校施設】&#10;一人当たり面積グラフ枠">
          <a:extLst>
            <a:ext uri="{FF2B5EF4-FFF2-40B4-BE49-F238E27FC236}">
              <a16:creationId xmlns="" xmlns:a16="http://schemas.microsoft.com/office/drawing/2014/main" id="{C5CF1442-CBEC-487E-8D34-98317E79E13D}"/>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60769</xdr:rowOff>
    </xdr:from>
    <xdr:to>
      <xdr:col>116</xdr:col>
      <xdr:colOff>62864</xdr:colOff>
      <xdr:row>63</xdr:row>
      <xdr:rowOff>99822</xdr:rowOff>
    </xdr:to>
    <xdr:cxnSp macro="">
      <xdr:nvCxnSpPr>
        <xdr:cNvPr id="593" name="直線コネクタ 592">
          <a:extLst>
            <a:ext uri="{FF2B5EF4-FFF2-40B4-BE49-F238E27FC236}">
              <a16:creationId xmlns="" xmlns:a16="http://schemas.microsoft.com/office/drawing/2014/main" id="{08E47E01-5684-4636-AECD-43D0125605A7}"/>
            </a:ext>
          </a:extLst>
        </xdr:cNvPr>
        <xdr:cNvCxnSpPr/>
      </xdr:nvCxnSpPr>
      <xdr:spPr>
        <a:xfrm flipV="1">
          <a:off x="22160864" y="9661969"/>
          <a:ext cx="0" cy="1239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103649</xdr:rowOff>
    </xdr:from>
    <xdr:ext cx="469744" cy="259045"/>
    <xdr:sp macro="" textlink="">
      <xdr:nvSpPr>
        <xdr:cNvPr id="594" name="【学校施設】&#10;一人当たり面積最小値テキスト">
          <a:extLst>
            <a:ext uri="{FF2B5EF4-FFF2-40B4-BE49-F238E27FC236}">
              <a16:creationId xmlns="" xmlns:a16="http://schemas.microsoft.com/office/drawing/2014/main" id="{D84F1A39-A184-40DD-AE88-5C1C22598EDC}"/>
            </a:ext>
          </a:extLst>
        </xdr:cNvPr>
        <xdr:cNvSpPr txBox="1"/>
      </xdr:nvSpPr>
      <xdr:spPr>
        <a:xfrm>
          <a:off x="22199600" y="1090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99822</xdr:rowOff>
    </xdr:from>
    <xdr:to>
      <xdr:col>116</xdr:col>
      <xdr:colOff>152400</xdr:colOff>
      <xdr:row>63</xdr:row>
      <xdr:rowOff>99822</xdr:rowOff>
    </xdr:to>
    <xdr:cxnSp macro="">
      <xdr:nvCxnSpPr>
        <xdr:cNvPr id="595" name="直線コネクタ 594">
          <a:extLst>
            <a:ext uri="{FF2B5EF4-FFF2-40B4-BE49-F238E27FC236}">
              <a16:creationId xmlns="" xmlns:a16="http://schemas.microsoft.com/office/drawing/2014/main" id="{B6BF6650-58B7-479D-9B83-EB0A60EAD5FD}"/>
            </a:ext>
          </a:extLst>
        </xdr:cNvPr>
        <xdr:cNvCxnSpPr/>
      </xdr:nvCxnSpPr>
      <xdr:spPr>
        <a:xfrm>
          <a:off x="22072600" y="10901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7446</xdr:rowOff>
    </xdr:from>
    <xdr:ext cx="469744" cy="259045"/>
    <xdr:sp macro="" textlink="">
      <xdr:nvSpPr>
        <xdr:cNvPr id="596" name="【学校施設】&#10;一人当たり面積最大値テキスト">
          <a:extLst>
            <a:ext uri="{FF2B5EF4-FFF2-40B4-BE49-F238E27FC236}">
              <a16:creationId xmlns="" xmlns:a16="http://schemas.microsoft.com/office/drawing/2014/main" id="{49E3AF0C-E385-46BE-B3A0-E802731220F4}"/>
            </a:ext>
          </a:extLst>
        </xdr:cNvPr>
        <xdr:cNvSpPr txBox="1"/>
      </xdr:nvSpPr>
      <xdr:spPr>
        <a:xfrm>
          <a:off x="22199600" y="9437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60769</xdr:rowOff>
    </xdr:from>
    <xdr:to>
      <xdr:col>116</xdr:col>
      <xdr:colOff>152400</xdr:colOff>
      <xdr:row>56</xdr:row>
      <xdr:rowOff>60769</xdr:rowOff>
    </xdr:to>
    <xdr:cxnSp macro="">
      <xdr:nvCxnSpPr>
        <xdr:cNvPr id="597" name="直線コネクタ 596">
          <a:extLst>
            <a:ext uri="{FF2B5EF4-FFF2-40B4-BE49-F238E27FC236}">
              <a16:creationId xmlns="" xmlns:a16="http://schemas.microsoft.com/office/drawing/2014/main" id="{0A85CDC7-3589-4416-8409-AE43A7FB6DE9}"/>
            </a:ext>
          </a:extLst>
        </xdr:cNvPr>
        <xdr:cNvCxnSpPr/>
      </xdr:nvCxnSpPr>
      <xdr:spPr>
        <a:xfrm>
          <a:off x="22072600" y="9661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60406</xdr:rowOff>
    </xdr:from>
    <xdr:ext cx="469744" cy="259045"/>
    <xdr:sp macro="" textlink="">
      <xdr:nvSpPr>
        <xdr:cNvPr id="598" name="【学校施設】&#10;一人当たり面積平均値テキスト">
          <a:extLst>
            <a:ext uri="{FF2B5EF4-FFF2-40B4-BE49-F238E27FC236}">
              <a16:creationId xmlns="" xmlns:a16="http://schemas.microsoft.com/office/drawing/2014/main" id="{8EF2A785-95D2-43C7-8D05-06E8A6B2B494}"/>
            </a:ext>
          </a:extLst>
        </xdr:cNvPr>
        <xdr:cNvSpPr txBox="1"/>
      </xdr:nvSpPr>
      <xdr:spPr>
        <a:xfrm>
          <a:off x="22199600" y="106903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81979</xdr:rowOff>
    </xdr:from>
    <xdr:to>
      <xdr:col>116</xdr:col>
      <xdr:colOff>114300</xdr:colOff>
      <xdr:row>63</xdr:row>
      <xdr:rowOff>12129</xdr:rowOff>
    </xdr:to>
    <xdr:sp macro="" textlink="">
      <xdr:nvSpPr>
        <xdr:cNvPr id="599" name="フローチャート: 判断 598">
          <a:extLst>
            <a:ext uri="{FF2B5EF4-FFF2-40B4-BE49-F238E27FC236}">
              <a16:creationId xmlns="" xmlns:a16="http://schemas.microsoft.com/office/drawing/2014/main" id="{0FE9FADA-4FC2-4A20-A0CD-0D4B44A453E1}"/>
            </a:ext>
          </a:extLst>
        </xdr:cNvPr>
        <xdr:cNvSpPr/>
      </xdr:nvSpPr>
      <xdr:spPr>
        <a:xfrm>
          <a:off x="22110700" y="1071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79693</xdr:rowOff>
    </xdr:from>
    <xdr:to>
      <xdr:col>112</xdr:col>
      <xdr:colOff>38100</xdr:colOff>
      <xdr:row>63</xdr:row>
      <xdr:rowOff>9843</xdr:rowOff>
    </xdr:to>
    <xdr:sp macro="" textlink="">
      <xdr:nvSpPr>
        <xdr:cNvPr id="600" name="フローチャート: 判断 599">
          <a:extLst>
            <a:ext uri="{FF2B5EF4-FFF2-40B4-BE49-F238E27FC236}">
              <a16:creationId xmlns="" xmlns:a16="http://schemas.microsoft.com/office/drawing/2014/main" id="{34ECC3CD-EBBD-4AE3-9BB4-5B37D946217B}"/>
            </a:ext>
          </a:extLst>
        </xdr:cNvPr>
        <xdr:cNvSpPr/>
      </xdr:nvSpPr>
      <xdr:spPr>
        <a:xfrm>
          <a:off x="21272500" y="10709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83883</xdr:rowOff>
    </xdr:from>
    <xdr:to>
      <xdr:col>107</xdr:col>
      <xdr:colOff>101600</xdr:colOff>
      <xdr:row>63</xdr:row>
      <xdr:rowOff>14033</xdr:rowOff>
    </xdr:to>
    <xdr:sp macro="" textlink="">
      <xdr:nvSpPr>
        <xdr:cNvPr id="601" name="フローチャート: 判断 600">
          <a:extLst>
            <a:ext uri="{FF2B5EF4-FFF2-40B4-BE49-F238E27FC236}">
              <a16:creationId xmlns="" xmlns:a16="http://schemas.microsoft.com/office/drawing/2014/main" id="{4D856CFF-DDD0-4ABF-AE0E-DD743DC8B5F4}"/>
            </a:ext>
          </a:extLst>
        </xdr:cNvPr>
        <xdr:cNvSpPr/>
      </xdr:nvSpPr>
      <xdr:spPr>
        <a:xfrm>
          <a:off x="20383500" y="10713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89408</xdr:rowOff>
    </xdr:from>
    <xdr:to>
      <xdr:col>102</xdr:col>
      <xdr:colOff>165100</xdr:colOff>
      <xdr:row>63</xdr:row>
      <xdr:rowOff>19558</xdr:rowOff>
    </xdr:to>
    <xdr:sp macro="" textlink="">
      <xdr:nvSpPr>
        <xdr:cNvPr id="602" name="フローチャート: 判断 601">
          <a:extLst>
            <a:ext uri="{FF2B5EF4-FFF2-40B4-BE49-F238E27FC236}">
              <a16:creationId xmlns="" xmlns:a16="http://schemas.microsoft.com/office/drawing/2014/main" id="{3F94678F-96A0-4DF0-97EB-AD098D031E1C}"/>
            </a:ext>
          </a:extLst>
        </xdr:cNvPr>
        <xdr:cNvSpPr/>
      </xdr:nvSpPr>
      <xdr:spPr>
        <a:xfrm>
          <a:off x="19494500" y="1071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86551</xdr:rowOff>
    </xdr:from>
    <xdr:to>
      <xdr:col>98</xdr:col>
      <xdr:colOff>38100</xdr:colOff>
      <xdr:row>63</xdr:row>
      <xdr:rowOff>16701</xdr:rowOff>
    </xdr:to>
    <xdr:sp macro="" textlink="">
      <xdr:nvSpPr>
        <xdr:cNvPr id="603" name="フローチャート: 判断 602">
          <a:extLst>
            <a:ext uri="{FF2B5EF4-FFF2-40B4-BE49-F238E27FC236}">
              <a16:creationId xmlns="" xmlns:a16="http://schemas.microsoft.com/office/drawing/2014/main" id="{78AAF987-1E7E-4AA0-99C9-76B5A2CEE9D0}"/>
            </a:ext>
          </a:extLst>
        </xdr:cNvPr>
        <xdr:cNvSpPr/>
      </xdr:nvSpPr>
      <xdr:spPr>
        <a:xfrm>
          <a:off x="18605500" y="10716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4" name="テキスト ボックス 603">
          <a:extLst>
            <a:ext uri="{FF2B5EF4-FFF2-40B4-BE49-F238E27FC236}">
              <a16:creationId xmlns="" xmlns:a16="http://schemas.microsoft.com/office/drawing/2014/main" id="{0389EEC5-F778-47E6-977C-6FCF92011D34}"/>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5" name="テキスト ボックス 604">
          <a:extLst>
            <a:ext uri="{FF2B5EF4-FFF2-40B4-BE49-F238E27FC236}">
              <a16:creationId xmlns="" xmlns:a16="http://schemas.microsoft.com/office/drawing/2014/main" id="{24621D1F-33B1-438B-A6CF-589AF5514D34}"/>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6" name="テキスト ボックス 605">
          <a:extLst>
            <a:ext uri="{FF2B5EF4-FFF2-40B4-BE49-F238E27FC236}">
              <a16:creationId xmlns="" xmlns:a16="http://schemas.microsoft.com/office/drawing/2014/main" id="{E714AF4D-0FB9-4249-A191-0C2594AE70CA}"/>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7" name="テキスト ボックス 606">
          <a:extLst>
            <a:ext uri="{FF2B5EF4-FFF2-40B4-BE49-F238E27FC236}">
              <a16:creationId xmlns="" xmlns:a16="http://schemas.microsoft.com/office/drawing/2014/main" id="{3DE4594E-89F2-4468-8868-343A5240071A}"/>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8" name="テキスト ボックス 607">
          <a:extLst>
            <a:ext uri="{FF2B5EF4-FFF2-40B4-BE49-F238E27FC236}">
              <a16:creationId xmlns="" xmlns:a16="http://schemas.microsoft.com/office/drawing/2014/main" id="{3BF82CA9-59DF-4DC6-95E5-5296A0486F55}"/>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69786</xdr:rowOff>
    </xdr:from>
    <xdr:to>
      <xdr:col>116</xdr:col>
      <xdr:colOff>114300</xdr:colOff>
      <xdr:row>62</xdr:row>
      <xdr:rowOff>171386</xdr:rowOff>
    </xdr:to>
    <xdr:sp macro="" textlink="">
      <xdr:nvSpPr>
        <xdr:cNvPr id="609" name="楕円 608">
          <a:extLst>
            <a:ext uri="{FF2B5EF4-FFF2-40B4-BE49-F238E27FC236}">
              <a16:creationId xmlns="" xmlns:a16="http://schemas.microsoft.com/office/drawing/2014/main" id="{F7C140B5-6966-475D-8333-BE16C264025F}"/>
            </a:ext>
          </a:extLst>
        </xdr:cNvPr>
        <xdr:cNvSpPr/>
      </xdr:nvSpPr>
      <xdr:spPr>
        <a:xfrm>
          <a:off x="22110700" y="10699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92663</xdr:rowOff>
    </xdr:from>
    <xdr:ext cx="469744" cy="259045"/>
    <xdr:sp macro="" textlink="">
      <xdr:nvSpPr>
        <xdr:cNvPr id="610" name="【学校施設】&#10;一人当たり面積該当値テキスト">
          <a:extLst>
            <a:ext uri="{FF2B5EF4-FFF2-40B4-BE49-F238E27FC236}">
              <a16:creationId xmlns="" xmlns:a16="http://schemas.microsoft.com/office/drawing/2014/main" id="{6CCA1562-5482-4393-A696-F9EF9A7E0DB5}"/>
            </a:ext>
          </a:extLst>
        </xdr:cNvPr>
        <xdr:cNvSpPr txBox="1"/>
      </xdr:nvSpPr>
      <xdr:spPr>
        <a:xfrm>
          <a:off x="22199600" y="10551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71310</xdr:rowOff>
    </xdr:from>
    <xdr:to>
      <xdr:col>112</xdr:col>
      <xdr:colOff>38100</xdr:colOff>
      <xdr:row>63</xdr:row>
      <xdr:rowOff>1460</xdr:rowOff>
    </xdr:to>
    <xdr:sp macro="" textlink="">
      <xdr:nvSpPr>
        <xdr:cNvPr id="611" name="楕円 610">
          <a:extLst>
            <a:ext uri="{FF2B5EF4-FFF2-40B4-BE49-F238E27FC236}">
              <a16:creationId xmlns="" xmlns:a16="http://schemas.microsoft.com/office/drawing/2014/main" id="{32E7BDBE-86E0-4C99-B7F0-FA3D1D30CEA6}"/>
            </a:ext>
          </a:extLst>
        </xdr:cNvPr>
        <xdr:cNvSpPr/>
      </xdr:nvSpPr>
      <xdr:spPr>
        <a:xfrm>
          <a:off x="21272500" y="1070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120586</xdr:rowOff>
    </xdr:from>
    <xdr:to>
      <xdr:col>116</xdr:col>
      <xdr:colOff>63500</xdr:colOff>
      <xdr:row>62</xdr:row>
      <xdr:rowOff>122110</xdr:rowOff>
    </xdr:to>
    <xdr:cxnSp macro="">
      <xdr:nvCxnSpPr>
        <xdr:cNvPr id="612" name="直線コネクタ 611">
          <a:extLst>
            <a:ext uri="{FF2B5EF4-FFF2-40B4-BE49-F238E27FC236}">
              <a16:creationId xmlns="" xmlns:a16="http://schemas.microsoft.com/office/drawing/2014/main" id="{CE0EF88A-0138-4A53-9FA0-DFF86CD6CC3F}"/>
            </a:ext>
          </a:extLst>
        </xdr:cNvPr>
        <xdr:cNvCxnSpPr/>
      </xdr:nvCxnSpPr>
      <xdr:spPr>
        <a:xfrm flipV="1">
          <a:off x="21323300" y="10750486"/>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71692</xdr:rowOff>
    </xdr:from>
    <xdr:to>
      <xdr:col>107</xdr:col>
      <xdr:colOff>101600</xdr:colOff>
      <xdr:row>63</xdr:row>
      <xdr:rowOff>1842</xdr:rowOff>
    </xdr:to>
    <xdr:sp macro="" textlink="">
      <xdr:nvSpPr>
        <xdr:cNvPr id="613" name="楕円 612">
          <a:extLst>
            <a:ext uri="{FF2B5EF4-FFF2-40B4-BE49-F238E27FC236}">
              <a16:creationId xmlns="" xmlns:a16="http://schemas.microsoft.com/office/drawing/2014/main" id="{ECD4588E-76FC-41BD-BA1C-C84B3DA3B2ED}"/>
            </a:ext>
          </a:extLst>
        </xdr:cNvPr>
        <xdr:cNvSpPr/>
      </xdr:nvSpPr>
      <xdr:spPr>
        <a:xfrm>
          <a:off x="20383500" y="1070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122110</xdr:rowOff>
    </xdr:from>
    <xdr:to>
      <xdr:col>111</xdr:col>
      <xdr:colOff>177800</xdr:colOff>
      <xdr:row>62</xdr:row>
      <xdr:rowOff>122492</xdr:rowOff>
    </xdr:to>
    <xdr:cxnSp macro="">
      <xdr:nvCxnSpPr>
        <xdr:cNvPr id="614" name="直線コネクタ 613">
          <a:extLst>
            <a:ext uri="{FF2B5EF4-FFF2-40B4-BE49-F238E27FC236}">
              <a16:creationId xmlns="" xmlns:a16="http://schemas.microsoft.com/office/drawing/2014/main" id="{E5CBB2F7-D32D-4145-859B-987134C2267C}"/>
            </a:ext>
          </a:extLst>
        </xdr:cNvPr>
        <xdr:cNvCxnSpPr/>
      </xdr:nvCxnSpPr>
      <xdr:spPr>
        <a:xfrm flipV="1">
          <a:off x="20434300" y="10752010"/>
          <a:ext cx="8890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72263</xdr:rowOff>
    </xdr:from>
    <xdr:to>
      <xdr:col>102</xdr:col>
      <xdr:colOff>165100</xdr:colOff>
      <xdr:row>63</xdr:row>
      <xdr:rowOff>2413</xdr:rowOff>
    </xdr:to>
    <xdr:sp macro="" textlink="">
      <xdr:nvSpPr>
        <xdr:cNvPr id="615" name="楕円 614">
          <a:extLst>
            <a:ext uri="{FF2B5EF4-FFF2-40B4-BE49-F238E27FC236}">
              <a16:creationId xmlns="" xmlns:a16="http://schemas.microsoft.com/office/drawing/2014/main" id="{77EE5ECC-EB92-4360-B884-E2BAD4FC19FF}"/>
            </a:ext>
          </a:extLst>
        </xdr:cNvPr>
        <xdr:cNvSpPr/>
      </xdr:nvSpPr>
      <xdr:spPr>
        <a:xfrm>
          <a:off x="19494500" y="1070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122492</xdr:rowOff>
    </xdr:from>
    <xdr:to>
      <xdr:col>107</xdr:col>
      <xdr:colOff>50800</xdr:colOff>
      <xdr:row>62</xdr:row>
      <xdr:rowOff>123063</xdr:rowOff>
    </xdr:to>
    <xdr:cxnSp macro="">
      <xdr:nvCxnSpPr>
        <xdr:cNvPr id="616" name="直線コネクタ 615">
          <a:extLst>
            <a:ext uri="{FF2B5EF4-FFF2-40B4-BE49-F238E27FC236}">
              <a16:creationId xmlns="" xmlns:a16="http://schemas.microsoft.com/office/drawing/2014/main" id="{22AF731F-D1F6-4209-AE0F-AD21183E99B4}"/>
            </a:ext>
          </a:extLst>
        </xdr:cNvPr>
        <xdr:cNvCxnSpPr/>
      </xdr:nvCxnSpPr>
      <xdr:spPr>
        <a:xfrm flipV="1">
          <a:off x="19545300" y="10752392"/>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74740</xdr:rowOff>
    </xdr:from>
    <xdr:to>
      <xdr:col>98</xdr:col>
      <xdr:colOff>38100</xdr:colOff>
      <xdr:row>63</xdr:row>
      <xdr:rowOff>4890</xdr:rowOff>
    </xdr:to>
    <xdr:sp macro="" textlink="">
      <xdr:nvSpPr>
        <xdr:cNvPr id="617" name="楕円 616">
          <a:extLst>
            <a:ext uri="{FF2B5EF4-FFF2-40B4-BE49-F238E27FC236}">
              <a16:creationId xmlns="" xmlns:a16="http://schemas.microsoft.com/office/drawing/2014/main" id="{13985920-1905-47EA-9A2C-DB7AF4207196}"/>
            </a:ext>
          </a:extLst>
        </xdr:cNvPr>
        <xdr:cNvSpPr/>
      </xdr:nvSpPr>
      <xdr:spPr>
        <a:xfrm>
          <a:off x="18605500" y="1070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123063</xdr:rowOff>
    </xdr:from>
    <xdr:to>
      <xdr:col>102</xdr:col>
      <xdr:colOff>114300</xdr:colOff>
      <xdr:row>62</xdr:row>
      <xdr:rowOff>125540</xdr:rowOff>
    </xdr:to>
    <xdr:cxnSp macro="">
      <xdr:nvCxnSpPr>
        <xdr:cNvPr id="618" name="直線コネクタ 617">
          <a:extLst>
            <a:ext uri="{FF2B5EF4-FFF2-40B4-BE49-F238E27FC236}">
              <a16:creationId xmlns="" xmlns:a16="http://schemas.microsoft.com/office/drawing/2014/main" id="{AEAC4DDB-B981-4015-9567-7C3B014EA1A7}"/>
            </a:ext>
          </a:extLst>
        </xdr:cNvPr>
        <xdr:cNvCxnSpPr/>
      </xdr:nvCxnSpPr>
      <xdr:spPr>
        <a:xfrm flipV="1">
          <a:off x="18656300" y="10752963"/>
          <a:ext cx="889000" cy="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970</xdr:rowOff>
    </xdr:from>
    <xdr:ext cx="469744" cy="259045"/>
    <xdr:sp macro="" textlink="">
      <xdr:nvSpPr>
        <xdr:cNvPr id="619" name="n_1aveValue【学校施設】&#10;一人当たり面積">
          <a:extLst>
            <a:ext uri="{FF2B5EF4-FFF2-40B4-BE49-F238E27FC236}">
              <a16:creationId xmlns="" xmlns:a16="http://schemas.microsoft.com/office/drawing/2014/main" id="{5930CD39-DA8A-424B-82C3-E495CA1C8CDE}"/>
            </a:ext>
          </a:extLst>
        </xdr:cNvPr>
        <xdr:cNvSpPr txBox="1"/>
      </xdr:nvSpPr>
      <xdr:spPr>
        <a:xfrm>
          <a:off x="21075727" y="10802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5160</xdr:rowOff>
    </xdr:from>
    <xdr:ext cx="469744" cy="259045"/>
    <xdr:sp macro="" textlink="">
      <xdr:nvSpPr>
        <xdr:cNvPr id="620" name="n_2aveValue【学校施設】&#10;一人当たり面積">
          <a:extLst>
            <a:ext uri="{FF2B5EF4-FFF2-40B4-BE49-F238E27FC236}">
              <a16:creationId xmlns="" xmlns:a16="http://schemas.microsoft.com/office/drawing/2014/main" id="{DD8B686A-B33C-497A-9918-6FA394218E67}"/>
            </a:ext>
          </a:extLst>
        </xdr:cNvPr>
        <xdr:cNvSpPr txBox="1"/>
      </xdr:nvSpPr>
      <xdr:spPr>
        <a:xfrm>
          <a:off x="20199427" y="10806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10685</xdr:rowOff>
    </xdr:from>
    <xdr:ext cx="469744" cy="259045"/>
    <xdr:sp macro="" textlink="">
      <xdr:nvSpPr>
        <xdr:cNvPr id="621" name="n_3aveValue【学校施設】&#10;一人当たり面積">
          <a:extLst>
            <a:ext uri="{FF2B5EF4-FFF2-40B4-BE49-F238E27FC236}">
              <a16:creationId xmlns="" xmlns:a16="http://schemas.microsoft.com/office/drawing/2014/main" id="{9F8AE3DF-FFA2-49A5-9900-127DEC7EB95C}"/>
            </a:ext>
          </a:extLst>
        </xdr:cNvPr>
        <xdr:cNvSpPr txBox="1"/>
      </xdr:nvSpPr>
      <xdr:spPr>
        <a:xfrm>
          <a:off x="19310427" y="10812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7828</xdr:rowOff>
    </xdr:from>
    <xdr:ext cx="469744" cy="259045"/>
    <xdr:sp macro="" textlink="">
      <xdr:nvSpPr>
        <xdr:cNvPr id="622" name="n_4aveValue【学校施設】&#10;一人当たり面積">
          <a:extLst>
            <a:ext uri="{FF2B5EF4-FFF2-40B4-BE49-F238E27FC236}">
              <a16:creationId xmlns="" xmlns:a16="http://schemas.microsoft.com/office/drawing/2014/main" id="{1377CF6E-AAD2-40A3-913B-45262E733712}"/>
            </a:ext>
          </a:extLst>
        </xdr:cNvPr>
        <xdr:cNvSpPr txBox="1"/>
      </xdr:nvSpPr>
      <xdr:spPr>
        <a:xfrm>
          <a:off x="18421427" y="10809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17987</xdr:rowOff>
    </xdr:from>
    <xdr:ext cx="469744" cy="259045"/>
    <xdr:sp macro="" textlink="">
      <xdr:nvSpPr>
        <xdr:cNvPr id="623" name="n_1mainValue【学校施設】&#10;一人当たり面積">
          <a:extLst>
            <a:ext uri="{FF2B5EF4-FFF2-40B4-BE49-F238E27FC236}">
              <a16:creationId xmlns="" xmlns:a16="http://schemas.microsoft.com/office/drawing/2014/main" id="{29645326-0B4A-4B59-8BF8-8C24F8A931FD}"/>
            </a:ext>
          </a:extLst>
        </xdr:cNvPr>
        <xdr:cNvSpPr txBox="1"/>
      </xdr:nvSpPr>
      <xdr:spPr>
        <a:xfrm>
          <a:off x="21075727" y="10476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18369</xdr:rowOff>
    </xdr:from>
    <xdr:ext cx="469744" cy="259045"/>
    <xdr:sp macro="" textlink="">
      <xdr:nvSpPr>
        <xdr:cNvPr id="624" name="n_2mainValue【学校施設】&#10;一人当たり面積">
          <a:extLst>
            <a:ext uri="{FF2B5EF4-FFF2-40B4-BE49-F238E27FC236}">
              <a16:creationId xmlns="" xmlns:a16="http://schemas.microsoft.com/office/drawing/2014/main" id="{F38421F9-FC88-4769-AD8F-7ED0B02CD0FF}"/>
            </a:ext>
          </a:extLst>
        </xdr:cNvPr>
        <xdr:cNvSpPr txBox="1"/>
      </xdr:nvSpPr>
      <xdr:spPr>
        <a:xfrm>
          <a:off x="20199427" y="10476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18940</xdr:rowOff>
    </xdr:from>
    <xdr:ext cx="469744" cy="259045"/>
    <xdr:sp macro="" textlink="">
      <xdr:nvSpPr>
        <xdr:cNvPr id="625" name="n_3mainValue【学校施設】&#10;一人当たり面積">
          <a:extLst>
            <a:ext uri="{FF2B5EF4-FFF2-40B4-BE49-F238E27FC236}">
              <a16:creationId xmlns="" xmlns:a16="http://schemas.microsoft.com/office/drawing/2014/main" id="{AF1A679C-B742-428A-B133-C91C5B42E223}"/>
            </a:ext>
          </a:extLst>
        </xdr:cNvPr>
        <xdr:cNvSpPr txBox="1"/>
      </xdr:nvSpPr>
      <xdr:spPr>
        <a:xfrm>
          <a:off x="19310427" y="10477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21417</xdr:rowOff>
    </xdr:from>
    <xdr:ext cx="469744" cy="259045"/>
    <xdr:sp macro="" textlink="">
      <xdr:nvSpPr>
        <xdr:cNvPr id="626" name="n_4mainValue【学校施設】&#10;一人当たり面積">
          <a:extLst>
            <a:ext uri="{FF2B5EF4-FFF2-40B4-BE49-F238E27FC236}">
              <a16:creationId xmlns="" xmlns:a16="http://schemas.microsoft.com/office/drawing/2014/main" id="{A8A8E2B2-1115-4303-AE2D-CF476CF076BA}"/>
            </a:ext>
          </a:extLst>
        </xdr:cNvPr>
        <xdr:cNvSpPr txBox="1"/>
      </xdr:nvSpPr>
      <xdr:spPr>
        <a:xfrm>
          <a:off x="18421427" y="10479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7" name="正方形/長方形 626">
          <a:extLst>
            <a:ext uri="{FF2B5EF4-FFF2-40B4-BE49-F238E27FC236}">
              <a16:creationId xmlns="" xmlns:a16="http://schemas.microsoft.com/office/drawing/2014/main" id="{E1C6123C-F0B1-4F27-8F64-41EBDCB65AA7}"/>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8" name="正方形/長方形 627">
          <a:extLst>
            <a:ext uri="{FF2B5EF4-FFF2-40B4-BE49-F238E27FC236}">
              <a16:creationId xmlns="" xmlns:a16="http://schemas.microsoft.com/office/drawing/2014/main" id="{F99EA15D-92BE-4633-AF9F-5039A44E9EE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9" name="正方形/長方形 628">
          <a:extLst>
            <a:ext uri="{FF2B5EF4-FFF2-40B4-BE49-F238E27FC236}">
              <a16:creationId xmlns="" xmlns:a16="http://schemas.microsoft.com/office/drawing/2014/main" id="{8489676B-E7A6-42FF-A23A-0C046537B55B}"/>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0" name="正方形/長方形 629">
          <a:extLst>
            <a:ext uri="{FF2B5EF4-FFF2-40B4-BE49-F238E27FC236}">
              <a16:creationId xmlns="" xmlns:a16="http://schemas.microsoft.com/office/drawing/2014/main" id="{5926B89B-8725-49A3-B4A4-F5016E188C28}"/>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1" name="正方形/長方形 630">
          <a:extLst>
            <a:ext uri="{FF2B5EF4-FFF2-40B4-BE49-F238E27FC236}">
              <a16:creationId xmlns="" xmlns:a16="http://schemas.microsoft.com/office/drawing/2014/main" id="{85D1BF55-C7F3-4A21-BFF0-9B41B48BB7F5}"/>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2" name="正方形/長方形 631">
          <a:extLst>
            <a:ext uri="{FF2B5EF4-FFF2-40B4-BE49-F238E27FC236}">
              <a16:creationId xmlns="" xmlns:a16="http://schemas.microsoft.com/office/drawing/2014/main" id="{4BD8E9E4-D704-4E27-9536-5D0DDF157245}"/>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3" name="正方形/長方形 632">
          <a:extLst>
            <a:ext uri="{FF2B5EF4-FFF2-40B4-BE49-F238E27FC236}">
              <a16:creationId xmlns="" xmlns:a16="http://schemas.microsoft.com/office/drawing/2014/main" id="{03F0A88C-E464-49D6-A441-71524B431CA3}"/>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4" name="正方形/長方形 633">
          <a:extLst>
            <a:ext uri="{FF2B5EF4-FFF2-40B4-BE49-F238E27FC236}">
              <a16:creationId xmlns="" xmlns:a16="http://schemas.microsoft.com/office/drawing/2014/main" id="{C22348E4-D677-4C82-90ED-D114C3A13E18}"/>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5" name="テキスト ボックス 634">
          <a:extLst>
            <a:ext uri="{FF2B5EF4-FFF2-40B4-BE49-F238E27FC236}">
              <a16:creationId xmlns="" xmlns:a16="http://schemas.microsoft.com/office/drawing/2014/main" id="{024A64EE-B5E3-4207-B513-E902E257C1DB}"/>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6" name="直線コネクタ 635">
          <a:extLst>
            <a:ext uri="{FF2B5EF4-FFF2-40B4-BE49-F238E27FC236}">
              <a16:creationId xmlns="" xmlns:a16="http://schemas.microsoft.com/office/drawing/2014/main" id="{37FFC8F3-8E48-43DE-9B68-BF4137344FC4}"/>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7" name="テキスト ボックス 636">
          <a:extLst>
            <a:ext uri="{FF2B5EF4-FFF2-40B4-BE49-F238E27FC236}">
              <a16:creationId xmlns="" xmlns:a16="http://schemas.microsoft.com/office/drawing/2014/main" id="{EEEBDC22-D625-4199-8EED-9744D454203B}"/>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8" name="直線コネクタ 637">
          <a:extLst>
            <a:ext uri="{FF2B5EF4-FFF2-40B4-BE49-F238E27FC236}">
              <a16:creationId xmlns="" xmlns:a16="http://schemas.microsoft.com/office/drawing/2014/main" id="{DD96431A-A7D5-4609-9092-02F75181AB0C}"/>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9" name="テキスト ボックス 638">
          <a:extLst>
            <a:ext uri="{FF2B5EF4-FFF2-40B4-BE49-F238E27FC236}">
              <a16:creationId xmlns="" xmlns:a16="http://schemas.microsoft.com/office/drawing/2014/main" id="{E791DD73-E4A7-4A28-B99B-1371B7F4BB85}"/>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40" name="直線コネクタ 639">
          <a:extLst>
            <a:ext uri="{FF2B5EF4-FFF2-40B4-BE49-F238E27FC236}">
              <a16:creationId xmlns="" xmlns:a16="http://schemas.microsoft.com/office/drawing/2014/main" id="{6C5E07B3-F172-4647-BD70-D891682959BD}"/>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1" name="テキスト ボックス 640">
          <a:extLst>
            <a:ext uri="{FF2B5EF4-FFF2-40B4-BE49-F238E27FC236}">
              <a16:creationId xmlns="" xmlns:a16="http://schemas.microsoft.com/office/drawing/2014/main" id="{AF03BFD0-57AC-4DE2-923A-EABE896930EC}"/>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2" name="直線コネクタ 641">
          <a:extLst>
            <a:ext uri="{FF2B5EF4-FFF2-40B4-BE49-F238E27FC236}">
              <a16:creationId xmlns="" xmlns:a16="http://schemas.microsoft.com/office/drawing/2014/main" id="{20C6C4DE-E551-4964-B1AC-F3A7D6AC44EB}"/>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3" name="テキスト ボックス 642">
          <a:extLst>
            <a:ext uri="{FF2B5EF4-FFF2-40B4-BE49-F238E27FC236}">
              <a16:creationId xmlns="" xmlns:a16="http://schemas.microsoft.com/office/drawing/2014/main" id="{4BAD4D8D-7222-41F5-93AC-F30E9D4CFCF8}"/>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4" name="直線コネクタ 643">
          <a:extLst>
            <a:ext uri="{FF2B5EF4-FFF2-40B4-BE49-F238E27FC236}">
              <a16:creationId xmlns="" xmlns:a16="http://schemas.microsoft.com/office/drawing/2014/main" id="{FA26801C-7280-4A2F-8D1C-380713DB66A5}"/>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5" name="テキスト ボックス 644">
          <a:extLst>
            <a:ext uri="{FF2B5EF4-FFF2-40B4-BE49-F238E27FC236}">
              <a16:creationId xmlns="" xmlns:a16="http://schemas.microsoft.com/office/drawing/2014/main" id="{9D565730-CB93-4BEA-9912-28B66376CD76}"/>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6" name="直線コネクタ 645">
          <a:extLst>
            <a:ext uri="{FF2B5EF4-FFF2-40B4-BE49-F238E27FC236}">
              <a16:creationId xmlns="" xmlns:a16="http://schemas.microsoft.com/office/drawing/2014/main" id="{13D2EA20-B1FB-43D6-BCFA-7D69E91A715B}"/>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7" name="テキスト ボックス 646">
          <a:extLst>
            <a:ext uri="{FF2B5EF4-FFF2-40B4-BE49-F238E27FC236}">
              <a16:creationId xmlns="" xmlns:a16="http://schemas.microsoft.com/office/drawing/2014/main" id="{D899BE06-5DE5-4740-A3DD-DD4A38DE4F62}"/>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8" name="直線コネクタ 647">
          <a:extLst>
            <a:ext uri="{FF2B5EF4-FFF2-40B4-BE49-F238E27FC236}">
              <a16:creationId xmlns="" xmlns:a16="http://schemas.microsoft.com/office/drawing/2014/main" id="{65F7CF06-BBC8-4E80-8E9B-5BB2DDBB548F}"/>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9" name="テキスト ボックス 648">
          <a:extLst>
            <a:ext uri="{FF2B5EF4-FFF2-40B4-BE49-F238E27FC236}">
              <a16:creationId xmlns="" xmlns:a16="http://schemas.microsoft.com/office/drawing/2014/main" id="{29C44E65-8685-4D4E-A210-553F89FF09E2}"/>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0" name="直線コネクタ 649">
          <a:extLst>
            <a:ext uri="{FF2B5EF4-FFF2-40B4-BE49-F238E27FC236}">
              <a16:creationId xmlns="" xmlns:a16="http://schemas.microsoft.com/office/drawing/2014/main" id="{14B30A99-9BD9-489F-9C81-0D033711ECD1}"/>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1" name="【児童館】&#10;有形固定資産減価償却率グラフ枠">
          <a:extLst>
            <a:ext uri="{FF2B5EF4-FFF2-40B4-BE49-F238E27FC236}">
              <a16:creationId xmlns="" xmlns:a16="http://schemas.microsoft.com/office/drawing/2014/main" id="{5012B210-5B68-4566-8104-27F5017AF7A9}"/>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80555</xdr:rowOff>
    </xdr:from>
    <xdr:to>
      <xdr:col>85</xdr:col>
      <xdr:colOff>126364</xdr:colOff>
      <xdr:row>86</xdr:row>
      <xdr:rowOff>168729</xdr:rowOff>
    </xdr:to>
    <xdr:cxnSp macro="">
      <xdr:nvCxnSpPr>
        <xdr:cNvPr id="652" name="直線コネクタ 651">
          <a:extLst>
            <a:ext uri="{FF2B5EF4-FFF2-40B4-BE49-F238E27FC236}">
              <a16:creationId xmlns="" xmlns:a16="http://schemas.microsoft.com/office/drawing/2014/main" id="{3EEE4E01-0C4E-44DE-A2D8-E59A223D2C9E}"/>
            </a:ext>
          </a:extLst>
        </xdr:cNvPr>
        <xdr:cNvCxnSpPr/>
      </xdr:nvCxnSpPr>
      <xdr:spPr>
        <a:xfrm flipV="1">
          <a:off x="16318864" y="13453655"/>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3" name="【児童館】&#10;有形固定資産減価償却率最小値テキスト">
          <a:extLst>
            <a:ext uri="{FF2B5EF4-FFF2-40B4-BE49-F238E27FC236}">
              <a16:creationId xmlns="" xmlns:a16="http://schemas.microsoft.com/office/drawing/2014/main" id="{C7207F92-AE1C-4DFD-93D4-F7E494B1454C}"/>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4" name="直線コネクタ 653">
          <a:extLst>
            <a:ext uri="{FF2B5EF4-FFF2-40B4-BE49-F238E27FC236}">
              <a16:creationId xmlns="" xmlns:a16="http://schemas.microsoft.com/office/drawing/2014/main" id="{4C190210-2B40-487D-9420-35AEFB85FD09}"/>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27232</xdr:rowOff>
    </xdr:from>
    <xdr:ext cx="405111" cy="259045"/>
    <xdr:sp macro="" textlink="">
      <xdr:nvSpPr>
        <xdr:cNvPr id="655" name="【児童館】&#10;有形固定資産減価償却率最大値テキスト">
          <a:extLst>
            <a:ext uri="{FF2B5EF4-FFF2-40B4-BE49-F238E27FC236}">
              <a16:creationId xmlns="" xmlns:a16="http://schemas.microsoft.com/office/drawing/2014/main" id="{8442FDE2-6533-4B28-A6CD-310E6D2130EA}"/>
            </a:ext>
          </a:extLst>
        </xdr:cNvPr>
        <xdr:cNvSpPr txBox="1"/>
      </xdr:nvSpPr>
      <xdr:spPr>
        <a:xfrm>
          <a:off x="16357600" y="13228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80555</xdr:rowOff>
    </xdr:from>
    <xdr:to>
      <xdr:col>86</xdr:col>
      <xdr:colOff>25400</xdr:colOff>
      <xdr:row>78</xdr:row>
      <xdr:rowOff>80555</xdr:rowOff>
    </xdr:to>
    <xdr:cxnSp macro="">
      <xdr:nvCxnSpPr>
        <xdr:cNvPr id="656" name="直線コネクタ 655">
          <a:extLst>
            <a:ext uri="{FF2B5EF4-FFF2-40B4-BE49-F238E27FC236}">
              <a16:creationId xmlns="" xmlns:a16="http://schemas.microsoft.com/office/drawing/2014/main" id="{0A961CCF-CB98-4D19-908C-FE6C172E7E92}"/>
            </a:ext>
          </a:extLst>
        </xdr:cNvPr>
        <xdr:cNvCxnSpPr/>
      </xdr:nvCxnSpPr>
      <xdr:spPr>
        <a:xfrm>
          <a:off x="16230600" y="1345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29408</xdr:rowOff>
    </xdr:from>
    <xdr:ext cx="405111" cy="259045"/>
    <xdr:sp macro="" textlink="">
      <xdr:nvSpPr>
        <xdr:cNvPr id="657" name="【児童館】&#10;有形固定資産減価償却率平均値テキスト">
          <a:extLst>
            <a:ext uri="{FF2B5EF4-FFF2-40B4-BE49-F238E27FC236}">
              <a16:creationId xmlns="" xmlns:a16="http://schemas.microsoft.com/office/drawing/2014/main" id="{91E4BCE6-33CA-441E-BACF-FC75E362C4AE}"/>
            </a:ext>
          </a:extLst>
        </xdr:cNvPr>
        <xdr:cNvSpPr txBox="1"/>
      </xdr:nvSpPr>
      <xdr:spPr>
        <a:xfrm>
          <a:off x="16357600" y="140883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50981</xdr:rowOff>
    </xdr:from>
    <xdr:to>
      <xdr:col>85</xdr:col>
      <xdr:colOff>177800</xdr:colOff>
      <xdr:row>82</xdr:row>
      <xdr:rowOff>152581</xdr:rowOff>
    </xdr:to>
    <xdr:sp macro="" textlink="">
      <xdr:nvSpPr>
        <xdr:cNvPr id="658" name="フローチャート: 判断 657">
          <a:extLst>
            <a:ext uri="{FF2B5EF4-FFF2-40B4-BE49-F238E27FC236}">
              <a16:creationId xmlns="" xmlns:a16="http://schemas.microsoft.com/office/drawing/2014/main" id="{2AE0B82E-E479-4CE5-B79D-1F92E2EED925}"/>
            </a:ext>
          </a:extLst>
        </xdr:cNvPr>
        <xdr:cNvSpPr/>
      </xdr:nvSpPr>
      <xdr:spPr>
        <a:xfrm>
          <a:off x="16268700" y="1410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86905</xdr:rowOff>
    </xdr:from>
    <xdr:to>
      <xdr:col>81</xdr:col>
      <xdr:colOff>101600</xdr:colOff>
      <xdr:row>83</xdr:row>
      <xdr:rowOff>17055</xdr:rowOff>
    </xdr:to>
    <xdr:sp macro="" textlink="">
      <xdr:nvSpPr>
        <xdr:cNvPr id="659" name="フローチャート: 判断 658">
          <a:extLst>
            <a:ext uri="{FF2B5EF4-FFF2-40B4-BE49-F238E27FC236}">
              <a16:creationId xmlns="" xmlns:a16="http://schemas.microsoft.com/office/drawing/2014/main" id="{24092262-8504-4661-B383-6C446D446393}"/>
            </a:ext>
          </a:extLst>
        </xdr:cNvPr>
        <xdr:cNvSpPr/>
      </xdr:nvSpPr>
      <xdr:spPr>
        <a:xfrm>
          <a:off x="15430500" y="1414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75474</xdr:rowOff>
    </xdr:from>
    <xdr:to>
      <xdr:col>76</xdr:col>
      <xdr:colOff>165100</xdr:colOff>
      <xdr:row>83</xdr:row>
      <xdr:rowOff>5624</xdr:rowOff>
    </xdr:to>
    <xdr:sp macro="" textlink="">
      <xdr:nvSpPr>
        <xdr:cNvPr id="660" name="フローチャート: 判断 659">
          <a:extLst>
            <a:ext uri="{FF2B5EF4-FFF2-40B4-BE49-F238E27FC236}">
              <a16:creationId xmlns="" xmlns:a16="http://schemas.microsoft.com/office/drawing/2014/main" id="{7548DA15-592C-476C-B627-A617D5D79398}"/>
            </a:ext>
          </a:extLst>
        </xdr:cNvPr>
        <xdr:cNvSpPr/>
      </xdr:nvSpPr>
      <xdr:spPr>
        <a:xfrm>
          <a:off x="14541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68943</xdr:rowOff>
    </xdr:from>
    <xdr:to>
      <xdr:col>72</xdr:col>
      <xdr:colOff>38100</xdr:colOff>
      <xdr:row>82</xdr:row>
      <xdr:rowOff>170543</xdr:rowOff>
    </xdr:to>
    <xdr:sp macro="" textlink="">
      <xdr:nvSpPr>
        <xdr:cNvPr id="661" name="フローチャート: 判断 660">
          <a:extLst>
            <a:ext uri="{FF2B5EF4-FFF2-40B4-BE49-F238E27FC236}">
              <a16:creationId xmlns="" xmlns:a16="http://schemas.microsoft.com/office/drawing/2014/main" id="{3D4C67FC-2E5B-4C46-AB00-056AD8C2F242}"/>
            </a:ext>
          </a:extLst>
        </xdr:cNvPr>
        <xdr:cNvSpPr/>
      </xdr:nvSpPr>
      <xdr:spPr>
        <a:xfrm>
          <a:off x="13652500" y="1412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104866</xdr:rowOff>
    </xdr:from>
    <xdr:to>
      <xdr:col>67</xdr:col>
      <xdr:colOff>101600</xdr:colOff>
      <xdr:row>82</xdr:row>
      <xdr:rowOff>35016</xdr:rowOff>
    </xdr:to>
    <xdr:sp macro="" textlink="">
      <xdr:nvSpPr>
        <xdr:cNvPr id="662" name="フローチャート: 判断 661">
          <a:extLst>
            <a:ext uri="{FF2B5EF4-FFF2-40B4-BE49-F238E27FC236}">
              <a16:creationId xmlns="" xmlns:a16="http://schemas.microsoft.com/office/drawing/2014/main" id="{277E887A-FFDD-49AA-B86A-F72F3D226A02}"/>
            </a:ext>
          </a:extLst>
        </xdr:cNvPr>
        <xdr:cNvSpPr/>
      </xdr:nvSpPr>
      <xdr:spPr>
        <a:xfrm>
          <a:off x="12763500" y="1399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3" name="テキスト ボックス 662">
          <a:extLst>
            <a:ext uri="{FF2B5EF4-FFF2-40B4-BE49-F238E27FC236}">
              <a16:creationId xmlns="" xmlns:a16="http://schemas.microsoft.com/office/drawing/2014/main" id="{61C0B0FF-79A5-439C-8236-C1BD75F5BE0D}"/>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4" name="テキスト ボックス 663">
          <a:extLst>
            <a:ext uri="{FF2B5EF4-FFF2-40B4-BE49-F238E27FC236}">
              <a16:creationId xmlns="" xmlns:a16="http://schemas.microsoft.com/office/drawing/2014/main" id="{058C3752-9927-420F-BFDE-7E49FAFA85B7}"/>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5" name="テキスト ボックス 664">
          <a:extLst>
            <a:ext uri="{FF2B5EF4-FFF2-40B4-BE49-F238E27FC236}">
              <a16:creationId xmlns="" xmlns:a16="http://schemas.microsoft.com/office/drawing/2014/main" id="{D850A2B4-B143-4D9E-B593-5DDA1CA7438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6" name="テキスト ボックス 665">
          <a:extLst>
            <a:ext uri="{FF2B5EF4-FFF2-40B4-BE49-F238E27FC236}">
              <a16:creationId xmlns="" xmlns:a16="http://schemas.microsoft.com/office/drawing/2014/main" id="{02EC71D3-2176-4A24-8867-966AB0DCA4DD}"/>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7" name="テキスト ボックス 666">
          <a:extLst>
            <a:ext uri="{FF2B5EF4-FFF2-40B4-BE49-F238E27FC236}">
              <a16:creationId xmlns="" xmlns:a16="http://schemas.microsoft.com/office/drawing/2014/main" id="{90B8E24B-D938-4CA0-8ABE-14B008427FF3}"/>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80373</xdr:rowOff>
    </xdr:from>
    <xdr:to>
      <xdr:col>85</xdr:col>
      <xdr:colOff>177800</xdr:colOff>
      <xdr:row>81</xdr:row>
      <xdr:rowOff>10523</xdr:rowOff>
    </xdr:to>
    <xdr:sp macro="" textlink="">
      <xdr:nvSpPr>
        <xdr:cNvPr id="668" name="楕円 667">
          <a:extLst>
            <a:ext uri="{FF2B5EF4-FFF2-40B4-BE49-F238E27FC236}">
              <a16:creationId xmlns="" xmlns:a16="http://schemas.microsoft.com/office/drawing/2014/main" id="{E56EF243-FDA3-4E75-B766-CD52CB1FC644}"/>
            </a:ext>
          </a:extLst>
        </xdr:cNvPr>
        <xdr:cNvSpPr/>
      </xdr:nvSpPr>
      <xdr:spPr>
        <a:xfrm>
          <a:off x="16268700" y="1379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103250</xdr:rowOff>
    </xdr:from>
    <xdr:ext cx="405111" cy="259045"/>
    <xdr:sp macro="" textlink="">
      <xdr:nvSpPr>
        <xdr:cNvPr id="669" name="【児童館】&#10;有形固定資産減価償却率該当値テキスト">
          <a:extLst>
            <a:ext uri="{FF2B5EF4-FFF2-40B4-BE49-F238E27FC236}">
              <a16:creationId xmlns="" xmlns:a16="http://schemas.microsoft.com/office/drawing/2014/main" id="{DF3ED8FF-FAEF-40FF-8192-77E5709D0419}"/>
            </a:ext>
          </a:extLst>
        </xdr:cNvPr>
        <xdr:cNvSpPr txBox="1"/>
      </xdr:nvSpPr>
      <xdr:spPr>
        <a:xfrm>
          <a:off x="16357600" y="13647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28121</xdr:rowOff>
    </xdr:from>
    <xdr:to>
      <xdr:col>81</xdr:col>
      <xdr:colOff>101600</xdr:colOff>
      <xdr:row>80</xdr:row>
      <xdr:rowOff>129721</xdr:rowOff>
    </xdr:to>
    <xdr:sp macro="" textlink="">
      <xdr:nvSpPr>
        <xdr:cNvPr id="670" name="楕円 669">
          <a:extLst>
            <a:ext uri="{FF2B5EF4-FFF2-40B4-BE49-F238E27FC236}">
              <a16:creationId xmlns="" xmlns:a16="http://schemas.microsoft.com/office/drawing/2014/main" id="{624AAC10-84E3-4202-B379-6075108D78F6}"/>
            </a:ext>
          </a:extLst>
        </xdr:cNvPr>
        <xdr:cNvSpPr/>
      </xdr:nvSpPr>
      <xdr:spPr>
        <a:xfrm>
          <a:off x="15430500" y="13744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78921</xdr:rowOff>
    </xdr:from>
    <xdr:to>
      <xdr:col>85</xdr:col>
      <xdr:colOff>127000</xdr:colOff>
      <xdr:row>80</xdr:row>
      <xdr:rowOff>131173</xdr:rowOff>
    </xdr:to>
    <xdr:cxnSp macro="">
      <xdr:nvCxnSpPr>
        <xdr:cNvPr id="671" name="直線コネクタ 670">
          <a:extLst>
            <a:ext uri="{FF2B5EF4-FFF2-40B4-BE49-F238E27FC236}">
              <a16:creationId xmlns="" xmlns:a16="http://schemas.microsoft.com/office/drawing/2014/main" id="{12BFB5A6-E2F0-438B-A60D-A10994FC8313}"/>
            </a:ext>
          </a:extLst>
        </xdr:cNvPr>
        <xdr:cNvCxnSpPr/>
      </xdr:nvCxnSpPr>
      <xdr:spPr>
        <a:xfrm>
          <a:off x="15481300" y="13794921"/>
          <a:ext cx="8382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148952</xdr:rowOff>
    </xdr:from>
    <xdr:to>
      <xdr:col>76</xdr:col>
      <xdr:colOff>165100</xdr:colOff>
      <xdr:row>80</xdr:row>
      <xdr:rowOff>79102</xdr:rowOff>
    </xdr:to>
    <xdr:sp macro="" textlink="">
      <xdr:nvSpPr>
        <xdr:cNvPr id="672" name="楕円 671">
          <a:extLst>
            <a:ext uri="{FF2B5EF4-FFF2-40B4-BE49-F238E27FC236}">
              <a16:creationId xmlns="" xmlns:a16="http://schemas.microsoft.com/office/drawing/2014/main" id="{1EC2EFD8-F45A-4D7C-9902-EF73F1D5D32D}"/>
            </a:ext>
          </a:extLst>
        </xdr:cNvPr>
        <xdr:cNvSpPr/>
      </xdr:nvSpPr>
      <xdr:spPr>
        <a:xfrm>
          <a:off x="14541500" y="13693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28302</xdr:rowOff>
    </xdr:from>
    <xdr:to>
      <xdr:col>81</xdr:col>
      <xdr:colOff>50800</xdr:colOff>
      <xdr:row>80</xdr:row>
      <xdr:rowOff>78921</xdr:rowOff>
    </xdr:to>
    <xdr:cxnSp macro="">
      <xdr:nvCxnSpPr>
        <xdr:cNvPr id="673" name="直線コネクタ 672">
          <a:extLst>
            <a:ext uri="{FF2B5EF4-FFF2-40B4-BE49-F238E27FC236}">
              <a16:creationId xmlns="" xmlns:a16="http://schemas.microsoft.com/office/drawing/2014/main" id="{0F9A4A04-C4A9-458C-8953-1A7A991EF1B2}"/>
            </a:ext>
          </a:extLst>
        </xdr:cNvPr>
        <xdr:cNvCxnSpPr/>
      </xdr:nvCxnSpPr>
      <xdr:spPr>
        <a:xfrm>
          <a:off x="14592300" y="13744302"/>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98334</xdr:rowOff>
    </xdr:from>
    <xdr:to>
      <xdr:col>72</xdr:col>
      <xdr:colOff>38100</xdr:colOff>
      <xdr:row>80</xdr:row>
      <xdr:rowOff>28484</xdr:rowOff>
    </xdr:to>
    <xdr:sp macro="" textlink="">
      <xdr:nvSpPr>
        <xdr:cNvPr id="674" name="楕円 673">
          <a:extLst>
            <a:ext uri="{FF2B5EF4-FFF2-40B4-BE49-F238E27FC236}">
              <a16:creationId xmlns="" xmlns:a16="http://schemas.microsoft.com/office/drawing/2014/main" id="{37D8040C-C6A8-4FAB-BD68-9FCB8937ED02}"/>
            </a:ext>
          </a:extLst>
        </xdr:cNvPr>
        <xdr:cNvSpPr/>
      </xdr:nvSpPr>
      <xdr:spPr>
        <a:xfrm>
          <a:off x="13652500" y="1364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149134</xdr:rowOff>
    </xdr:from>
    <xdr:to>
      <xdr:col>76</xdr:col>
      <xdr:colOff>114300</xdr:colOff>
      <xdr:row>80</xdr:row>
      <xdr:rowOff>28302</xdr:rowOff>
    </xdr:to>
    <xdr:cxnSp macro="">
      <xdr:nvCxnSpPr>
        <xdr:cNvPr id="675" name="直線コネクタ 674">
          <a:extLst>
            <a:ext uri="{FF2B5EF4-FFF2-40B4-BE49-F238E27FC236}">
              <a16:creationId xmlns="" xmlns:a16="http://schemas.microsoft.com/office/drawing/2014/main" id="{9BBF171D-BC0D-4576-AC39-2DFE2B387B4F}"/>
            </a:ext>
          </a:extLst>
        </xdr:cNvPr>
        <xdr:cNvCxnSpPr/>
      </xdr:nvCxnSpPr>
      <xdr:spPr>
        <a:xfrm>
          <a:off x="13703300" y="13693684"/>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46082</xdr:rowOff>
    </xdr:from>
    <xdr:to>
      <xdr:col>67</xdr:col>
      <xdr:colOff>101600</xdr:colOff>
      <xdr:row>79</xdr:row>
      <xdr:rowOff>147682</xdr:rowOff>
    </xdr:to>
    <xdr:sp macro="" textlink="">
      <xdr:nvSpPr>
        <xdr:cNvPr id="676" name="楕円 675">
          <a:extLst>
            <a:ext uri="{FF2B5EF4-FFF2-40B4-BE49-F238E27FC236}">
              <a16:creationId xmlns="" xmlns:a16="http://schemas.microsoft.com/office/drawing/2014/main" id="{6FF47335-9B80-47C2-9C95-4CDE71507D4B}"/>
            </a:ext>
          </a:extLst>
        </xdr:cNvPr>
        <xdr:cNvSpPr/>
      </xdr:nvSpPr>
      <xdr:spPr>
        <a:xfrm>
          <a:off x="12763500" y="13590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96882</xdr:rowOff>
    </xdr:from>
    <xdr:to>
      <xdr:col>71</xdr:col>
      <xdr:colOff>177800</xdr:colOff>
      <xdr:row>79</xdr:row>
      <xdr:rowOff>149134</xdr:rowOff>
    </xdr:to>
    <xdr:cxnSp macro="">
      <xdr:nvCxnSpPr>
        <xdr:cNvPr id="677" name="直線コネクタ 676">
          <a:extLst>
            <a:ext uri="{FF2B5EF4-FFF2-40B4-BE49-F238E27FC236}">
              <a16:creationId xmlns="" xmlns:a16="http://schemas.microsoft.com/office/drawing/2014/main" id="{AB3C9528-2E5D-4042-9E2E-B79413EFF649}"/>
            </a:ext>
          </a:extLst>
        </xdr:cNvPr>
        <xdr:cNvCxnSpPr/>
      </xdr:nvCxnSpPr>
      <xdr:spPr>
        <a:xfrm>
          <a:off x="12814300" y="13641432"/>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8182</xdr:rowOff>
    </xdr:from>
    <xdr:ext cx="405111" cy="259045"/>
    <xdr:sp macro="" textlink="">
      <xdr:nvSpPr>
        <xdr:cNvPr id="678" name="n_1aveValue【児童館】&#10;有形固定資産減価償却率">
          <a:extLst>
            <a:ext uri="{FF2B5EF4-FFF2-40B4-BE49-F238E27FC236}">
              <a16:creationId xmlns="" xmlns:a16="http://schemas.microsoft.com/office/drawing/2014/main" id="{4AC91F53-0EC9-417A-AD48-F6BBA7E74E53}"/>
            </a:ext>
          </a:extLst>
        </xdr:cNvPr>
        <xdr:cNvSpPr txBox="1"/>
      </xdr:nvSpPr>
      <xdr:spPr>
        <a:xfrm>
          <a:off x="15266044" y="1423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168201</xdr:rowOff>
    </xdr:from>
    <xdr:ext cx="405111" cy="259045"/>
    <xdr:sp macro="" textlink="">
      <xdr:nvSpPr>
        <xdr:cNvPr id="679" name="n_2aveValue【児童館】&#10;有形固定資産減価償却率">
          <a:extLst>
            <a:ext uri="{FF2B5EF4-FFF2-40B4-BE49-F238E27FC236}">
              <a16:creationId xmlns="" xmlns:a16="http://schemas.microsoft.com/office/drawing/2014/main" id="{BC9131D0-1B31-4D1C-A46C-3D8B28D6C507}"/>
            </a:ext>
          </a:extLst>
        </xdr:cNvPr>
        <xdr:cNvSpPr txBox="1"/>
      </xdr:nvSpPr>
      <xdr:spPr>
        <a:xfrm>
          <a:off x="14389744" y="1422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161670</xdr:rowOff>
    </xdr:from>
    <xdr:ext cx="405111" cy="259045"/>
    <xdr:sp macro="" textlink="">
      <xdr:nvSpPr>
        <xdr:cNvPr id="680" name="n_3aveValue【児童館】&#10;有形固定資産減価償却率">
          <a:extLst>
            <a:ext uri="{FF2B5EF4-FFF2-40B4-BE49-F238E27FC236}">
              <a16:creationId xmlns="" xmlns:a16="http://schemas.microsoft.com/office/drawing/2014/main" id="{3D601673-F51E-481F-9C00-0DBCDFA15B5F}"/>
            </a:ext>
          </a:extLst>
        </xdr:cNvPr>
        <xdr:cNvSpPr txBox="1"/>
      </xdr:nvSpPr>
      <xdr:spPr>
        <a:xfrm>
          <a:off x="13500744" y="1422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26143</xdr:rowOff>
    </xdr:from>
    <xdr:ext cx="405111" cy="259045"/>
    <xdr:sp macro="" textlink="">
      <xdr:nvSpPr>
        <xdr:cNvPr id="681" name="n_4aveValue【児童館】&#10;有形固定資産減価償却率">
          <a:extLst>
            <a:ext uri="{FF2B5EF4-FFF2-40B4-BE49-F238E27FC236}">
              <a16:creationId xmlns="" xmlns:a16="http://schemas.microsoft.com/office/drawing/2014/main" id="{C5779EBD-7A16-482F-BEAE-95EBB6455072}"/>
            </a:ext>
          </a:extLst>
        </xdr:cNvPr>
        <xdr:cNvSpPr txBox="1"/>
      </xdr:nvSpPr>
      <xdr:spPr>
        <a:xfrm>
          <a:off x="12611744" y="14085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146248</xdr:rowOff>
    </xdr:from>
    <xdr:ext cx="405111" cy="259045"/>
    <xdr:sp macro="" textlink="">
      <xdr:nvSpPr>
        <xdr:cNvPr id="682" name="n_1mainValue【児童館】&#10;有形固定資産減価償却率">
          <a:extLst>
            <a:ext uri="{FF2B5EF4-FFF2-40B4-BE49-F238E27FC236}">
              <a16:creationId xmlns="" xmlns:a16="http://schemas.microsoft.com/office/drawing/2014/main" id="{4F911AE0-BF0E-40BA-9745-EE6EA2F87305}"/>
            </a:ext>
          </a:extLst>
        </xdr:cNvPr>
        <xdr:cNvSpPr txBox="1"/>
      </xdr:nvSpPr>
      <xdr:spPr>
        <a:xfrm>
          <a:off x="15266044" y="135193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95629</xdr:rowOff>
    </xdr:from>
    <xdr:ext cx="405111" cy="259045"/>
    <xdr:sp macro="" textlink="">
      <xdr:nvSpPr>
        <xdr:cNvPr id="683" name="n_2mainValue【児童館】&#10;有形固定資産減価償却率">
          <a:extLst>
            <a:ext uri="{FF2B5EF4-FFF2-40B4-BE49-F238E27FC236}">
              <a16:creationId xmlns="" xmlns:a16="http://schemas.microsoft.com/office/drawing/2014/main" id="{E59E897E-5945-4EAD-9999-6B1E3EC4C646}"/>
            </a:ext>
          </a:extLst>
        </xdr:cNvPr>
        <xdr:cNvSpPr txBox="1"/>
      </xdr:nvSpPr>
      <xdr:spPr>
        <a:xfrm>
          <a:off x="14389744" y="13468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45011</xdr:rowOff>
    </xdr:from>
    <xdr:ext cx="405111" cy="259045"/>
    <xdr:sp macro="" textlink="">
      <xdr:nvSpPr>
        <xdr:cNvPr id="684" name="n_3mainValue【児童館】&#10;有形固定資産減価償却率">
          <a:extLst>
            <a:ext uri="{FF2B5EF4-FFF2-40B4-BE49-F238E27FC236}">
              <a16:creationId xmlns="" xmlns:a16="http://schemas.microsoft.com/office/drawing/2014/main" id="{29AB6360-C0C3-4F64-A384-8D1A4E9C981F}"/>
            </a:ext>
          </a:extLst>
        </xdr:cNvPr>
        <xdr:cNvSpPr txBox="1"/>
      </xdr:nvSpPr>
      <xdr:spPr>
        <a:xfrm>
          <a:off x="13500744" y="13418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164209</xdr:rowOff>
    </xdr:from>
    <xdr:ext cx="405111" cy="259045"/>
    <xdr:sp macro="" textlink="">
      <xdr:nvSpPr>
        <xdr:cNvPr id="685" name="n_4mainValue【児童館】&#10;有形固定資産減価償却率">
          <a:extLst>
            <a:ext uri="{FF2B5EF4-FFF2-40B4-BE49-F238E27FC236}">
              <a16:creationId xmlns="" xmlns:a16="http://schemas.microsoft.com/office/drawing/2014/main" id="{ABC15E4A-E405-4AD0-831C-60EE38ED54BB}"/>
            </a:ext>
          </a:extLst>
        </xdr:cNvPr>
        <xdr:cNvSpPr txBox="1"/>
      </xdr:nvSpPr>
      <xdr:spPr>
        <a:xfrm>
          <a:off x="12611744" y="13365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6" name="正方形/長方形 685">
          <a:extLst>
            <a:ext uri="{FF2B5EF4-FFF2-40B4-BE49-F238E27FC236}">
              <a16:creationId xmlns="" xmlns:a16="http://schemas.microsoft.com/office/drawing/2014/main" id="{F7ED96E1-2DAF-454C-BD21-0438AF58CBB5}"/>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7" name="正方形/長方形 686">
          <a:extLst>
            <a:ext uri="{FF2B5EF4-FFF2-40B4-BE49-F238E27FC236}">
              <a16:creationId xmlns="" xmlns:a16="http://schemas.microsoft.com/office/drawing/2014/main" id="{57DB97C5-DCD0-42E9-9AA4-DB58E4AE20F5}"/>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8" name="正方形/長方形 687">
          <a:extLst>
            <a:ext uri="{FF2B5EF4-FFF2-40B4-BE49-F238E27FC236}">
              <a16:creationId xmlns="" xmlns:a16="http://schemas.microsoft.com/office/drawing/2014/main" id="{517FBA2B-C21D-4885-AF42-2C8A35B98155}"/>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9" name="正方形/長方形 688">
          <a:extLst>
            <a:ext uri="{FF2B5EF4-FFF2-40B4-BE49-F238E27FC236}">
              <a16:creationId xmlns="" xmlns:a16="http://schemas.microsoft.com/office/drawing/2014/main" id="{FB62E729-8382-428A-9599-9BBD8931A12B}"/>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0" name="正方形/長方形 689">
          <a:extLst>
            <a:ext uri="{FF2B5EF4-FFF2-40B4-BE49-F238E27FC236}">
              <a16:creationId xmlns="" xmlns:a16="http://schemas.microsoft.com/office/drawing/2014/main" id="{BDC65AC3-4BA1-40E2-A8CD-1A656F159AB1}"/>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1" name="正方形/長方形 690">
          <a:extLst>
            <a:ext uri="{FF2B5EF4-FFF2-40B4-BE49-F238E27FC236}">
              <a16:creationId xmlns="" xmlns:a16="http://schemas.microsoft.com/office/drawing/2014/main" id="{F1887CCD-CAAD-468B-9687-0A4880C3051D}"/>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2" name="正方形/長方形 691">
          <a:extLst>
            <a:ext uri="{FF2B5EF4-FFF2-40B4-BE49-F238E27FC236}">
              <a16:creationId xmlns="" xmlns:a16="http://schemas.microsoft.com/office/drawing/2014/main" id="{3B47314F-D270-4291-8405-18A8408A4163}"/>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3" name="正方形/長方形 692">
          <a:extLst>
            <a:ext uri="{FF2B5EF4-FFF2-40B4-BE49-F238E27FC236}">
              <a16:creationId xmlns="" xmlns:a16="http://schemas.microsoft.com/office/drawing/2014/main" id="{B67F3E99-D716-4439-ABF9-7C92E4D001A7}"/>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4" name="テキスト ボックス 693">
          <a:extLst>
            <a:ext uri="{FF2B5EF4-FFF2-40B4-BE49-F238E27FC236}">
              <a16:creationId xmlns="" xmlns:a16="http://schemas.microsoft.com/office/drawing/2014/main" id="{0D9A599E-2C09-4B62-B6DD-3467253E508B}"/>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5" name="直線コネクタ 694">
          <a:extLst>
            <a:ext uri="{FF2B5EF4-FFF2-40B4-BE49-F238E27FC236}">
              <a16:creationId xmlns="" xmlns:a16="http://schemas.microsoft.com/office/drawing/2014/main" id="{1E0042F6-1E00-4905-88A2-880E3685558A}"/>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6" name="直線コネクタ 695">
          <a:extLst>
            <a:ext uri="{FF2B5EF4-FFF2-40B4-BE49-F238E27FC236}">
              <a16:creationId xmlns="" xmlns:a16="http://schemas.microsoft.com/office/drawing/2014/main" id="{8E260FF3-86EB-43DB-805F-7FA9BC64AC44}"/>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7" name="テキスト ボックス 696">
          <a:extLst>
            <a:ext uri="{FF2B5EF4-FFF2-40B4-BE49-F238E27FC236}">
              <a16:creationId xmlns="" xmlns:a16="http://schemas.microsoft.com/office/drawing/2014/main" id="{FE994929-5A71-4EE0-BE43-F7D68CEC0E8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8" name="直線コネクタ 697">
          <a:extLst>
            <a:ext uri="{FF2B5EF4-FFF2-40B4-BE49-F238E27FC236}">
              <a16:creationId xmlns="" xmlns:a16="http://schemas.microsoft.com/office/drawing/2014/main" id="{9AD0408D-E92E-493A-B0A7-1E61948B7799}"/>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9" name="テキスト ボックス 698">
          <a:extLst>
            <a:ext uri="{FF2B5EF4-FFF2-40B4-BE49-F238E27FC236}">
              <a16:creationId xmlns="" xmlns:a16="http://schemas.microsoft.com/office/drawing/2014/main" id="{87AA425E-BC79-4DF6-A9F7-93DA08C6C3CD}"/>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00" name="直線コネクタ 699">
          <a:extLst>
            <a:ext uri="{FF2B5EF4-FFF2-40B4-BE49-F238E27FC236}">
              <a16:creationId xmlns="" xmlns:a16="http://schemas.microsoft.com/office/drawing/2014/main" id="{D740EE0C-AC79-423E-8554-6BA77A9AC4A4}"/>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01" name="テキスト ボックス 700">
          <a:extLst>
            <a:ext uri="{FF2B5EF4-FFF2-40B4-BE49-F238E27FC236}">
              <a16:creationId xmlns="" xmlns:a16="http://schemas.microsoft.com/office/drawing/2014/main" id="{AFF02802-C620-443A-8834-7244D56083E4}"/>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2" name="直線コネクタ 701">
          <a:extLst>
            <a:ext uri="{FF2B5EF4-FFF2-40B4-BE49-F238E27FC236}">
              <a16:creationId xmlns="" xmlns:a16="http://schemas.microsoft.com/office/drawing/2014/main" id="{7112B09A-B965-4682-A8A0-6B8ED3A2BE3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3" name="テキスト ボックス 702">
          <a:extLst>
            <a:ext uri="{FF2B5EF4-FFF2-40B4-BE49-F238E27FC236}">
              <a16:creationId xmlns="" xmlns:a16="http://schemas.microsoft.com/office/drawing/2014/main" id="{95049D62-8BC5-47CD-A19F-9B24385E1D8B}"/>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4" name="直線コネクタ 703">
          <a:extLst>
            <a:ext uri="{FF2B5EF4-FFF2-40B4-BE49-F238E27FC236}">
              <a16:creationId xmlns="" xmlns:a16="http://schemas.microsoft.com/office/drawing/2014/main" id="{0920239F-4AC5-417A-8670-A2574414E38F}"/>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5" name="テキスト ボックス 704">
          <a:extLst>
            <a:ext uri="{FF2B5EF4-FFF2-40B4-BE49-F238E27FC236}">
              <a16:creationId xmlns="" xmlns:a16="http://schemas.microsoft.com/office/drawing/2014/main" id="{AD3B2DB3-C7AB-4B69-9A45-42BB2E8ED6E8}"/>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6" name="直線コネクタ 705">
          <a:extLst>
            <a:ext uri="{FF2B5EF4-FFF2-40B4-BE49-F238E27FC236}">
              <a16:creationId xmlns="" xmlns:a16="http://schemas.microsoft.com/office/drawing/2014/main" id="{1A6C1B5E-8E10-4470-AF34-D0FBDDE6E9AF}"/>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7" name="テキスト ボックス 706">
          <a:extLst>
            <a:ext uri="{FF2B5EF4-FFF2-40B4-BE49-F238E27FC236}">
              <a16:creationId xmlns="" xmlns:a16="http://schemas.microsoft.com/office/drawing/2014/main" id="{A3E2BA20-3B7B-4377-8AD0-E3E942E3B5F2}"/>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8" name="【児童館】&#10;一人当たり面積グラフ枠">
          <a:extLst>
            <a:ext uri="{FF2B5EF4-FFF2-40B4-BE49-F238E27FC236}">
              <a16:creationId xmlns="" xmlns:a16="http://schemas.microsoft.com/office/drawing/2014/main" id="{CC9020F4-0099-40FB-9FA4-74BC9BCEEFB7}"/>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19050</xdr:rowOff>
    </xdr:from>
    <xdr:to>
      <xdr:col>116</xdr:col>
      <xdr:colOff>62864</xdr:colOff>
      <xdr:row>86</xdr:row>
      <xdr:rowOff>76200</xdr:rowOff>
    </xdr:to>
    <xdr:cxnSp macro="">
      <xdr:nvCxnSpPr>
        <xdr:cNvPr id="709" name="直線コネクタ 708">
          <a:extLst>
            <a:ext uri="{FF2B5EF4-FFF2-40B4-BE49-F238E27FC236}">
              <a16:creationId xmlns="" xmlns:a16="http://schemas.microsoft.com/office/drawing/2014/main" id="{547FCC25-F0DB-420D-A90F-1CB1E02F2725}"/>
            </a:ext>
          </a:extLst>
        </xdr:cNvPr>
        <xdr:cNvCxnSpPr/>
      </xdr:nvCxnSpPr>
      <xdr:spPr>
        <a:xfrm flipV="1">
          <a:off x="22160864" y="133921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10" name="【児童館】&#10;一人当たり面積最小値テキスト">
          <a:extLst>
            <a:ext uri="{FF2B5EF4-FFF2-40B4-BE49-F238E27FC236}">
              <a16:creationId xmlns="" xmlns:a16="http://schemas.microsoft.com/office/drawing/2014/main" id="{80DE84D9-6EC5-4E7A-9826-0CFF23F23F99}"/>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11" name="直線コネクタ 710">
          <a:extLst>
            <a:ext uri="{FF2B5EF4-FFF2-40B4-BE49-F238E27FC236}">
              <a16:creationId xmlns="" xmlns:a16="http://schemas.microsoft.com/office/drawing/2014/main" id="{3AEE1141-3AE9-4BFD-A896-6B42FB25D610}"/>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137177</xdr:rowOff>
    </xdr:from>
    <xdr:ext cx="469744" cy="259045"/>
    <xdr:sp macro="" textlink="">
      <xdr:nvSpPr>
        <xdr:cNvPr id="712" name="【児童館】&#10;一人当たり面積最大値テキスト">
          <a:extLst>
            <a:ext uri="{FF2B5EF4-FFF2-40B4-BE49-F238E27FC236}">
              <a16:creationId xmlns="" xmlns:a16="http://schemas.microsoft.com/office/drawing/2014/main" id="{C096265D-C7D0-41CA-9A66-3F8E98728598}"/>
            </a:ext>
          </a:extLst>
        </xdr:cNvPr>
        <xdr:cNvSpPr txBox="1"/>
      </xdr:nvSpPr>
      <xdr:spPr>
        <a:xfrm>
          <a:off x="22199600" y="13167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19050</xdr:rowOff>
    </xdr:from>
    <xdr:to>
      <xdr:col>116</xdr:col>
      <xdr:colOff>152400</xdr:colOff>
      <xdr:row>78</xdr:row>
      <xdr:rowOff>19050</xdr:rowOff>
    </xdr:to>
    <xdr:cxnSp macro="">
      <xdr:nvCxnSpPr>
        <xdr:cNvPr id="713" name="直線コネクタ 712">
          <a:extLst>
            <a:ext uri="{FF2B5EF4-FFF2-40B4-BE49-F238E27FC236}">
              <a16:creationId xmlns="" xmlns:a16="http://schemas.microsoft.com/office/drawing/2014/main" id="{FE65D98B-F540-49BB-8302-75EB10F62D03}"/>
            </a:ext>
          </a:extLst>
        </xdr:cNvPr>
        <xdr:cNvCxnSpPr/>
      </xdr:nvCxnSpPr>
      <xdr:spPr>
        <a:xfrm>
          <a:off x="22072600" y="1339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118127</xdr:rowOff>
    </xdr:from>
    <xdr:ext cx="469744" cy="259045"/>
    <xdr:sp macro="" textlink="">
      <xdr:nvSpPr>
        <xdr:cNvPr id="714" name="【児童館】&#10;一人当たり面積平均値テキスト">
          <a:extLst>
            <a:ext uri="{FF2B5EF4-FFF2-40B4-BE49-F238E27FC236}">
              <a16:creationId xmlns="" xmlns:a16="http://schemas.microsoft.com/office/drawing/2014/main" id="{A47F340F-BBC0-47DE-86E0-CB74001F3C57}"/>
            </a:ext>
          </a:extLst>
        </xdr:cNvPr>
        <xdr:cNvSpPr txBox="1"/>
      </xdr:nvSpPr>
      <xdr:spPr>
        <a:xfrm>
          <a:off x="22199600" y="14348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139700</xdr:rowOff>
    </xdr:from>
    <xdr:to>
      <xdr:col>116</xdr:col>
      <xdr:colOff>114300</xdr:colOff>
      <xdr:row>84</xdr:row>
      <xdr:rowOff>69850</xdr:rowOff>
    </xdr:to>
    <xdr:sp macro="" textlink="">
      <xdr:nvSpPr>
        <xdr:cNvPr id="715" name="フローチャート: 判断 714">
          <a:extLst>
            <a:ext uri="{FF2B5EF4-FFF2-40B4-BE49-F238E27FC236}">
              <a16:creationId xmlns="" xmlns:a16="http://schemas.microsoft.com/office/drawing/2014/main" id="{29C9524D-7BF2-4688-8BB0-236AC2A91D22}"/>
            </a:ext>
          </a:extLst>
        </xdr:cNvPr>
        <xdr:cNvSpPr/>
      </xdr:nvSpPr>
      <xdr:spPr>
        <a:xfrm>
          <a:off x="22110700" y="1437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716" name="フローチャート: 判断 715">
          <a:extLst>
            <a:ext uri="{FF2B5EF4-FFF2-40B4-BE49-F238E27FC236}">
              <a16:creationId xmlns="" xmlns:a16="http://schemas.microsoft.com/office/drawing/2014/main" id="{81376C5D-38BB-4609-A217-32577757FC6F}"/>
            </a:ext>
          </a:extLst>
        </xdr:cNvPr>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717" name="フローチャート: 判断 716">
          <a:extLst>
            <a:ext uri="{FF2B5EF4-FFF2-40B4-BE49-F238E27FC236}">
              <a16:creationId xmlns="" xmlns:a16="http://schemas.microsoft.com/office/drawing/2014/main" id="{90B4F447-5B9C-406C-AD52-8F379B3E2E8A}"/>
            </a:ext>
          </a:extLst>
        </xdr:cNvPr>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718" name="フローチャート: 判断 717">
          <a:extLst>
            <a:ext uri="{FF2B5EF4-FFF2-40B4-BE49-F238E27FC236}">
              <a16:creationId xmlns="" xmlns:a16="http://schemas.microsoft.com/office/drawing/2014/main" id="{32786763-36FB-4AD3-A1D5-ED87F3BCE5AD}"/>
            </a:ext>
          </a:extLst>
        </xdr:cNvPr>
        <xdr:cNvSpPr/>
      </xdr:nvSpPr>
      <xdr:spPr>
        <a:xfrm>
          <a:off x="19494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139700</xdr:rowOff>
    </xdr:from>
    <xdr:to>
      <xdr:col>98</xdr:col>
      <xdr:colOff>38100</xdr:colOff>
      <xdr:row>83</xdr:row>
      <xdr:rowOff>69850</xdr:rowOff>
    </xdr:to>
    <xdr:sp macro="" textlink="">
      <xdr:nvSpPr>
        <xdr:cNvPr id="719" name="フローチャート: 判断 718">
          <a:extLst>
            <a:ext uri="{FF2B5EF4-FFF2-40B4-BE49-F238E27FC236}">
              <a16:creationId xmlns="" xmlns:a16="http://schemas.microsoft.com/office/drawing/2014/main" id="{E54C6390-F3B3-49CC-BC57-5B7DB7CBFAD6}"/>
            </a:ext>
          </a:extLst>
        </xdr:cNvPr>
        <xdr:cNvSpPr/>
      </xdr:nvSpPr>
      <xdr:spPr>
        <a:xfrm>
          <a:off x="18605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0" name="テキスト ボックス 719">
          <a:extLst>
            <a:ext uri="{FF2B5EF4-FFF2-40B4-BE49-F238E27FC236}">
              <a16:creationId xmlns="" xmlns:a16="http://schemas.microsoft.com/office/drawing/2014/main" id="{3B541EEE-54F0-4EF1-BAE8-397FAA37F25A}"/>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1" name="テキスト ボックス 720">
          <a:extLst>
            <a:ext uri="{FF2B5EF4-FFF2-40B4-BE49-F238E27FC236}">
              <a16:creationId xmlns="" xmlns:a16="http://schemas.microsoft.com/office/drawing/2014/main" id="{69288A85-558D-4E21-88C6-0A67404F9C9F}"/>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2" name="テキスト ボックス 721">
          <a:extLst>
            <a:ext uri="{FF2B5EF4-FFF2-40B4-BE49-F238E27FC236}">
              <a16:creationId xmlns="" xmlns:a16="http://schemas.microsoft.com/office/drawing/2014/main" id="{6671A9B0-65C2-4B79-A76E-9130C3C800F4}"/>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3" name="テキスト ボックス 722">
          <a:extLst>
            <a:ext uri="{FF2B5EF4-FFF2-40B4-BE49-F238E27FC236}">
              <a16:creationId xmlns="" xmlns:a16="http://schemas.microsoft.com/office/drawing/2014/main" id="{78E6C6AA-7F2E-4F5C-A5AC-609158430CD7}"/>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4" name="テキスト ボックス 723">
          <a:extLst>
            <a:ext uri="{FF2B5EF4-FFF2-40B4-BE49-F238E27FC236}">
              <a16:creationId xmlns="" xmlns:a16="http://schemas.microsoft.com/office/drawing/2014/main" id="{32E7A0D7-6AE1-491F-A0E6-233ACDFE59E9}"/>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101600</xdr:rowOff>
    </xdr:from>
    <xdr:to>
      <xdr:col>116</xdr:col>
      <xdr:colOff>114300</xdr:colOff>
      <xdr:row>84</xdr:row>
      <xdr:rowOff>31750</xdr:rowOff>
    </xdr:to>
    <xdr:sp macro="" textlink="">
      <xdr:nvSpPr>
        <xdr:cNvPr id="725" name="楕円 724">
          <a:extLst>
            <a:ext uri="{FF2B5EF4-FFF2-40B4-BE49-F238E27FC236}">
              <a16:creationId xmlns="" xmlns:a16="http://schemas.microsoft.com/office/drawing/2014/main" id="{058E4C7F-9984-4698-A862-6E2025A14469}"/>
            </a:ext>
          </a:extLst>
        </xdr:cNvPr>
        <xdr:cNvSpPr/>
      </xdr:nvSpPr>
      <xdr:spPr>
        <a:xfrm>
          <a:off x="22110700" y="1433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124477</xdr:rowOff>
    </xdr:from>
    <xdr:ext cx="469744" cy="259045"/>
    <xdr:sp macro="" textlink="">
      <xdr:nvSpPr>
        <xdr:cNvPr id="726" name="【児童館】&#10;一人当たり面積該当値テキスト">
          <a:extLst>
            <a:ext uri="{FF2B5EF4-FFF2-40B4-BE49-F238E27FC236}">
              <a16:creationId xmlns="" xmlns:a16="http://schemas.microsoft.com/office/drawing/2014/main" id="{FD6E309D-65F1-47E0-A324-D83F52B8DD03}"/>
            </a:ext>
          </a:extLst>
        </xdr:cNvPr>
        <xdr:cNvSpPr txBox="1"/>
      </xdr:nvSpPr>
      <xdr:spPr>
        <a:xfrm>
          <a:off x="22199600" y="1418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101600</xdr:rowOff>
    </xdr:from>
    <xdr:to>
      <xdr:col>112</xdr:col>
      <xdr:colOff>38100</xdr:colOff>
      <xdr:row>84</xdr:row>
      <xdr:rowOff>31750</xdr:rowOff>
    </xdr:to>
    <xdr:sp macro="" textlink="">
      <xdr:nvSpPr>
        <xdr:cNvPr id="727" name="楕円 726">
          <a:extLst>
            <a:ext uri="{FF2B5EF4-FFF2-40B4-BE49-F238E27FC236}">
              <a16:creationId xmlns="" xmlns:a16="http://schemas.microsoft.com/office/drawing/2014/main" id="{6977290D-6ADD-4BBA-AA04-818FBECB23E3}"/>
            </a:ext>
          </a:extLst>
        </xdr:cNvPr>
        <xdr:cNvSpPr/>
      </xdr:nvSpPr>
      <xdr:spPr>
        <a:xfrm>
          <a:off x="21272500" y="1433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152400</xdr:rowOff>
    </xdr:from>
    <xdr:to>
      <xdr:col>116</xdr:col>
      <xdr:colOff>63500</xdr:colOff>
      <xdr:row>83</xdr:row>
      <xdr:rowOff>152400</xdr:rowOff>
    </xdr:to>
    <xdr:cxnSp macro="">
      <xdr:nvCxnSpPr>
        <xdr:cNvPr id="728" name="直線コネクタ 727">
          <a:extLst>
            <a:ext uri="{FF2B5EF4-FFF2-40B4-BE49-F238E27FC236}">
              <a16:creationId xmlns="" xmlns:a16="http://schemas.microsoft.com/office/drawing/2014/main" id="{8681F793-D82C-4413-B29F-0CBA356A6571}"/>
            </a:ext>
          </a:extLst>
        </xdr:cNvPr>
        <xdr:cNvCxnSpPr/>
      </xdr:nvCxnSpPr>
      <xdr:spPr>
        <a:xfrm>
          <a:off x="21323300" y="143827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101600</xdr:rowOff>
    </xdr:from>
    <xdr:to>
      <xdr:col>107</xdr:col>
      <xdr:colOff>101600</xdr:colOff>
      <xdr:row>84</xdr:row>
      <xdr:rowOff>31750</xdr:rowOff>
    </xdr:to>
    <xdr:sp macro="" textlink="">
      <xdr:nvSpPr>
        <xdr:cNvPr id="729" name="楕円 728">
          <a:extLst>
            <a:ext uri="{FF2B5EF4-FFF2-40B4-BE49-F238E27FC236}">
              <a16:creationId xmlns="" xmlns:a16="http://schemas.microsoft.com/office/drawing/2014/main" id="{3098DC65-B4C6-46B8-B39B-6EF0622B7193}"/>
            </a:ext>
          </a:extLst>
        </xdr:cNvPr>
        <xdr:cNvSpPr/>
      </xdr:nvSpPr>
      <xdr:spPr>
        <a:xfrm>
          <a:off x="20383500" y="1433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152400</xdr:rowOff>
    </xdr:from>
    <xdr:to>
      <xdr:col>111</xdr:col>
      <xdr:colOff>177800</xdr:colOff>
      <xdr:row>83</xdr:row>
      <xdr:rowOff>152400</xdr:rowOff>
    </xdr:to>
    <xdr:cxnSp macro="">
      <xdr:nvCxnSpPr>
        <xdr:cNvPr id="730" name="直線コネクタ 729">
          <a:extLst>
            <a:ext uri="{FF2B5EF4-FFF2-40B4-BE49-F238E27FC236}">
              <a16:creationId xmlns="" xmlns:a16="http://schemas.microsoft.com/office/drawing/2014/main" id="{153DC994-8CF3-4299-83F8-11793ABFACBB}"/>
            </a:ext>
          </a:extLst>
        </xdr:cNvPr>
        <xdr:cNvCxnSpPr/>
      </xdr:nvCxnSpPr>
      <xdr:spPr>
        <a:xfrm>
          <a:off x="20434300" y="14382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101600</xdr:rowOff>
    </xdr:from>
    <xdr:to>
      <xdr:col>102</xdr:col>
      <xdr:colOff>165100</xdr:colOff>
      <xdr:row>84</xdr:row>
      <xdr:rowOff>31750</xdr:rowOff>
    </xdr:to>
    <xdr:sp macro="" textlink="">
      <xdr:nvSpPr>
        <xdr:cNvPr id="731" name="楕円 730">
          <a:extLst>
            <a:ext uri="{FF2B5EF4-FFF2-40B4-BE49-F238E27FC236}">
              <a16:creationId xmlns="" xmlns:a16="http://schemas.microsoft.com/office/drawing/2014/main" id="{45D88467-29D6-469D-A702-E5E1D9457060}"/>
            </a:ext>
          </a:extLst>
        </xdr:cNvPr>
        <xdr:cNvSpPr/>
      </xdr:nvSpPr>
      <xdr:spPr>
        <a:xfrm>
          <a:off x="19494500" y="1433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152400</xdr:rowOff>
    </xdr:from>
    <xdr:to>
      <xdr:col>107</xdr:col>
      <xdr:colOff>50800</xdr:colOff>
      <xdr:row>83</xdr:row>
      <xdr:rowOff>152400</xdr:rowOff>
    </xdr:to>
    <xdr:cxnSp macro="">
      <xdr:nvCxnSpPr>
        <xdr:cNvPr id="732" name="直線コネクタ 731">
          <a:extLst>
            <a:ext uri="{FF2B5EF4-FFF2-40B4-BE49-F238E27FC236}">
              <a16:creationId xmlns="" xmlns:a16="http://schemas.microsoft.com/office/drawing/2014/main" id="{7004F697-1A7E-4175-AFC4-5153842F0FBE}"/>
            </a:ext>
          </a:extLst>
        </xdr:cNvPr>
        <xdr:cNvCxnSpPr/>
      </xdr:nvCxnSpPr>
      <xdr:spPr>
        <a:xfrm>
          <a:off x="19545300" y="14382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101600</xdr:rowOff>
    </xdr:from>
    <xdr:to>
      <xdr:col>98</xdr:col>
      <xdr:colOff>38100</xdr:colOff>
      <xdr:row>84</xdr:row>
      <xdr:rowOff>31750</xdr:rowOff>
    </xdr:to>
    <xdr:sp macro="" textlink="">
      <xdr:nvSpPr>
        <xdr:cNvPr id="733" name="楕円 732">
          <a:extLst>
            <a:ext uri="{FF2B5EF4-FFF2-40B4-BE49-F238E27FC236}">
              <a16:creationId xmlns="" xmlns:a16="http://schemas.microsoft.com/office/drawing/2014/main" id="{30019249-08FF-4D7B-A92D-B984C9461D05}"/>
            </a:ext>
          </a:extLst>
        </xdr:cNvPr>
        <xdr:cNvSpPr/>
      </xdr:nvSpPr>
      <xdr:spPr>
        <a:xfrm>
          <a:off x="18605500" y="1433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152400</xdr:rowOff>
    </xdr:from>
    <xdr:to>
      <xdr:col>102</xdr:col>
      <xdr:colOff>114300</xdr:colOff>
      <xdr:row>83</xdr:row>
      <xdr:rowOff>152400</xdr:rowOff>
    </xdr:to>
    <xdr:cxnSp macro="">
      <xdr:nvCxnSpPr>
        <xdr:cNvPr id="734" name="直線コネクタ 733">
          <a:extLst>
            <a:ext uri="{FF2B5EF4-FFF2-40B4-BE49-F238E27FC236}">
              <a16:creationId xmlns="" xmlns:a16="http://schemas.microsoft.com/office/drawing/2014/main" id="{E12876DE-2008-4FB8-BE51-8628EB4AE0AB}"/>
            </a:ext>
          </a:extLst>
        </xdr:cNvPr>
        <xdr:cNvCxnSpPr/>
      </xdr:nvCxnSpPr>
      <xdr:spPr>
        <a:xfrm>
          <a:off x="18656300" y="14382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41927</xdr:rowOff>
    </xdr:from>
    <xdr:ext cx="469744" cy="259045"/>
    <xdr:sp macro="" textlink="">
      <xdr:nvSpPr>
        <xdr:cNvPr id="735" name="n_1aveValue【児童館】&#10;一人当たり面積">
          <a:extLst>
            <a:ext uri="{FF2B5EF4-FFF2-40B4-BE49-F238E27FC236}">
              <a16:creationId xmlns="" xmlns:a16="http://schemas.microsoft.com/office/drawing/2014/main" id="{28EAB77D-E8BC-495B-BE15-B9DA03CF7457}"/>
            </a:ext>
          </a:extLst>
        </xdr:cNvPr>
        <xdr:cNvSpPr txBox="1"/>
      </xdr:nvSpPr>
      <xdr:spPr>
        <a:xfrm>
          <a:off x="210757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41927</xdr:rowOff>
    </xdr:from>
    <xdr:ext cx="469744" cy="259045"/>
    <xdr:sp macro="" textlink="">
      <xdr:nvSpPr>
        <xdr:cNvPr id="736" name="n_2aveValue【児童館】&#10;一人当たり面積">
          <a:extLst>
            <a:ext uri="{FF2B5EF4-FFF2-40B4-BE49-F238E27FC236}">
              <a16:creationId xmlns="" xmlns:a16="http://schemas.microsoft.com/office/drawing/2014/main" id="{CC32B0C2-C51E-4323-A27C-0C9ED503E2F6}"/>
            </a:ext>
          </a:extLst>
        </xdr:cNvPr>
        <xdr:cNvSpPr txBox="1"/>
      </xdr:nvSpPr>
      <xdr:spPr>
        <a:xfrm>
          <a:off x="20199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41927</xdr:rowOff>
    </xdr:from>
    <xdr:ext cx="469744" cy="259045"/>
    <xdr:sp macro="" textlink="">
      <xdr:nvSpPr>
        <xdr:cNvPr id="737" name="n_3aveValue【児童館】&#10;一人当たり面積">
          <a:extLst>
            <a:ext uri="{FF2B5EF4-FFF2-40B4-BE49-F238E27FC236}">
              <a16:creationId xmlns="" xmlns:a16="http://schemas.microsoft.com/office/drawing/2014/main" id="{45277779-300A-490B-BAD4-2D11DA4F3378}"/>
            </a:ext>
          </a:extLst>
        </xdr:cNvPr>
        <xdr:cNvSpPr txBox="1"/>
      </xdr:nvSpPr>
      <xdr:spPr>
        <a:xfrm>
          <a:off x="19310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86377</xdr:rowOff>
    </xdr:from>
    <xdr:ext cx="469744" cy="259045"/>
    <xdr:sp macro="" textlink="">
      <xdr:nvSpPr>
        <xdr:cNvPr id="738" name="n_4aveValue【児童館】&#10;一人当たり面積">
          <a:extLst>
            <a:ext uri="{FF2B5EF4-FFF2-40B4-BE49-F238E27FC236}">
              <a16:creationId xmlns="" xmlns:a16="http://schemas.microsoft.com/office/drawing/2014/main" id="{5593A91B-3C98-4B82-8816-BB5EE37B39B8}"/>
            </a:ext>
          </a:extLst>
        </xdr:cNvPr>
        <xdr:cNvSpPr txBox="1"/>
      </xdr:nvSpPr>
      <xdr:spPr>
        <a:xfrm>
          <a:off x="18421427" y="1397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48277</xdr:rowOff>
    </xdr:from>
    <xdr:ext cx="469744" cy="259045"/>
    <xdr:sp macro="" textlink="">
      <xdr:nvSpPr>
        <xdr:cNvPr id="739" name="n_1mainValue【児童館】&#10;一人当たり面積">
          <a:extLst>
            <a:ext uri="{FF2B5EF4-FFF2-40B4-BE49-F238E27FC236}">
              <a16:creationId xmlns="" xmlns:a16="http://schemas.microsoft.com/office/drawing/2014/main" id="{F274E789-B81B-4869-AE4D-15E531A9B411}"/>
            </a:ext>
          </a:extLst>
        </xdr:cNvPr>
        <xdr:cNvSpPr txBox="1"/>
      </xdr:nvSpPr>
      <xdr:spPr>
        <a:xfrm>
          <a:off x="21075727" y="1410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48277</xdr:rowOff>
    </xdr:from>
    <xdr:ext cx="469744" cy="259045"/>
    <xdr:sp macro="" textlink="">
      <xdr:nvSpPr>
        <xdr:cNvPr id="740" name="n_2mainValue【児童館】&#10;一人当たり面積">
          <a:extLst>
            <a:ext uri="{FF2B5EF4-FFF2-40B4-BE49-F238E27FC236}">
              <a16:creationId xmlns="" xmlns:a16="http://schemas.microsoft.com/office/drawing/2014/main" id="{615A0286-5CA9-4FC2-B0AE-22B633C65F2C}"/>
            </a:ext>
          </a:extLst>
        </xdr:cNvPr>
        <xdr:cNvSpPr txBox="1"/>
      </xdr:nvSpPr>
      <xdr:spPr>
        <a:xfrm>
          <a:off x="20199427" y="1410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48277</xdr:rowOff>
    </xdr:from>
    <xdr:ext cx="469744" cy="259045"/>
    <xdr:sp macro="" textlink="">
      <xdr:nvSpPr>
        <xdr:cNvPr id="741" name="n_3mainValue【児童館】&#10;一人当たり面積">
          <a:extLst>
            <a:ext uri="{FF2B5EF4-FFF2-40B4-BE49-F238E27FC236}">
              <a16:creationId xmlns="" xmlns:a16="http://schemas.microsoft.com/office/drawing/2014/main" id="{1B7D245A-4ABE-46F7-A96B-E012624B8962}"/>
            </a:ext>
          </a:extLst>
        </xdr:cNvPr>
        <xdr:cNvSpPr txBox="1"/>
      </xdr:nvSpPr>
      <xdr:spPr>
        <a:xfrm>
          <a:off x="19310427" y="1410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22877</xdr:rowOff>
    </xdr:from>
    <xdr:ext cx="469744" cy="259045"/>
    <xdr:sp macro="" textlink="">
      <xdr:nvSpPr>
        <xdr:cNvPr id="742" name="n_4mainValue【児童館】&#10;一人当たり面積">
          <a:extLst>
            <a:ext uri="{FF2B5EF4-FFF2-40B4-BE49-F238E27FC236}">
              <a16:creationId xmlns="" xmlns:a16="http://schemas.microsoft.com/office/drawing/2014/main" id="{0CE90977-458A-4F91-A7B1-2BCC72A43805}"/>
            </a:ext>
          </a:extLst>
        </xdr:cNvPr>
        <xdr:cNvSpPr txBox="1"/>
      </xdr:nvSpPr>
      <xdr:spPr>
        <a:xfrm>
          <a:off x="18421427" y="1442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3" name="正方形/長方形 742">
          <a:extLst>
            <a:ext uri="{FF2B5EF4-FFF2-40B4-BE49-F238E27FC236}">
              <a16:creationId xmlns="" xmlns:a16="http://schemas.microsoft.com/office/drawing/2014/main" id="{2845434A-01AA-401B-82C9-A377157D86A6}"/>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4" name="正方形/長方形 743">
          <a:extLst>
            <a:ext uri="{FF2B5EF4-FFF2-40B4-BE49-F238E27FC236}">
              <a16:creationId xmlns="" xmlns:a16="http://schemas.microsoft.com/office/drawing/2014/main" id="{53C80C7F-8DC2-4249-A351-09861D8AA1BE}"/>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5" name="正方形/長方形 744">
          <a:extLst>
            <a:ext uri="{FF2B5EF4-FFF2-40B4-BE49-F238E27FC236}">
              <a16:creationId xmlns="" xmlns:a16="http://schemas.microsoft.com/office/drawing/2014/main" id="{A396A6CD-1A46-41A8-B56F-537E945088B7}"/>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6" name="正方形/長方形 745">
          <a:extLst>
            <a:ext uri="{FF2B5EF4-FFF2-40B4-BE49-F238E27FC236}">
              <a16:creationId xmlns="" xmlns:a16="http://schemas.microsoft.com/office/drawing/2014/main" id="{E14CF81D-C501-46CC-BF56-C1A11100BE94}"/>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7" name="正方形/長方形 746">
          <a:extLst>
            <a:ext uri="{FF2B5EF4-FFF2-40B4-BE49-F238E27FC236}">
              <a16:creationId xmlns="" xmlns:a16="http://schemas.microsoft.com/office/drawing/2014/main" id="{A7440E99-0DA0-45E5-B01D-19A09F87CBE2}"/>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8" name="正方形/長方形 747">
          <a:extLst>
            <a:ext uri="{FF2B5EF4-FFF2-40B4-BE49-F238E27FC236}">
              <a16:creationId xmlns="" xmlns:a16="http://schemas.microsoft.com/office/drawing/2014/main" id="{AC8DC3C4-EF08-4B9C-A6A2-423D7BF58BD8}"/>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9" name="正方形/長方形 748">
          <a:extLst>
            <a:ext uri="{FF2B5EF4-FFF2-40B4-BE49-F238E27FC236}">
              <a16:creationId xmlns="" xmlns:a16="http://schemas.microsoft.com/office/drawing/2014/main" id="{BEC4013F-22FC-4EBE-AB95-87E19517A117}"/>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0" name="正方形/長方形 749">
          <a:extLst>
            <a:ext uri="{FF2B5EF4-FFF2-40B4-BE49-F238E27FC236}">
              <a16:creationId xmlns="" xmlns:a16="http://schemas.microsoft.com/office/drawing/2014/main" id="{511798AD-2573-4F81-9AE6-81965AAD10BD}"/>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1" name="テキスト ボックス 750">
          <a:extLst>
            <a:ext uri="{FF2B5EF4-FFF2-40B4-BE49-F238E27FC236}">
              <a16:creationId xmlns="" xmlns:a16="http://schemas.microsoft.com/office/drawing/2014/main" id="{988C9EC2-02AC-4DB6-A338-2650AC21349A}"/>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2" name="直線コネクタ 751">
          <a:extLst>
            <a:ext uri="{FF2B5EF4-FFF2-40B4-BE49-F238E27FC236}">
              <a16:creationId xmlns="" xmlns:a16="http://schemas.microsoft.com/office/drawing/2014/main" id="{89651385-2008-4388-A4EB-41603612752D}"/>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3" name="テキスト ボックス 752">
          <a:extLst>
            <a:ext uri="{FF2B5EF4-FFF2-40B4-BE49-F238E27FC236}">
              <a16:creationId xmlns="" xmlns:a16="http://schemas.microsoft.com/office/drawing/2014/main" id="{0EECF47B-25EC-458E-BB11-9625F1E82416}"/>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4" name="直線コネクタ 753">
          <a:extLst>
            <a:ext uri="{FF2B5EF4-FFF2-40B4-BE49-F238E27FC236}">
              <a16:creationId xmlns="" xmlns:a16="http://schemas.microsoft.com/office/drawing/2014/main" id="{8136ABC5-0DF1-4911-9BD8-C95434E23FB2}"/>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5" name="テキスト ボックス 754">
          <a:extLst>
            <a:ext uri="{FF2B5EF4-FFF2-40B4-BE49-F238E27FC236}">
              <a16:creationId xmlns="" xmlns:a16="http://schemas.microsoft.com/office/drawing/2014/main" id="{DE12FB51-A54B-4D0A-8326-FD5C4AEA5065}"/>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6" name="直線コネクタ 755">
          <a:extLst>
            <a:ext uri="{FF2B5EF4-FFF2-40B4-BE49-F238E27FC236}">
              <a16:creationId xmlns="" xmlns:a16="http://schemas.microsoft.com/office/drawing/2014/main" id="{0B960E16-DBFE-4D46-8A1C-0C8F80FA4D7A}"/>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7" name="テキスト ボックス 756">
          <a:extLst>
            <a:ext uri="{FF2B5EF4-FFF2-40B4-BE49-F238E27FC236}">
              <a16:creationId xmlns="" xmlns:a16="http://schemas.microsoft.com/office/drawing/2014/main" id="{1AEEF5CD-5FBA-4723-AEDF-CA1551D57FB4}"/>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8" name="直線コネクタ 757">
          <a:extLst>
            <a:ext uri="{FF2B5EF4-FFF2-40B4-BE49-F238E27FC236}">
              <a16:creationId xmlns="" xmlns:a16="http://schemas.microsoft.com/office/drawing/2014/main" id="{D9FB1992-7B33-4669-A91F-AD340837FEA5}"/>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9" name="テキスト ボックス 758">
          <a:extLst>
            <a:ext uri="{FF2B5EF4-FFF2-40B4-BE49-F238E27FC236}">
              <a16:creationId xmlns="" xmlns:a16="http://schemas.microsoft.com/office/drawing/2014/main" id="{0F3A315E-7835-497D-8C32-F043ED9E9C2A}"/>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60" name="直線コネクタ 759">
          <a:extLst>
            <a:ext uri="{FF2B5EF4-FFF2-40B4-BE49-F238E27FC236}">
              <a16:creationId xmlns="" xmlns:a16="http://schemas.microsoft.com/office/drawing/2014/main" id="{E4914E0D-E61A-43B4-AB00-9EEE99B1514B}"/>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61" name="テキスト ボックス 760">
          <a:extLst>
            <a:ext uri="{FF2B5EF4-FFF2-40B4-BE49-F238E27FC236}">
              <a16:creationId xmlns="" xmlns:a16="http://schemas.microsoft.com/office/drawing/2014/main" id="{6219E4A5-6E02-4CFF-94D5-9744EA260A2F}"/>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2" name="直線コネクタ 761">
          <a:extLst>
            <a:ext uri="{FF2B5EF4-FFF2-40B4-BE49-F238E27FC236}">
              <a16:creationId xmlns="" xmlns:a16="http://schemas.microsoft.com/office/drawing/2014/main" id="{4BEF641D-A37E-40D4-A2E3-31531D6485A3}"/>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3" name="テキスト ボックス 762">
          <a:extLst>
            <a:ext uri="{FF2B5EF4-FFF2-40B4-BE49-F238E27FC236}">
              <a16:creationId xmlns="" xmlns:a16="http://schemas.microsoft.com/office/drawing/2014/main" id="{37178B7D-08F1-42F9-B70B-1FA19C0D582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4" name="直線コネクタ 763">
          <a:extLst>
            <a:ext uri="{FF2B5EF4-FFF2-40B4-BE49-F238E27FC236}">
              <a16:creationId xmlns="" xmlns:a16="http://schemas.microsoft.com/office/drawing/2014/main" id="{1DD3F76A-3A05-4C28-B923-8D0CF75A69F9}"/>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5" name="テキスト ボックス 764">
          <a:extLst>
            <a:ext uri="{FF2B5EF4-FFF2-40B4-BE49-F238E27FC236}">
              <a16:creationId xmlns="" xmlns:a16="http://schemas.microsoft.com/office/drawing/2014/main" id="{FD2FF841-5C65-4E79-BB97-0937449686CB}"/>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6" name="【公民館】&#10;有形固定資産減価償却率グラフ枠">
          <a:extLst>
            <a:ext uri="{FF2B5EF4-FFF2-40B4-BE49-F238E27FC236}">
              <a16:creationId xmlns="" xmlns:a16="http://schemas.microsoft.com/office/drawing/2014/main" id="{5277F386-1909-447A-A49C-162CA3E5F1C9}"/>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156211</xdr:rowOff>
    </xdr:from>
    <xdr:to>
      <xdr:col>85</xdr:col>
      <xdr:colOff>126364</xdr:colOff>
      <xdr:row>108</xdr:row>
      <xdr:rowOff>152400</xdr:rowOff>
    </xdr:to>
    <xdr:cxnSp macro="">
      <xdr:nvCxnSpPr>
        <xdr:cNvPr id="767" name="直線コネクタ 766">
          <a:extLst>
            <a:ext uri="{FF2B5EF4-FFF2-40B4-BE49-F238E27FC236}">
              <a16:creationId xmlns="" xmlns:a16="http://schemas.microsoft.com/office/drawing/2014/main" id="{9E9C14C7-5BCA-4223-8308-99C61BB706DC}"/>
            </a:ext>
          </a:extLst>
        </xdr:cNvPr>
        <xdr:cNvCxnSpPr/>
      </xdr:nvCxnSpPr>
      <xdr:spPr>
        <a:xfrm flipV="1">
          <a:off x="16318864" y="17129761"/>
          <a:ext cx="0" cy="1539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8" name="【公民館】&#10;有形固定資産減価償却率最小値テキスト">
          <a:extLst>
            <a:ext uri="{FF2B5EF4-FFF2-40B4-BE49-F238E27FC236}">
              <a16:creationId xmlns="" xmlns:a16="http://schemas.microsoft.com/office/drawing/2014/main" id="{C9F79302-22EA-4B78-8E83-9AC3F4B635AF}"/>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9" name="直線コネクタ 768">
          <a:extLst>
            <a:ext uri="{FF2B5EF4-FFF2-40B4-BE49-F238E27FC236}">
              <a16:creationId xmlns="" xmlns:a16="http://schemas.microsoft.com/office/drawing/2014/main" id="{1C197BEF-1512-4520-88CB-76CC47277C4F}"/>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102888</xdr:rowOff>
    </xdr:from>
    <xdr:ext cx="405111" cy="259045"/>
    <xdr:sp macro="" textlink="">
      <xdr:nvSpPr>
        <xdr:cNvPr id="770" name="【公民館】&#10;有形固定資産減価償却率最大値テキスト">
          <a:extLst>
            <a:ext uri="{FF2B5EF4-FFF2-40B4-BE49-F238E27FC236}">
              <a16:creationId xmlns="" xmlns:a16="http://schemas.microsoft.com/office/drawing/2014/main" id="{4D267873-D3A3-49C8-A244-3F02801B41A0}"/>
            </a:ext>
          </a:extLst>
        </xdr:cNvPr>
        <xdr:cNvSpPr txBox="1"/>
      </xdr:nvSpPr>
      <xdr:spPr>
        <a:xfrm>
          <a:off x="16357600" y="16904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156211</xdr:rowOff>
    </xdr:from>
    <xdr:to>
      <xdr:col>86</xdr:col>
      <xdr:colOff>25400</xdr:colOff>
      <xdr:row>99</xdr:row>
      <xdr:rowOff>156211</xdr:rowOff>
    </xdr:to>
    <xdr:cxnSp macro="">
      <xdr:nvCxnSpPr>
        <xdr:cNvPr id="771" name="直線コネクタ 770">
          <a:extLst>
            <a:ext uri="{FF2B5EF4-FFF2-40B4-BE49-F238E27FC236}">
              <a16:creationId xmlns="" xmlns:a16="http://schemas.microsoft.com/office/drawing/2014/main" id="{A0419C85-1467-4ABC-88F6-787738EC8A93}"/>
            </a:ext>
          </a:extLst>
        </xdr:cNvPr>
        <xdr:cNvCxnSpPr/>
      </xdr:nvCxnSpPr>
      <xdr:spPr>
        <a:xfrm>
          <a:off x="16230600" y="1712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57802</xdr:rowOff>
    </xdr:from>
    <xdr:ext cx="405111" cy="259045"/>
    <xdr:sp macro="" textlink="">
      <xdr:nvSpPr>
        <xdr:cNvPr id="772" name="【公民館】&#10;有形固定資産減価償却率平均値テキスト">
          <a:extLst>
            <a:ext uri="{FF2B5EF4-FFF2-40B4-BE49-F238E27FC236}">
              <a16:creationId xmlns="" xmlns:a16="http://schemas.microsoft.com/office/drawing/2014/main" id="{4294DE7E-8E10-42DF-8287-AC04C5F313EA}"/>
            </a:ext>
          </a:extLst>
        </xdr:cNvPr>
        <xdr:cNvSpPr txBox="1"/>
      </xdr:nvSpPr>
      <xdr:spPr>
        <a:xfrm>
          <a:off x="16357600" y="17717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34925</xdr:rowOff>
    </xdr:from>
    <xdr:to>
      <xdr:col>85</xdr:col>
      <xdr:colOff>177800</xdr:colOff>
      <xdr:row>104</xdr:row>
      <xdr:rowOff>136525</xdr:rowOff>
    </xdr:to>
    <xdr:sp macro="" textlink="">
      <xdr:nvSpPr>
        <xdr:cNvPr id="773" name="フローチャート: 判断 772">
          <a:extLst>
            <a:ext uri="{FF2B5EF4-FFF2-40B4-BE49-F238E27FC236}">
              <a16:creationId xmlns="" xmlns:a16="http://schemas.microsoft.com/office/drawing/2014/main" id="{5B16784F-317D-4FFC-AAC3-8F98C4A9D7C1}"/>
            </a:ext>
          </a:extLst>
        </xdr:cNvPr>
        <xdr:cNvSpPr/>
      </xdr:nvSpPr>
      <xdr:spPr>
        <a:xfrm>
          <a:off x="162687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46355</xdr:rowOff>
    </xdr:from>
    <xdr:to>
      <xdr:col>81</xdr:col>
      <xdr:colOff>101600</xdr:colOff>
      <xdr:row>104</xdr:row>
      <xdr:rowOff>147955</xdr:rowOff>
    </xdr:to>
    <xdr:sp macro="" textlink="">
      <xdr:nvSpPr>
        <xdr:cNvPr id="774" name="フローチャート: 判断 773">
          <a:extLst>
            <a:ext uri="{FF2B5EF4-FFF2-40B4-BE49-F238E27FC236}">
              <a16:creationId xmlns="" xmlns:a16="http://schemas.microsoft.com/office/drawing/2014/main" id="{95D82B77-39EF-405E-8E3D-0D946101DAE7}"/>
            </a:ext>
          </a:extLst>
        </xdr:cNvPr>
        <xdr:cNvSpPr/>
      </xdr:nvSpPr>
      <xdr:spPr>
        <a:xfrm>
          <a:off x="15430500" y="1787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154939</xdr:rowOff>
    </xdr:from>
    <xdr:to>
      <xdr:col>76</xdr:col>
      <xdr:colOff>165100</xdr:colOff>
      <xdr:row>104</xdr:row>
      <xdr:rowOff>85089</xdr:rowOff>
    </xdr:to>
    <xdr:sp macro="" textlink="">
      <xdr:nvSpPr>
        <xdr:cNvPr id="775" name="フローチャート: 判断 774">
          <a:extLst>
            <a:ext uri="{FF2B5EF4-FFF2-40B4-BE49-F238E27FC236}">
              <a16:creationId xmlns="" xmlns:a16="http://schemas.microsoft.com/office/drawing/2014/main" id="{1786E83B-F7B4-4C7A-8000-3D738A9615BE}"/>
            </a:ext>
          </a:extLst>
        </xdr:cNvPr>
        <xdr:cNvSpPr/>
      </xdr:nvSpPr>
      <xdr:spPr>
        <a:xfrm>
          <a:off x="14541500" y="1781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137795</xdr:rowOff>
    </xdr:from>
    <xdr:to>
      <xdr:col>72</xdr:col>
      <xdr:colOff>38100</xdr:colOff>
      <xdr:row>104</xdr:row>
      <xdr:rowOff>67945</xdr:rowOff>
    </xdr:to>
    <xdr:sp macro="" textlink="">
      <xdr:nvSpPr>
        <xdr:cNvPr id="776" name="フローチャート: 判断 775">
          <a:extLst>
            <a:ext uri="{FF2B5EF4-FFF2-40B4-BE49-F238E27FC236}">
              <a16:creationId xmlns="" xmlns:a16="http://schemas.microsoft.com/office/drawing/2014/main" id="{A3557B18-93DA-45E6-9920-AA385247B0D7}"/>
            </a:ext>
          </a:extLst>
        </xdr:cNvPr>
        <xdr:cNvSpPr/>
      </xdr:nvSpPr>
      <xdr:spPr>
        <a:xfrm>
          <a:off x="13652500"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67311</xdr:rowOff>
    </xdr:from>
    <xdr:to>
      <xdr:col>67</xdr:col>
      <xdr:colOff>101600</xdr:colOff>
      <xdr:row>104</xdr:row>
      <xdr:rowOff>168911</xdr:rowOff>
    </xdr:to>
    <xdr:sp macro="" textlink="">
      <xdr:nvSpPr>
        <xdr:cNvPr id="777" name="フローチャート: 判断 776">
          <a:extLst>
            <a:ext uri="{FF2B5EF4-FFF2-40B4-BE49-F238E27FC236}">
              <a16:creationId xmlns="" xmlns:a16="http://schemas.microsoft.com/office/drawing/2014/main" id="{830E1647-E71B-4157-AA2B-EF5D90D4F17B}"/>
            </a:ext>
          </a:extLst>
        </xdr:cNvPr>
        <xdr:cNvSpPr/>
      </xdr:nvSpPr>
      <xdr:spPr>
        <a:xfrm>
          <a:off x="12763500" y="1789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8" name="テキスト ボックス 777">
          <a:extLst>
            <a:ext uri="{FF2B5EF4-FFF2-40B4-BE49-F238E27FC236}">
              <a16:creationId xmlns="" xmlns:a16="http://schemas.microsoft.com/office/drawing/2014/main" id="{42A28117-048D-43F3-8127-FDE2A346CF44}"/>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9" name="テキスト ボックス 778">
          <a:extLst>
            <a:ext uri="{FF2B5EF4-FFF2-40B4-BE49-F238E27FC236}">
              <a16:creationId xmlns="" xmlns:a16="http://schemas.microsoft.com/office/drawing/2014/main" id="{A17FD088-CD94-426D-9763-84EF6B2695ED}"/>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0" name="テキスト ボックス 779">
          <a:extLst>
            <a:ext uri="{FF2B5EF4-FFF2-40B4-BE49-F238E27FC236}">
              <a16:creationId xmlns="" xmlns:a16="http://schemas.microsoft.com/office/drawing/2014/main" id="{8A446711-5430-4312-ACE1-AD388FB612F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1" name="テキスト ボックス 780">
          <a:extLst>
            <a:ext uri="{FF2B5EF4-FFF2-40B4-BE49-F238E27FC236}">
              <a16:creationId xmlns="" xmlns:a16="http://schemas.microsoft.com/office/drawing/2014/main" id="{260783BC-357F-4124-95A6-731BF92536B7}"/>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2" name="テキスト ボックス 781">
          <a:extLst>
            <a:ext uri="{FF2B5EF4-FFF2-40B4-BE49-F238E27FC236}">
              <a16:creationId xmlns="" xmlns:a16="http://schemas.microsoft.com/office/drawing/2014/main" id="{230DD042-D502-46EC-8CF8-FF7892DF67DA}"/>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118745</xdr:rowOff>
    </xdr:from>
    <xdr:to>
      <xdr:col>85</xdr:col>
      <xdr:colOff>177800</xdr:colOff>
      <xdr:row>107</xdr:row>
      <xdr:rowOff>48895</xdr:rowOff>
    </xdr:to>
    <xdr:sp macro="" textlink="">
      <xdr:nvSpPr>
        <xdr:cNvPr id="783" name="楕円 782">
          <a:extLst>
            <a:ext uri="{FF2B5EF4-FFF2-40B4-BE49-F238E27FC236}">
              <a16:creationId xmlns="" xmlns:a16="http://schemas.microsoft.com/office/drawing/2014/main" id="{E9ADA990-2E70-46A4-86D4-7E28A94DA5CF}"/>
            </a:ext>
          </a:extLst>
        </xdr:cNvPr>
        <xdr:cNvSpPr/>
      </xdr:nvSpPr>
      <xdr:spPr>
        <a:xfrm>
          <a:off x="16268700" y="1829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97172</xdr:rowOff>
    </xdr:from>
    <xdr:ext cx="405111" cy="259045"/>
    <xdr:sp macro="" textlink="">
      <xdr:nvSpPr>
        <xdr:cNvPr id="784" name="【公民館】&#10;有形固定資産減価償却率該当値テキスト">
          <a:extLst>
            <a:ext uri="{FF2B5EF4-FFF2-40B4-BE49-F238E27FC236}">
              <a16:creationId xmlns="" xmlns:a16="http://schemas.microsoft.com/office/drawing/2014/main" id="{8EE7F5A2-FAC5-4DF3-9C91-EDD137AC4784}"/>
            </a:ext>
          </a:extLst>
        </xdr:cNvPr>
        <xdr:cNvSpPr txBox="1"/>
      </xdr:nvSpPr>
      <xdr:spPr>
        <a:xfrm>
          <a:off x="16357600" y="1827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78739</xdr:rowOff>
    </xdr:from>
    <xdr:to>
      <xdr:col>81</xdr:col>
      <xdr:colOff>101600</xdr:colOff>
      <xdr:row>108</xdr:row>
      <xdr:rowOff>8889</xdr:rowOff>
    </xdr:to>
    <xdr:sp macro="" textlink="">
      <xdr:nvSpPr>
        <xdr:cNvPr id="785" name="楕円 784">
          <a:extLst>
            <a:ext uri="{FF2B5EF4-FFF2-40B4-BE49-F238E27FC236}">
              <a16:creationId xmlns="" xmlns:a16="http://schemas.microsoft.com/office/drawing/2014/main" id="{0E1F5CCA-2ACE-42FA-BDA4-DE209A5A4BDB}"/>
            </a:ext>
          </a:extLst>
        </xdr:cNvPr>
        <xdr:cNvSpPr/>
      </xdr:nvSpPr>
      <xdr:spPr>
        <a:xfrm>
          <a:off x="15430500" y="1842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169545</xdr:rowOff>
    </xdr:from>
    <xdr:to>
      <xdr:col>85</xdr:col>
      <xdr:colOff>127000</xdr:colOff>
      <xdr:row>107</xdr:row>
      <xdr:rowOff>129539</xdr:rowOff>
    </xdr:to>
    <xdr:cxnSp macro="">
      <xdr:nvCxnSpPr>
        <xdr:cNvPr id="786" name="直線コネクタ 785">
          <a:extLst>
            <a:ext uri="{FF2B5EF4-FFF2-40B4-BE49-F238E27FC236}">
              <a16:creationId xmlns="" xmlns:a16="http://schemas.microsoft.com/office/drawing/2014/main" id="{9B11A8FD-83A7-4181-97EF-9574948442BC}"/>
            </a:ext>
          </a:extLst>
        </xdr:cNvPr>
        <xdr:cNvCxnSpPr/>
      </xdr:nvCxnSpPr>
      <xdr:spPr>
        <a:xfrm flipV="1">
          <a:off x="15481300" y="18343245"/>
          <a:ext cx="838200" cy="131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38736</xdr:rowOff>
    </xdr:from>
    <xdr:to>
      <xdr:col>76</xdr:col>
      <xdr:colOff>165100</xdr:colOff>
      <xdr:row>107</xdr:row>
      <xdr:rowOff>140336</xdr:rowOff>
    </xdr:to>
    <xdr:sp macro="" textlink="">
      <xdr:nvSpPr>
        <xdr:cNvPr id="787" name="楕円 786">
          <a:extLst>
            <a:ext uri="{FF2B5EF4-FFF2-40B4-BE49-F238E27FC236}">
              <a16:creationId xmlns="" xmlns:a16="http://schemas.microsoft.com/office/drawing/2014/main" id="{25C59B85-0372-49CC-8AC9-4EE349395EDE}"/>
            </a:ext>
          </a:extLst>
        </xdr:cNvPr>
        <xdr:cNvSpPr/>
      </xdr:nvSpPr>
      <xdr:spPr>
        <a:xfrm>
          <a:off x="14541500" y="18383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89536</xdr:rowOff>
    </xdr:from>
    <xdr:to>
      <xdr:col>81</xdr:col>
      <xdr:colOff>50800</xdr:colOff>
      <xdr:row>107</xdr:row>
      <xdr:rowOff>129539</xdr:rowOff>
    </xdr:to>
    <xdr:cxnSp macro="">
      <xdr:nvCxnSpPr>
        <xdr:cNvPr id="788" name="直線コネクタ 787">
          <a:extLst>
            <a:ext uri="{FF2B5EF4-FFF2-40B4-BE49-F238E27FC236}">
              <a16:creationId xmlns="" xmlns:a16="http://schemas.microsoft.com/office/drawing/2014/main" id="{6692ADBB-2710-4C5A-9275-18AD9918A31F}"/>
            </a:ext>
          </a:extLst>
        </xdr:cNvPr>
        <xdr:cNvCxnSpPr/>
      </xdr:nvCxnSpPr>
      <xdr:spPr>
        <a:xfrm>
          <a:off x="14592300" y="18434686"/>
          <a:ext cx="889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168275</xdr:rowOff>
    </xdr:from>
    <xdr:to>
      <xdr:col>72</xdr:col>
      <xdr:colOff>38100</xdr:colOff>
      <xdr:row>107</xdr:row>
      <xdr:rowOff>98425</xdr:rowOff>
    </xdr:to>
    <xdr:sp macro="" textlink="">
      <xdr:nvSpPr>
        <xdr:cNvPr id="789" name="楕円 788">
          <a:extLst>
            <a:ext uri="{FF2B5EF4-FFF2-40B4-BE49-F238E27FC236}">
              <a16:creationId xmlns="" xmlns:a16="http://schemas.microsoft.com/office/drawing/2014/main" id="{97E5251F-1F01-492C-9BC9-9BCF26548FF4}"/>
            </a:ext>
          </a:extLst>
        </xdr:cNvPr>
        <xdr:cNvSpPr/>
      </xdr:nvSpPr>
      <xdr:spPr>
        <a:xfrm>
          <a:off x="13652500" y="1834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47625</xdr:rowOff>
    </xdr:from>
    <xdr:to>
      <xdr:col>76</xdr:col>
      <xdr:colOff>114300</xdr:colOff>
      <xdr:row>107</xdr:row>
      <xdr:rowOff>89536</xdr:rowOff>
    </xdr:to>
    <xdr:cxnSp macro="">
      <xdr:nvCxnSpPr>
        <xdr:cNvPr id="790" name="直線コネクタ 789">
          <a:extLst>
            <a:ext uri="{FF2B5EF4-FFF2-40B4-BE49-F238E27FC236}">
              <a16:creationId xmlns="" xmlns:a16="http://schemas.microsoft.com/office/drawing/2014/main" id="{F62D76FD-C235-4025-BEF5-FB5118BA614C}"/>
            </a:ext>
          </a:extLst>
        </xdr:cNvPr>
        <xdr:cNvCxnSpPr/>
      </xdr:nvCxnSpPr>
      <xdr:spPr>
        <a:xfrm>
          <a:off x="13703300" y="18392775"/>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120650</xdr:rowOff>
    </xdr:from>
    <xdr:to>
      <xdr:col>67</xdr:col>
      <xdr:colOff>101600</xdr:colOff>
      <xdr:row>107</xdr:row>
      <xdr:rowOff>50800</xdr:rowOff>
    </xdr:to>
    <xdr:sp macro="" textlink="">
      <xdr:nvSpPr>
        <xdr:cNvPr id="791" name="楕円 790">
          <a:extLst>
            <a:ext uri="{FF2B5EF4-FFF2-40B4-BE49-F238E27FC236}">
              <a16:creationId xmlns="" xmlns:a16="http://schemas.microsoft.com/office/drawing/2014/main" id="{23EC6F98-BC49-46FD-94E7-3A990D991173}"/>
            </a:ext>
          </a:extLst>
        </xdr:cNvPr>
        <xdr:cNvSpPr/>
      </xdr:nvSpPr>
      <xdr:spPr>
        <a:xfrm>
          <a:off x="12763500" y="1829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0</xdr:rowOff>
    </xdr:from>
    <xdr:to>
      <xdr:col>71</xdr:col>
      <xdr:colOff>177800</xdr:colOff>
      <xdr:row>107</xdr:row>
      <xdr:rowOff>47625</xdr:rowOff>
    </xdr:to>
    <xdr:cxnSp macro="">
      <xdr:nvCxnSpPr>
        <xdr:cNvPr id="792" name="直線コネクタ 791">
          <a:extLst>
            <a:ext uri="{FF2B5EF4-FFF2-40B4-BE49-F238E27FC236}">
              <a16:creationId xmlns="" xmlns:a16="http://schemas.microsoft.com/office/drawing/2014/main" id="{332EE02E-E078-4A4D-A4FD-68C6E3726936}"/>
            </a:ext>
          </a:extLst>
        </xdr:cNvPr>
        <xdr:cNvCxnSpPr/>
      </xdr:nvCxnSpPr>
      <xdr:spPr>
        <a:xfrm>
          <a:off x="12814300" y="1834515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164482</xdr:rowOff>
    </xdr:from>
    <xdr:ext cx="405111" cy="259045"/>
    <xdr:sp macro="" textlink="">
      <xdr:nvSpPr>
        <xdr:cNvPr id="793" name="n_1aveValue【公民館】&#10;有形固定資産減価償却率">
          <a:extLst>
            <a:ext uri="{FF2B5EF4-FFF2-40B4-BE49-F238E27FC236}">
              <a16:creationId xmlns="" xmlns:a16="http://schemas.microsoft.com/office/drawing/2014/main" id="{A0100DAC-2675-452F-B7AC-FD7CEFE21C38}"/>
            </a:ext>
          </a:extLst>
        </xdr:cNvPr>
        <xdr:cNvSpPr txBox="1"/>
      </xdr:nvSpPr>
      <xdr:spPr>
        <a:xfrm>
          <a:off x="15266044" y="1765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101616</xdr:rowOff>
    </xdr:from>
    <xdr:ext cx="405111" cy="259045"/>
    <xdr:sp macro="" textlink="">
      <xdr:nvSpPr>
        <xdr:cNvPr id="794" name="n_2aveValue【公民館】&#10;有形固定資産減価償却率">
          <a:extLst>
            <a:ext uri="{FF2B5EF4-FFF2-40B4-BE49-F238E27FC236}">
              <a16:creationId xmlns="" xmlns:a16="http://schemas.microsoft.com/office/drawing/2014/main" id="{CF028AF2-9E7D-497B-A7C3-B1F501AFEC03}"/>
            </a:ext>
          </a:extLst>
        </xdr:cNvPr>
        <xdr:cNvSpPr txBox="1"/>
      </xdr:nvSpPr>
      <xdr:spPr>
        <a:xfrm>
          <a:off x="14389744" y="1758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84472</xdr:rowOff>
    </xdr:from>
    <xdr:ext cx="405111" cy="259045"/>
    <xdr:sp macro="" textlink="">
      <xdr:nvSpPr>
        <xdr:cNvPr id="795" name="n_3aveValue【公民館】&#10;有形固定資産減価償却率">
          <a:extLst>
            <a:ext uri="{FF2B5EF4-FFF2-40B4-BE49-F238E27FC236}">
              <a16:creationId xmlns="" xmlns:a16="http://schemas.microsoft.com/office/drawing/2014/main" id="{60244806-61C4-4579-84FC-DBF4A816BE8A}"/>
            </a:ext>
          </a:extLst>
        </xdr:cNvPr>
        <xdr:cNvSpPr txBox="1"/>
      </xdr:nvSpPr>
      <xdr:spPr>
        <a:xfrm>
          <a:off x="13500744" y="1757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13988</xdr:rowOff>
    </xdr:from>
    <xdr:ext cx="405111" cy="259045"/>
    <xdr:sp macro="" textlink="">
      <xdr:nvSpPr>
        <xdr:cNvPr id="796" name="n_4aveValue【公民館】&#10;有形固定資産減価償却率">
          <a:extLst>
            <a:ext uri="{FF2B5EF4-FFF2-40B4-BE49-F238E27FC236}">
              <a16:creationId xmlns="" xmlns:a16="http://schemas.microsoft.com/office/drawing/2014/main" id="{3822C9E6-622C-473E-8FD0-7092B8D4F8D1}"/>
            </a:ext>
          </a:extLst>
        </xdr:cNvPr>
        <xdr:cNvSpPr txBox="1"/>
      </xdr:nvSpPr>
      <xdr:spPr>
        <a:xfrm>
          <a:off x="12611744" y="17673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16</xdr:rowOff>
    </xdr:from>
    <xdr:ext cx="405111" cy="259045"/>
    <xdr:sp macro="" textlink="">
      <xdr:nvSpPr>
        <xdr:cNvPr id="797" name="n_1mainValue【公民館】&#10;有形固定資産減価償却率">
          <a:extLst>
            <a:ext uri="{FF2B5EF4-FFF2-40B4-BE49-F238E27FC236}">
              <a16:creationId xmlns="" xmlns:a16="http://schemas.microsoft.com/office/drawing/2014/main" id="{81865A59-44AA-4772-A16D-9149EA861BE5}"/>
            </a:ext>
          </a:extLst>
        </xdr:cNvPr>
        <xdr:cNvSpPr txBox="1"/>
      </xdr:nvSpPr>
      <xdr:spPr>
        <a:xfrm>
          <a:off x="15266044" y="1851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131463</xdr:rowOff>
    </xdr:from>
    <xdr:ext cx="405111" cy="259045"/>
    <xdr:sp macro="" textlink="">
      <xdr:nvSpPr>
        <xdr:cNvPr id="798" name="n_2mainValue【公民館】&#10;有形固定資産減価償却率">
          <a:extLst>
            <a:ext uri="{FF2B5EF4-FFF2-40B4-BE49-F238E27FC236}">
              <a16:creationId xmlns="" xmlns:a16="http://schemas.microsoft.com/office/drawing/2014/main" id="{F3CCACC7-B3B7-43DF-ACFF-DF62FBDF5B87}"/>
            </a:ext>
          </a:extLst>
        </xdr:cNvPr>
        <xdr:cNvSpPr txBox="1"/>
      </xdr:nvSpPr>
      <xdr:spPr>
        <a:xfrm>
          <a:off x="14389744" y="18476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89552</xdr:rowOff>
    </xdr:from>
    <xdr:ext cx="405111" cy="259045"/>
    <xdr:sp macro="" textlink="">
      <xdr:nvSpPr>
        <xdr:cNvPr id="799" name="n_3mainValue【公民館】&#10;有形固定資産減価償却率">
          <a:extLst>
            <a:ext uri="{FF2B5EF4-FFF2-40B4-BE49-F238E27FC236}">
              <a16:creationId xmlns="" xmlns:a16="http://schemas.microsoft.com/office/drawing/2014/main" id="{0A8D3BCE-102E-48E0-B47F-75EE88411C84}"/>
            </a:ext>
          </a:extLst>
        </xdr:cNvPr>
        <xdr:cNvSpPr txBox="1"/>
      </xdr:nvSpPr>
      <xdr:spPr>
        <a:xfrm>
          <a:off x="13500744" y="1843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41927</xdr:rowOff>
    </xdr:from>
    <xdr:ext cx="405111" cy="259045"/>
    <xdr:sp macro="" textlink="">
      <xdr:nvSpPr>
        <xdr:cNvPr id="800" name="n_4mainValue【公民館】&#10;有形固定資産減価償却率">
          <a:extLst>
            <a:ext uri="{FF2B5EF4-FFF2-40B4-BE49-F238E27FC236}">
              <a16:creationId xmlns="" xmlns:a16="http://schemas.microsoft.com/office/drawing/2014/main" id="{8D3B514F-7F71-4DB6-9576-A0AF970C420F}"/>
            </a:ext>
          </a:extLst>
        </xdr:cNvPr>
        <xdr:cNvSpPr txBox="1"/>
      </xdr:nvSpPr>
      <xdr:spPr>
        <a:xfrm>
          <a:off x="12611744" y="1838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1" name="正方形/長方形 800">
          <a:extLst>
            <a:ext uri="{FF2B5EF4-FFF2-40B4-BE49-F238E27FC236}">
              <a16:creationId xmlns="" xmlns:a16="http://schemas.microsoft.com/office/drawing/2014/main" id="{513A7C99-E6CF-4FA5-BFFC-228515A9DFB7}"/>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2" name="正方形/長方形 801">
          <a:extLst>
            <a:ext uri="{FF2B5EF4-FFF2-40B4-BE49-F238E27FC236}">
              <a16:creationId xmlns="" xmlns:a16="http://schemas.microsoft.com/office/drawing/2014/main" id="{BC1EFF5C-5EB9-4677-BB97-9715B46C6201}"/>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3" name="正方形/長方形 802">
          <a:extLst>
            <a:ext uri="{FF2B5EF4-FFF2-40B4-BE49-F238E27FC236}">
              <a16:creationId xmlns="" xmlns:a16="http://schemas.microsoft.com/office/drawing/2014/main" id="{4587377C-2DD0-4E64-A1B5-1116BB15E4D2}"/>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4" name="正方形/長方形 803">
          <a:extLst>
            <a:ext uri="{FF2B5EF4-FFF2-40B4-BE49-F238E27FC236}">
              <a16:creationId xmlns="" xmlns:a16="http://schemas.microsoft.com/office/drawing/2014/main" id="{680421B2-9217-41EB-8D38-2C684D7F54F6}"/>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5" name="正方形/長方形 804">
          <a:extLst>
            <a:ext uri="{FF2B5EF4-FFF2-40B4-BE49-F238E27FC236}">
              <a16:creationId xmlns="" xmlns:a16="http://schemas.microsoft.com/office/drawing/2014/main" id="{92920E5B-D633-4E01-AC9B-FCEADA35C37C}"/>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6" name="正方形/長方形 805">
          <a:extLst>
            <a:ext uri="{FF2B5EF4-FFF2-40B4-BE49-F238E27FC236}">
              <a16:creationId xmlns="" xmlns:a16="http://schemas.microsoft.com/office/drawing/2014/main" id="{73199A7C-C54B-4C69-8890-43FCA877D78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7" name="正方形/長方形 806">
          <a:extLst>
            <a:ext uri="{FF2B5EF4-FFF2-40B4-BE49-F238E27FC236}">
              <a16:creationId xmlns="" xmlns:a16="http://schemas.microsoft.com/office/drawing/2014/main" id="{1EFFA82A-BABB-44D9-B844-B8579EE0A321}"/>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8" name="正方形/長方形 807">
          <a:extLst>
            <a:ext uri="{FF2B5EF4-FFF2-40B4-BE49-F238E27FC236}">
              <a16:creationId xmlns="" xmlns:a16="http://schemas.microsoft.com/office/drawing/2014/main" id="{72F292E1-BBF3-4579-82D7-78BA99719C49}"/>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9" name="テキスト ボックス 808">
          <a:extLst>
            <a:ext uri="{FF2B5EF4-FFF2-40B4-BE49-F238E27FC236}">
              <a16:creationId xmlns="" xmlns:a16="http://schemas.microsoft.com/office/drawing/2014/main" id="{AA5185D1-9F3D-4F5D-A4B0-53854204A028}"/>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0" name="直線コネクタ 809">
          <a:extLst>
            <a:ext uri="{FF2B5EF4-FFF2-40B4-BE49-F238E27FC236}">
              <a16:creationId xmlns="" xmlns:a16="http://schemas.microsoft.com/office/drawing/2014/main" id="{EB58EAB3-249D-4537-8FB7-989E29CF620C}"/>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11" name="直線コネクタ 810">
          <a:extLst>
            <a:ext uri="{FF2B5EF4-FFF2-40B4-BE49-F238E27FC236}">
              <a16:creationId xmlns="" xmlns:a16="http://schemas.microsoft.com/office/drawing/2014/main" id="{BF759F9C-3E2F-43C1-88A0-CCB8A10DB864}"/>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2" name="テキスト ボックス 811">
          <a:extLst>
            <a:ext uri="{FF2B5EF4-FFF2-40B4-BE49-F238E27FC236}">
              <a16:creationId xmlns="" xmlns:a16="http://schemas.microsoft.com/office/drawing/2014/main" id="{54EB39EF-ECA0-4626-868D-35178365856A}"/>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3" name="直線コネクタ 812">
          <a:extLst>
            <a:ext uri="{FF2B5EF4-FFF2-40B4-BE49-F238E27FC236}">
              <a16:creationId xmlns="" xmlns:a16="http://schemas.microsoft.com/office/drawing/2014/main" id="{3360BFC1-F6B4-4EED-93D9-D1B86C860512}"/>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4" name="テキスト ボックス 813">
          <a:extLst>
            <a:ext uri="{FF2B5EF4-FFF2-40B4-BE49-F238E27FC236}">
              <a16:creationId xmlns="" xmlns:a16="http://schemas.microsoft.com/office/drawing/2014/main" id="{60387752-50C7-42F7-A317-CF60CD2E88CC}"/>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5" name="直線コネクタ 814">
          <a:extLst>
            <a:ext uri="{FF2B5EF4-FFF2-40B4-BE49-F238E27FC236}">
              <a16:creationId xmlns="" xmlns:a16="http://schemas.microsoft.com/office/drawing/2014/main" id="{6D6C1CA3-1CD5-45FA-9F25-20BD6589CA5B}"/>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6" name="テキスト ボックス 815">
          <a:extLst>
            <a:ext uri="{FF2B5EF4-FFF2-40B4-BE49-F238E27FC236}">
              <a16:creationId xmlns="" xmlns:a16="http://schemas.microsoft.com/office/drawing/2014/main" id="{B931BA41-6934-4A40-BE72-5661DFEEC567}"/>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7" name="直線コネクタ 816">
          <a:extLst>
            <a:ext uri="{FF2B5EF4-FFF2-40B4-BE49-F238E27FC236}">
              <a16:creationId xmlns="" xmlns:a16="http://schemas.microsoft.com/office/drawing/2014/main" id="{FDB823F0-BC9E-4D22-BD55-32205CAE8BC8}"/>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8" name="テキスト ボックス 817">
          <a:extLst>
            <a:ext uri="{FF2B5EF4-FFF2-40B4-BE49-F238E27FC236}">
              <a16:creationId xmlns="" xmlns:a16="http://schemas.microsoft.com/office/drawing/2014/main" id="{720495E2-4060-401E-9403-194046EB629C}"/>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9" name="直線コネクタ 818">
          <a:extLst>
            <a:ext uri="{FF2B5EF4-FFF2-40B4-BE49-F238E27FC236}">
              <a16:creationId xmlns="" xmlns:a16="http://schemas.microsoft.com/office/drawing/2014/main" id="{C3E14A07-5E9B-41E1-A21C-68FB381B0EAA}"/>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20" name="テキスト ボックス 819">
          <a:extLst>
            <a:ext uri="{FF2B5EF4-FFF2-40B4-BE49-F238E27FC236}">
              <a16:creationId xmlns="" xmlns:a16="http://schemas.microsoft.com/office/drawing/2014/main" id="{F77F68B1-15AD-4479-BDFB-3D9A6D0FA07C}"/>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1" name="直線コネクタ 820">
          <a:extLst>
            <a:ext uri="{FF2B5EF4-FFF2-40B4-BE49-F238E27FC236}">
              <a16:creationId xmlns="" xmlns:a16="http://schemas.microsoft.com/office/drawing/2014/main" id="{30BECC80-7266-4B7F-8FAD-339750248F66}"/>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2" name="テキスト ボックス 821">
          <a:extLst>
            <a:ext uri="{FF2B5EF4-FFF2-40B4-BE49-F238E27FC236}">
              <a16:creationId xmlns="" xmlns:a16="http://schemas.microsoft.com/office/drawing/2014/main" id="{3EB247D1-59BF-45F2-AC62-89A77C1C9679}"/>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3" name="直線コネクタ 822">
          <a:extLst>
            <a:ext uri="{FF2B5EF4-FFF2-40B4-BE49-F238E27FC236}">
              <a16:creationId xmlns="" xmlns:a16="http://schemas.microsoft.com/office/drawing/2014/main" id="{9537D3DD-4E5C-497D-9E97-9D14CE12ED91}"/>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4" name="テキスト ボックス 823">
          <a:extLst>
            <a:ext uri="{FF2B5EF4-FFF2-40B4-BE49-F238E27FC236}">
              <a16:creationId xmlns="" xmlns:a16="http://schemas.microsoft.com/office/drawing/2014/main" id="{99D49836-BC0E-4A1B-83E9-4DE3C9B342B8}"/>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5" name="【公民館】&#10;一人当たり面積グラフ枠">
          <a:extLst>
            <a:ext uri="{FF2B5EF4-FFF2-40B4-BE49-F238E27FC236}">
              <a16:creationId xmlns="" xmlns:a16="http://schemas.microsoft.com/office/drawing/2014/main" id="{F39B6875-257D-4CC3-B83D-DF672DFE7672}"/>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143148</xdr:rowOff>
    </xdr:from>
    <xdr:to>
      <xdr:col>116</xdr:col>
      <xdr:colOff>62864</xdr:colOff>
      <xdr:row>109</xdr:row>
      <xdr:rowOff>9252</xdr:rowOff>
    </xdr:to>
    <xdr:cxnSp macro="">
      <xdr:nvCxnSpPr>
        <xdr:cNvPr id="826" name="直線コネクタ 825">
          <a:extLst>
            <a:ext uri="{FF2B5EF4-FFF2-40B4-BE49-F238E27FC236}">
              <a16:creationId xmlns="" xmlns:a16="http://schemas.microsoft.com/office/drawing/2014/main" id="{4E63A057-21AA-4295-9595-9A8BC61E4F5F}"/>
            </a:ext>
          </a:extLst>
        </xdr:cNvPr>
        <xdr:cNvCxnSpPr/>
      </xdr:nvCxnSpPr>
      <xdr:spPr>
        <a:xfrm flipV="1">
          <a:off x="22160864" y="17116698"/>
          <a:ext cx="0" cy="15806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13079</xdr:rowOff>
    </xdr:from>
    <xdr:ext cx="469744" cy="259045"/>
    <xdr:sp macro="" textlink="">
      <xdr:nvSpPr>
        <xdr:cNvPr id="827" name="【公民館】&#10;一人当たり面積最小値テキスト">
          <a:extLst>
            <a:ext uri="{FF2B5EF4-FFF2-40B4-BE49-F238E27FC236}">
              <a16:creationId xmlns="" xmlns:a16="http://schemas.microsoft.com/office/drawing/2014/main" id="{C1522A38-6032-4EF0-83F7-F66678ED7193}"/>
            </a:ext>
          </a:extLst>
        </xdr:cNvPr>
        <xdr:cNvSpPr txBox="1"/>
      </xdr:nvSpPr>
      <xdr:spPr>
        <a:xfrm>
          <a:off x="22199600" y="18701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9252</xdr:rowOff>
    </xdr:from>
    <xdr:to>
      <xdr:col>116</xdr:col>
      <xdr:colOff>152400</xdr:colOff>
      <xdr:row>109</xdr:row>
      <xdr:rowOff>9252</xdr:rowOff>
    </xdr:to>
    <xdr:cxnSp macro="">
      <xdr:nvCxnSpPr>
        <xdr:cNvPr id="828" name="直線コネクタ 827">
          <a:extLst>
            <a:ext uri="{FF2B5EF4-FFF2-40B4-BE49-F238E27FC236}">
              <a16:creationId xmlns="" xmlns:a16="http://schemas.microsoft.com/office/drawing/2014/main" id="{B8AC2465-5BCB-4D4E-BB52-21EC691F738E}"/>
            </a:ext>
          </a:extLst>
        </xdr:cNvPr>
        <xdr:cNvCxnSpPr/>
      </xdr:nvCxnSpPr>
      <xdr:spPr>
        <a:xfrm>
          <a:off x="22072600" y="1869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89825</xdr:rowOff>
    </xdr:from>
    <xdr:ext cx="469744" cy="259045"/>
    <xdr:sp macro="" textlink="">
      <xdr:nvSpPr>
        <xdr:cNvPr id="829" name="【公民館】&#10;一人当たり面積最大値テキスト">
          <a:extLst>
            <a:ext uri="{FF2B5EF4-FFF2-40B4-BE49-F238E27FC236}">
              <a16:creationId xmlns="" xmlns:a16="http://schemas.microsoft.com/office/drawing/2014/main" id="{638048D9-5624-47DA-8C9B-4AE582BE8988}"/>
            </a:ext>
          </a:extLst>
        </xdr:cNvPr>
        <xdr:cNvSpPr txBox="1"/>
      </xdr:nvSpPr>
      <xdr:spPr>
        <a:xfrm>
          <a:off x="22199600" y="16891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143148</xdr:rowOff>
    </xdr:from>
    <xdr:to>
      <xdr:col>116</xdr:col>
      <xdr:colOff>152400</xdr:colOff>
      <xdr:row>99</xdr:row>
      <xdr:rowOff>143148</xdr:rowOff>
    </xdr:to>
    <xdr:cxnSp macro="">
      <xdr:nvCxnSpPr>
        <xdr:cNvPr id="830" name="直線コネクタ 829">
          <a:extLst>
            <a:ext uri="{FF2B5EF4-FFF2-40B4-BE49-F238E27FC236}">
              <a16:creationId xmlns="" xmlns:a16="http://schemas.microsoft.com/office/drawing/2014/main" id="{1F1297F4-A090-499C-9A54-DCD7CF645BDC}"/>
            </a:ext>
          </a:extLst>
        </xdr:cNvPr>
        <xdr:cNvCxnSpPr/>
      </xdr:nvCxnSpPr>
      <xdr:spPr>
        <a:xfrm>
          <a:off x="22072600" y="17116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69504</xdr:rowOff>
    </xdr:from>
    <xdr:ext cx="469744" cy="259045"/>
    <xdr:sp macro="" textlink="">
      <xdr:nvSpPr>
        <xdr:cNvPr id="831" name="【公民館】&#10;一人当たり面積平均値テキスト">
          <a:extLst>
            <a:ext uri="{FF2B5EF4-FFF2-40B4-BE49-F238E27FC236}">
              <a16:creationId xmlns="" xmlns:a16="http://schemas.microsoft.com/office/drawing/2014/main" id="{789068F6-C4AE-42DE-B6F4-001F59403BC4}"/>
            </a:ext>
          </a:extLst>
        </xdr:cNvPr>
        <xdr:cNvSpPr txBox="1"/>
      </xdr:nvSpPr>
      <xdr:spPr>
        <a:xfrm>
          <a:off x="22199600" y="182432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46627</xdr:rowOff>
    </xdr:from>
    <xdr:to>
      <xdr:col>116</xdr:col>
      <xdr:colOff>114300</xdr:colOff>
      <xdr:row>107</xdr:row>
      <xdr:rowOff>148227</xdr:rowOff>
    </xdr:to>
    <xdr:sp macro="" textlink="">
      <xdr:nvSpPr>
        <xdr:cNvPr id="832" name="フローチャート: 判断 831">
          <a:extLst>
            <a:ext uri="{FF2B5EF4-FFF2-40B4-BE49-F238E27FC236}">
              <a16:creationId xmlns="" xmlns:a16="http://schemas.microsoft.com/office/drawing/2014/main" id="{DC10F619-5953-4F11-9B60-863BFECBAB36}"/>
            </a:ext>
          </a:extLst>
        </xdr:cNvPr>
        <xdr:cNvSpPr/>
      </xdr:nvSpPr>
      <xdr:spPr>
        <a:xfrm>
          <a:off x="221107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46627</xdr:rowOff>
    </xdr:from>
    <xdr:to>
      <xdr:col>112</xdr:col>
      <xdr:colOff>38100</xdr:colOff>
      <xdr:row>107</xdr:row>
      <xdr:rowOff>148227</xdr:rowOff>
    </xdr:to>
    <xdr:sp macro="" textlink="">
      <xdr:nvSpPr>
        <xdr:cNvPr id="833" name="フローチャート: 判断 832">
          <a:extLst>
            <a:ext uri="{FF2B5EF4-FFF2-40B4-BE49-F238E27FC236}">
              <a16:creationId xmlns="" xmlns:a16="http://schemas.microsoft.com/office/drawing/2014/main" id="{9668C15F-6A84-4BB8-B732-DDEB1B0583F8}"/>
            </a:ext>
          </a:extLst>
        </xdr:cNvPr>
        <xdr:cNvSpPr/>
      </xdr:nvSpPr>
      <xdr:spPr>
        <a:xfrm>
          <a:off x="21272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40095</xdr:rowOff>
    </xdr:from>
    <xdr:to>
      <xdr:col>107</xdr:col>
      <xdr:colOff>101600</xdr:colOff>
      <xdr:row>107</xdr:row>
      <xdr:rowOff>141695</xdr:rowOff>
    </xdr:to>
    <xdr:sp macro="" textlink="">
      <xdr:nvSpPr>
        <xdr:cNvPr id="834" name="フローチャート: 判断 833">
          <a:extLst>
            <a:ext uri="{FF2B5EF4-FFF2-40B4-BE49-F238E27FC236}">
              <a16:creationId xmlns="" xmlns:a16="http://schemas.microsoft.com/office/drawing/2014/main" id="{07DBF292-C16F-46B1-9898-E6345A311791}"/>
            </a:ext>
          </a:extLst>
        </xdr:cNvPr>
        <xdr:cNvSpPr/>
      </xdr:nvSpPr>
      <xdr:spPr>
        <a:xfrm>
          <a:off x="20383500" y="1838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46627</xdr:rowOff>
    </xdr:from>
    <xdr:to>
      <xdr:col>102</xdr:col>
      <xdr:colOff>165100</xdr:colOff>
      <xdr:row>107</xdr:row>
      <xdr:rowOff>148227</xdr:rowOff>
    </xdr:to>
    <xdr:sp macro="" textlink="">
      <xdr:nvSpPr>
        <xdr:cNvPr id="835" name="フローチャート: 判断 834">
          <a:extLst>
            <a:ext uri="{FF2B5EF4-FFF2-40B4-BE49-F238E27FC236}">
              <a16:creationId xmlns="" xmlns:a16="http://schemas.microsoft.com/office/drawing/2014/main" id="{87F35870-0520-4EFB-9518-DDB4E3A4540C}"/>
            </a:ext>
          </a:extLst>
        </xdr:cNvPr>
        <xdr:cNvSpPr/>
      </xdr:nvSpPr>
      <xdr:spPr>
        <a:xfrm>
          <a:off x="19494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107043</xdr:rowOff>
    </xdr:from>
    <xdr:to>
      <xdr:col>98</xdr:col>
      <xdr:colOff>38100</xdr:colOff>
      <xdr:row>107</xdr:row>
      <xdr:rowOff>37193</xdr:rowOff>
    </xdr:to>
    <xdr:sp macro="" textlink="">
      <xdr:nvSpPr>
        <xdr:cNvPr id="836" name="フローチャート: 判断 835">
          <a:extLst>
            <a:ext uri="{FF2B5EF4-FFF2-40B4-BE49-F238E27FC236}">
              <a16:creationId xmlns="" xmlns:a16="http://schemas.microsoft.com/office/drawing/2014/main" id="{7427C42A-FBB0-45C4-9792-E4CF76CACA1F}"/>
            </a:ext>
          </a:extLst>
        </xdr:cNvPr>
        <xdr:cNvSpPr/>
      </xdr:nvSpPr>
      <xdr:spPr>
        <a:xfrm>
          <a:off x="18605500" y="1828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7" name="テキスト ボックス 836">
          <a:extLst>
            <a:ext uri="{FF2B5EF4-FFF2-40B4-BE49-F238E27FC236}">
              <a16:creationId xmlns="" xmlns:a16="http://schemas.microsoft.com/office/drawing/2014/main" id="{16BAB8FD-4FA9-4DF9-8335-94E9FE0CBE4C}"/>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8" name="テキスト ボックス 837">
          <a:extLst>
            <a:ext uri="{FF2B5EF4-FFF2-40B4-BE49-F238E27FC236}">
              <a16:creationId xmlns="" xmlns:a16="http://schemas.microsoft.com/office/drawing/2014/main" id="{3EC76609-391F-41F6-8464-71AE3677AB47}"/>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9" name="テキスト ボックス 838">
          <a:extLst>
            <a:ext uri="{FF2B5EF4-FFF2-40B4-BE49-F238E27FC236}">
              <a16:creationId xmlns="" xmlns:a16="http://schemas.microsoft.com/office/drawing/2014/main" id="{92074895-4A74-4FFB-9C2C-1927278AB2F3}"/>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0" name="テキスト ボックス 839">
          <a:extLst>
            <a:ext uri="{FF2B5EF4-FFF2-40B4-BE49-F238E27FC236}">
              <a16:creationId xmlns="" xmlns:a16="http://schemas.microsoft.com/office/drawing/2014/main" id="{3C6460D7-717E-4BE2-8C99-E2AACBAD30A2}"/>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1" name="テキスト ボックス 840">
          <a:extLst>
            <a:ext uri="{FF2B5EF4-FFF2-40B4-BE49-F238E27FC236}">
              <a16:creationId xmlns="" xmlns:a16="http://schemas.microsoft.com/office/drawing/2014/main" id="{08D7237A-A893-4CBE-8256-788CDDE11973}"/>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134801</xdr:rowOff>
    </xdr:from>
    <xdr:to>
      <xdr:col>116</xdr:col>
      <xdr:colOff>114300</xdr:colOff>
      <xdr:row>108</xdr:row>
      <xdr:rowOff>64951</xdr:rowOff>
    </xdr:to>
    <xdr:sp macro="" textlink="">
      <xdr:nvSpPr>
        <xdr:cNvPr id="842" name="楕円 841">
          <a:extLst>
            <a:ext uri="{FF2B5EF4-FFF2-40B4-BE49-F238E27FC236}">
              <a16:creationId xmlns="" xmlns:a16="http://schemas.microsoft.com/office/drawing/2014/main" id="{D32C0116-CDBE-4250-8139-9349387172CA}"/>
            </a:ext>
          </a:extLst>
        </xdr:cNvPr>
        <xdr:cNvSpPr/>
      </xdr:nvSpPr>
      <xdr:spPr>
        <a:xfrm>
          <a:off x="22110700" y="1847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113228</xdr:rowOff>
    </xdr:from>
    <xdr:ext cx="469744" cy="259045"/>
    <xdr:sp macro="" textlink="">
      <xdr:nvSpPr>
        <xdr:cNvPr id="843" name="【公民館】&#10;一人当たり面積該当値テキスト">
          <a:extLst>
            <a:ext uri="{FF2B5EF4-FFF2-40B4-BE49-F238E27FC236}">
              <a16:creationId xmlns="" xmlns:a16="http://schemas.microsoft.com/office/drawing/2014/main" id="{C1B6FFBD-C7C3-4242-9023-DB8A986ADDE8}"/>
            </a:ext>
          </a:extLst>
        </xdr:cNvPr>
        <xdr:cNvSpPr txBox="1"/>
      </xdr:nvSpPr>
      <xdr:spPr>
        <a:xfrm>
          <a:off x="22199600" y="18458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134801</xdr:rowOff>
    </xdr:from>
    <xdr:to>
      <xdr:col>112</xdr:col>
      <xdr:colOff>38100</xdr:colOff>
      <xdr:row>108</xdr:row>
      <xdr:rowOff>64951</xdr:rowOff>
    </xdr:to>
    <xdr:sp macro="" textlink="">
      <xdr:nvSpPr>
        <xdr:cNvPr id="844" name="楕円 843">
          <a:extLst>
            <a:ext uri="{FF2B5EF4-FFF2-40B4-BE49-F238E27FC236}">
              <a16:creationId xmlns="" xmlns:a16="http://schemas.microsoft.com/office/drawing/2014/main" id="{BF47B015-A16A-456F-8440-CC488AC49CAC}"/>
            </a:ext>
          </a:extLst>
        </xdr:cNvPr>
        <xdr:cNvSpPr/>
      </xdr:nvSpPr>
      <xdr:spPr>
        <a:xfrm>
          <a:off x="21272500" y="1847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14151</xdr:rowOff>
    </xdr:from>
    <xdr:to>
      <xdr:col>116</xdr:col>
      <xdr:colOff>63500</xdr:colOff>
      <xdr:row>108</xdr:row>
      <xdr:rowOff>14151</xdr:rowOff>
    </xdr:to>
    <xdr:cxnSp macro="">
      <xdr:nvCxnSpPr>
        <xdr:cNvPr id="845" name="直線コネクタ 844">
          <a:extLst>
            <a:ext uri="{FF2B5EF4-FFF2-40B4-BE49-F238E27FC236}">
              <a16:creationId xmlns="" xmlns:a16="http://schemas.microsoft.com/office/drawing/2014/main" id="{23AE05F7-5405-41B4-A945-742B428C2770}"/>
            </a:ext>
          </a:extLst>
        </xdr:cNvPr>
        <xdr:cNvCxnSpPr/>
      </xdr:nvCxnSpPr>
      <xdr:spPr>
        <a:xfrm>
          <a:off x="21323300" y="1853075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134801</xdr:rowOff>
    </xdr:from>
    <xdr:to>
      <xdr:col>107</xdr:col>
      <xdr:colOff>101600</xdr:colOff>
      <xdr:row>108</xdr:row>
      <xdr:rowOff>64951</xdr:rowOff>
    </xdr:to>
    <xdr:sp macro="" textlink="">
      <xdr:nvSpPr>
        <xdr:cNvPr id="846" name="楕円 845">
          <a:extLst>
            <a:ext uri="{FF2B5EF4-FFF2-40B4-BE49-F238E27FC236}">
              <a16:creationId xmlns="" xmlns:a16="http://schemas.microsoft.com/office/drawing/2014/main" id="{9500F689-38B8-4A7C-BCE3-603BD91B862B}"/>
            </a:ext>
          </a:extLst>
        </xdr:cNvPr>
        <xdr:cNvSpPr/>
      </xdr:nvSpPr>
      <xdr:spPr>
        <a:xfrm>
          <a:off x="20383500" y="1847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14151</xdr:rowOff>
    </xdr:from>
    <xdr:to>
      <xdr:col>111</xdr:col>
      <xdr:colOff>177800</xdr:colOff>
      <xdr:row>108</xdr:row>
      <xdr:rowOff>14151</xdr:rowOff>
    </xdr:to>
    <xdr:cxnSp macro="">
      <xdr:nvCxnSpPr>
        <xdr:cNvPr id="847" name="直線コネクタ 846">
          <a:extLst>
            <a:ext uri="{FF2B5EF4-FFF2-40B4-BE49-F238E27FC236}">
              <a16:creationId xmlns="" xmlns:a16="http://schemas.microsoft.com/office/drawing/2014/main" id="{587AB10C-6C11-4AF6-A298-483062A59C55}"/>
            </a:ext>
          </a:extLst>
        </xdr:cNvPr>
        <xdr:cNvCxnSpPr/>
      </xdr:nvCxnSpPr>
      <xdr:spPr>
        <a:xfrm>
          <a:off x="20434300" y="1853075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134801</xdr:rowOff>
    </xdr:from>
    <xdr:to>
      <xdr:col>102</xdr:col>
      <xdr:colOff>165100</xdr:colOff>
      <xdr:row>108</xdr:row>
      <xdr:rowOff>64951</xdr:rowOff>
    </xdr:to>
    <xdr:sp macro="" textlink="">
      <xdr:nvSpPr>
        <xdr:cNvPr id="848" name="楕円 847">
          <a:extLst>
            <a:ext uri="{FF2B5EF4-FFF2-40B4-BE49-F238E27FC236}">
              <a16:creationId xmlns="" xmlns:a16="http://schemas.microsoft.com/office/drawing/2014/main" id="{0F5A7888-F204-44F9-8B97-E769FCEDDE7E}"/>
            </a:ext>
          </a:extLst>
        </xdr:cNvPr>
        <xdr:cNvSpPr/>
      </xdr:nvSpPr>
      <xdr:spPr>
        <a:xfrm>
          <a:off x="19494500" y="1847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14151</xdr:rowOff>
    </xdr:from>
    <xdr:to>
      <xdr:col>107</xdr:col>
      <xdr:colOff>50800</xdr:colOff>
      <xdr:row>108</xdr:row>
      <xdr:rowOff>14151</xdr:rowOff>
    </xdr:to>
    <xdr:cxnSp macro="">
      <xdr:nvCxnSpPr>
        <xdr:cNvPr id="849" name="直線コネクタ 848">
          <a:extLst>
            <a:ext uri="{FF2B5EF4-FFF2-40B4-BE49-F238E27FC236}">
              <a16:creationId xmlns="" xmlns:a16="http://schemas.microsoft.com/office/drawing/2014/main" id="{70A90BA8-D0ED-4121-A3FE-0915940ABAA2}"/>
            </a:ext>
          </a:extLst>
        </xdr:cNvPr>
        <xdr:cNvCxnSpPr/>
      </xdr:nvCxnSpPr>
      <xdr:spPr>
        <a:xfrm>
          <a:off x="19545300" y="1853075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134801</xdr:rowOff>
    </xdr:from>
    <xdr:to>
      <xdr:col>98</xdr:col>
      <xdr:colOff>38100</xdr:colOff>
      <xdr:row>108</xdr:row>
      <xdr:rowOff>64951</xdr:rowOff>
    </xdr:to>
    <xdr:sp macro="" textlink="">
      <xdr:nvSpPr>
        <xdr:cNvPr id="850" name="楕円 849">
          <a:extLst>
            <a:ext uri="{FF2B5EF4-FFF2-40B4-BE49-F238E27FC236}">
              <a16:creationId xmlns="" xmlns:a16="http://schemas.microsoft.com/office/drawing/2014/main" id="{575E3DC8-4678-4327-A08B-95F86557BA92}"/>
            </a:ext>
          </a:extLst>
        </xdr:cNvPr>
        <xdr:cNvSpPr/>
      </xdr:nvSpPr>
      <xdr:spPr>
        <a:xfrm>
          <a:off x="18605500" y="1847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14151</xdr:rowOff>
    </xdr:from>
    <xdr:to>
      <xdr:col>102</xdr:col>
      <xdr:colOff>114300</xdr:colOff>
      <xdr:row>108</xdr:row>
      <xdr:rowOff>14151</xdr:rowOff>
    </xdr:to>
    <xdr:cxnSp macro="">
      <xdr:nvCxnSpPr>
        <xdr:cNvPr id="851" name="直線コネクタ 850">
          <a:extLst>
            <a:ext uri="{FF2B5EF4-FFF2-40B4-BE49-F238E27FC236}">
              <a16:creationId xmlns="" xmlns:a16="http://schemas.microsoft.com/office/drawing/2014/main" id="{970BD69B-8B63-478C-A90D-41D9306DF37A}"/>
            </a:ext>
          </a:extLst>
        </xdr:cNvPr>
        <xdr:cNvCxnSpPr/>
      </xdr:nvCxnSpPr>
      <xdr:spPr>
        <a:xfrm>
          <a:off x="18656300" y="1853075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164754</xdr:rowOff>
    </xdr:from>
    <xdr:ext cx="469744" cy="259045"/>
    <xdr:sp macro="" textlink="">
      <xdr:nvSpPr>
        <xdr:cNvPr id="852" name="n_1aveValue【公民館】&#10;一人当たり面積">
          <a:extLst>
            <a:ext uri="{FF2B5EF4-FFF2-40B4-BE49-F238E27FC236}">
              <a16:creationId xmlns="" xmlns:a16="http://schemas.microsoft.com/office/drawing/2014/main" id="{A12CD65F-9156-47D2-8ABD-CAEC0A002DCD}"/>
            </a:ext>
          </a:extLst>
        </xdr:cNvPr>
        <xdr:cNvSpPr txBox="1"/>
      </xdr:nvSpPr>
      <xdr:spPr>
        <a:xfrm>
          <a:off x="21075727" y="1816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158222</xdr:rowOff>
    </xdr:from>
    <xdr:ext cx="469744" cy="259045"/>
    <xdr:sp macro="" textlink="">
      <xdr:nvSpPr>
        <xdr:cNvPr id="853" name="n_2aveValue【公民館】&#10;一人当たり面積">
          <a:extLst>
            <a:ext uri="{FF2B5EF4-FFF2-40B4-BE49-F238E27FC236}">
              <a16:creationId xmlns="" xmlns:a16="http://schemas.microsoft.com/office/drawing/2014/main" id="{6BE29533-E866-4036-BB8A-90AB7F84EDCA}"/>
            </a:ext>
          </a:extLst>
        </xdr:cNvPr>
        <xdr:cNvSpPr txBox="1"/>
      </xdr:nvSpPr>
      <xdr:spPr>
        <a:xfrm>
          <a:off x="20199427" y="1816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164754</xdr:rowOff>
    </xdr:from>
    <xdr:ext cx="469744" cy="259045"/>
    <xdr:sp macro="" textlink="">
      <xdr:nvSpPr>
        <xdr:cNvPr id="854" name="n_3aveValue【公民館】&#10;一人当たり面積">
          <a:extLst>
            <a:ext uri="{FF2B5EF4-FFF2-40B4-BE49-F238E27FC236}">
              <a16:creationId xmlns="" xmlns:a16="http://schemas.microsoft.com/office/drawing/2014/main" id="{F51DBF30-E115-4127-942F-EEB81636AAD4}"/>
            </a:ext>
          </a:extLst>
        </xdr:cNvPr>
        <xdr:cNvSpPr txBox="1"/>
      </xdr:nvSpPr>
      <xdr:spPr>
        <a:xfrm>
          <a:off x="19310427" y="1816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53720</xdr:rowOff>
    </xdr:from>
    <xdr:ext cx="469744" cy="259045"/>
    <xdr:sp macro="" textlink="">
      <xdr:nvSpPr>
        <xdr:cNvPr id="855" name="n_4aveValue【公民館】&#10;一人当たり面積">
          <a:extLst>
            <a:ext uri="{FF2B5EF4-FFF2-40B4-BE49-F238E27FC236}">
              <a16:creationId xmlns="" xmlns:a16="http://schemas.microsoft.com/office/drawing/2014/main" id="{6D543E53-5FB9-49B6-844B-F64CA59DA6AA}"/>
            </a:ext>
          </a:extLst>
        </xdr:cNvPr>
        <xdr:cNvSpPr txBox="1"/>
      </xdr:nvSpPr>
      <xdr:spPr>
        <a:xfrm>
          <a:off x="18421427" y="1805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56078</xdr:rowOff>
    </xdr:from>
    <xdr:ext cx="469744" cy="259045"/>
    <xdr:sp macro="" textlink="">
      <xdr:nvSpPr>
        <xdr:cNvPr id="856" name="n_1mainValue【公民館】&#10;一人当たり面積">
          <a:extLst>
            <a:ext uri="{FF2B5EF4-FFF2-40B4-BE49-F238E27FC236}">
              <a16:creationId xmlns="" xmlns:a16="http://schemas.microsoft.com/office/drawing/2014/main" id="{D4BAD4B0-2E6B-41FC-A404-763C920FBFE1}"/>
            </a:ext>
          </a:extLst>
        </xdr:cNvPr>
        <xdr:cNvSpPr txBox="1"/>
      </xdr:nvSpPr>
      <xdr:spPr>
        <a:xfrm>
          <a:off x="21075727" y="1857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56078</xdr:rowOff>
    </xdr:from>
    <xdr:ext cx="469744" cy="259045"/>
    <xdr:sp macro="" textlink="">
      <xdr:nvSpPr>
        <xdr:cNvPr id="857" name="n_2mainValue【公民館】&#10;一人当たり面積">
          <a:extLst>
            <a:ext uri="{FF2B5EF4-FFF2-40B4-BE49-F238E27FC236}">
              <a16:creationId xmlns="" xmlns:a16="http://schemas.microsoft.com/office/drawing/2014/main" id="{91E83DBC-A71B-4E62-ABF0-21220AC8AD0D}"/>
            </a:ext>
          </a:extLst>
        </xdr:cNvPr>
        <xdr:cNvSpPr txBox="1"/>
      </xdr:nvSpPr>
      <xdr:spPr>
        <a:xfrm>
          <a:off x="20199427" y="1857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56078</xdr:rowOff>
    </xdr:from>
    <xdr:ext cx="469744" cy="259045"/>
    <xdr:sp macro="" textlink="">
      <xdr:nvSpPr>
        <xdr:cNvPr id="858" name="n_3mainValue【公民館】&#10;一人当たり面積">
          <a:extLst>
            <a:ext uri="{FF2B5EF4-FFF2-40B4-BE49-F238E27FC236}">
              <a16:creationId xmlns="" xmlns:a16="http://schemas.microsoft.com/office/drawing/2014/main" id="{59765445-7080-4263-8B04-231D34190584}"/>
            </a:ext>
          </a:extLst>
        </xdr:cNvPr>
        <xdr:cNvSpPr txBox="1"/>
      </xdr:nvSpPr>
      <xdr:spPr>
        <a:xfrm>
          <a:off x="19310427" y="1857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56078</xdr:rowOff>
    </xdr:from>
    <xdr:ext cx="469744" cy="259045"/>
    <xdr:sp macro="" textlink="">
      <xdr:nvSpPr>
        <xdr:cNvPr id="859" name="n_4mainValue【公民館】&#10;一人当たり面積">
          <a:extLst>
            <a:ext uri="{FF2B5EF4-FFF2-40B4-BE49-F238E27FC236}">
              <a16:creationId xmlns="" xmlns:a16="http://schemas.microsoft.com/office/drawing/2014/main" id="{02446E6A-FF25-4DEB-98A2-2A96D5A4C48E}"/>
            </a:ext>
          </a:extLst>
        </xdr:cNvPr>
        <xdr:cNvSpPr txBox="1"/>
      </xdr:nvSpPr>
      <xdr:spPr>
        <a:xfrm>
          <a:off x="18421427" y="1857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0" name="正方形/長方形 859">
          <a:extLst>
            <a:ext uri="{FF2B5EF4-FFF2-40B4-BE49-F238E27FC236}">
              <a16:creationId xmlns="" xmlns:a16="http://schemas.microsoft.com/office/drawing/2014/main" id="{FB7BB7C6-C4D2-4492-9E6B-22CA009D848E}"/>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1" name="正方形/長方形 860">
          <a:extLst>
            <a:ext uri="{FF2B5EF4-FFF2-40B4-BE49-F238E27FC236}">
              <a16:creationId xmlns="" xmlns:a16="http://schemas.microsoft.com/office/drawing/2014/main" id="{299A373B-58A8-4A1B-8874-8BD77C8774A8}"/>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2" name="テキスト ボックス 861">
          <a:extLst>
            <a:ext uri="{FF2B5EF4-FFF2-40B4-BE49-F238E27FC236}">
              <a16:creationId xmlns="" xmlns:a16="http://schemas.microsoft.com/office/drawing/2014/main" id="{43F506EF-9892-4DE6-AA47-14F65F0AE23A}"/>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年度に岩戸幼稚園及び中央公民館の施設整備を行っているため、「認定こども園・幼稚園・保育所」及び「公民館」の減価償却率はやや改善が図ることができた。</a:t>
          </a:r>
          <a:endParaRPr lang="ja-JP" altLang="ja-JP" sz="1400">
            <a:effectLst/>
          </a:endParaRPr>
        </a:p>
        <a:p>
          <a:r>
            <a:rPr kumimoji="1" lang="ja-JP" altLang="ja-JP" sz="1100">
              <a:solidFill>
                <a:schemeClr val="dk1"/>
              </a:solidFill>
              <a:effectLst/>
              <a:latin typeface="+mn-lt"/>
              <a:ea typeface="+mn-ea"/>
              <a:cs typeface="+mn-cs"/>
            </a:rPr>
            <a:t>またその他各施設における有形固定資産減価償却率は類似団体内平均値と比べ概ね高い傾向にあり、</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人当たりの延長・面積は少ない傾向にある。</a:t>
          </a:r>
          <a:endParaRPr lang="ja-JP" altLang="ja-JP" sz="1400">
            <a:effectLst/>
          </a:endParaRPr>
        </a:p>
        <a:p>
          <a:r>
            <a:rPr kumimoji="1" lang="ja-JP" altLang="ja-JP" sz="1100">
              <a:solidFill>
                <a:schemeClr val="dk1"/>
              </a:solidFill>
              <a:effectLst/>
              <a:latin typeface="+mn-lt"/>
              <a:ea typeface="+mn-ea"/>
              <a:cs typeface="+mn-cs"/>
            </a:rPr>
            <a:t>特に、「公営住宅」については、有形固定資産減価償却率が類似団体と比較し、</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ポイント以上も高い状況にあるため、今後の財政状況を踏まえ施設の適切な維持管理を行っていく必要がある。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A3B1A8B4-EBF8-4D41-BE54-9EBD204DA0C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 xmlns:a16="http://schemas.microsoft.com/office/drawing/2014/main" id="{3152D06F-85C0-4148-8A28-D68D90507C1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 xmlns:a16="http://schemas.microsoft.com/office/drawing/2014/main" id="{6DA38382-6C92-495A-9D8C-1431E5AC9E27}"/>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 xmlns:a16="http://schemas.microsoft.com/office/drawing/2014/main" id="{9E071491-989E-40BE-8276-57A65B8162D7}"/>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福岡県那珂川市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3AFDBA28-810B-4D97-A488-4BCC0B5C530A}"/>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D8E850DC-C2FE-4CCA-8E6A-CA171C9BA4C4}"/>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5D96F28F-145E-4C7C-B0B7-64CB28A4FFB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48B2AE7B-9574-4D88-ADD5-D42D667BF184}"/>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390272B1-A0B8-4D84-8182-835983DF6FE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 xmlns:a16="http://schemas.microsoft.com/office/drawing/2014/main" id="{6F56793C-CD6D-4F26-B6A4-3EBD7549137D}"/>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50,228
49,937
74.95
22,961,041
22,250,365
658,632
10,684,888
14,004,799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0403BC4E-81B3-41EC-9517-C01685BFE89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8C7E5C34-7CA1-4BCA-A39E-3F3080AF4D1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A19F3A7D-31A0-4B8E-903B-F5ED4195B6CD}"/>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F21ED7C1-95EC-4320-BAC4-82CFCA4D480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0A9A2ADE-9791-4E17-BC8F-08EB023976FF}"/>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 xmlns:a16="http://schemas.microsoft.com/office/drawing/2014/main" id="{8B25D378-8B79-49E0-82F4-08800BEA8FDE}"/>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 xmlns:a16="http://schemas.microsoft.com/office/drawing/2014/main" id="{65564C23-0448-417C-A274-A6AB0966D71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 xmlns:a16="http://schemas.microsoft.com/office/drawing/2014/main" id="{BA93E9E5-AA87-4649-9A78-7E5C8FFB396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 xmlns:a16="http://schemas.microsoft.com/office/drawing/2014/main" id="{31273C01-A945-4F16-9AB3-6577F9F6676C}"/>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F9CB0D50-A2FD-4E16-AAB4-3D609EDC9E8F}"/>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 xmlns:a16="http://schemas.microsoft.com/office/drawing/2014/main" id="{5A1E7D71-EAD1-4F4D-87AD-5251A014587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 xmlns:a16="http://schemas.microsoft.com/office/drawing/2014/main" id="{7CF9E6BE-18A2-48D8-9AC0-FD7A014EADF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 xmlns:a16="http://schemas.microsoft.com/office/drawing/2014/main" id="{C924C1E4-A692-4648-AE5D-613317A9186B}"/>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 xmlns:a16="http://schemas.microsoft.com/office/drawing/2014/main" id="{5099709E-965D-4D1F-BD8B-0B86BDAF6975}"/>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59021C11-741C-42A6-889F-6B1249EC01A2}"/>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 xmlns:a16="http://schemas.microsoft.com/office/drawing/2014/main" id="{689691E5-68EF-4CC7-9FAD-EC51AA693932}"/>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B5CFDEEF-0C7C-424E-BFFD-EC39571350C4}"/>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 xmlns:a16="http://schemas.microsoft.com/office/drawing/2014/main" id="{A7F5FC8F-C166-42ED-A8C3-0A0798F99B9B}"/>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 xmlns:a16="http://schemas.microsoft.com/office/drawing/2014/main" id="{C52990D2-DB3D-4676-B96B-B0F46F1A19AF}"/>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 xmlns:a16="http://schemas.microsoft.com/office/drawing/2014/main" id="{90AA4EEF-6D9F-4C6A-A402-DF5F0DE201DE}"/>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 xmlns:a16="http://schemas.microsoft.com/office/drawing/2014/main" id="{00DDB6AE-6337-40AC-BD17-BB7EAD184FC7}"/>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 xmlns:a16="http://schemas.microsoft.com/office/drawing/2014/main" id="{3208F14E-6795-456E-8C98-6119AF4FBE0A}"/>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 xmlns:a16="http://schemas.microsoft.com/office/drawing/2014/main" id="{892D31C5-D783-4B6F-8476-12C06FAFD637}"/>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 xmlns:a16="http://schemas.microsoft.com/office/drawing/2014/main" id="{B2580CA9-F82E-481C-9485-6CCB08D5635A}"/>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 xmlns:a16="http://schemas.microsoft.com/office/drawing/2014/main" id="{61943615-9257-433E-899F-FF1BFD106F31}"/>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 xmlns:a16="http://schemas.microsoft.com/office/drawing/2014/main" id="{BDCB665D-4A01-4327-A989-0B6A3EA1B8CF}"/>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 xmlns:a16="http://schemas.microsoft.com/office/drawing/2014/main" id="{8C583E06-0FDC-44D5-9F99-9C02630F838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 xmlns:a16="http://schemas.microsoft.com/office/drawing/2014/main" id="{DB1196F6-EF8E-4366-8D48-89D3FFB4DA6C}"/>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 xmlns:a16="http://schemas.microsoft.com/office/drawing/2014/main" id="{4BF6ADF4-F3E6-4805-BF32-B4F0C28601FB}"/>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 xmlns:a16="http://schemas.microsoft.com/office/drawing/2014/main" id="{5ACF22C6-62DD-4500-8111-D79E1A648FAD}"/>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 xmlns:a16="http://schemas.microsoft.com/office/drawing/2014/main" id="{C75E7F46-9ADC-41DA-84E6-3BA6EB4FC85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 xmlns:a16="http://schemas.microsoft.com/office/drawing/2014/main" id="{5AF95597-983A-4E3E-A424-EC14FA8DDA11}"/>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 xmlns:a16="http://schemas.microsoft.com/office/drawing/2014/main" id="{96BD7E31-DCA5-4048-8851-B7A5289E1299}"/>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 xmlns:a16="http://schemas.microsoft.com/office/drawing/2014/main" id="{805F5D5D-55CF-4EB0-8287-53FFF1A92CD1}"/>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 xmlns:a16="http://schemas.microsoft.com/office/drawing/2014/main" id="{0610A6E7-A631-45BA-90ED-C9992FE0748F}"/>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 xmlns:a16="http://schemas.microsoft.com/office/drawing/2014/main" id="{07EDFF2B-10C2-4660-8FCC-B6863E39B528}"/>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 xmlns:a16="http://schemas.microsoft.com/office/drawing/2014/main" id="{AEDF7B25-51B6-45C9-87AB-3D85C0A3AB23}"/>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 xmlns:a16="http://schemas.microsoft.com/office/drawing/2014/main" id="{2BC7FC38-B574-46C4-A860-4B37DB6DF829}"/>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 xmlns:a16="http://schemas.microsoft.com/office/drawing/2014/main" id="{3C55EA16-7B29-485C-ADEF-B03BE439D296}"/>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 xmlns:a16="http://schemas.microsoft.com/office/drawing/2014/main" id="{ECDFFF01-4933-411A-A413-66B428AB6D41}"/>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 xmlns:a16="http://schemas.microsoft.com/office/drawing/2014/main" id="{A56E9661-18A8-48A6-86B2-C82EEE1B52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 xmlns:a16="http://schemas.microsoft.com/office/drawing/2014/main" id="{812FBE05-8D84-4FE6-8556-B29D88EA3C24}"/>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 xmlns:a16="http://schemas.microsoft.com/office/drawing/2014/main" id="{24C87FF9-4B88-419B-AC6A-562DD8632ACD}"/>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 xmlns:a16="http://schemas.microsoft.com/office/drawing/2014/main" id="{5BBC1972-AE95-42B2-9B34-5FD191EEE7DF}"/>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 xmlns:a16="http://schemas.microsoft.com/office/drawing/2014/main" id="{0F17F3D1-98B6-4786-8C9C-7317ADEFF475}"/>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 xmlns:a16="http://schemas.microsoft.com/office/drawing/2014/main" id="{5D86A9EE-067B-4A2E-9F45-587FDC374369}"/>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19050</xdr:rowOff>
    </xdr:from>
    <xdr:to>
      <xdr:col>24</xdr:col>
      <xdr:colOff>62865</xdr:colOff>
      <xdr:row>42</xdr:row>
      <xdr:rowOff>64770</xdr:rowOff>
    </xdr:to>
    <xdr:cxnSp macro="">
      <xdr:nvCxnSpPr>
        <xdr:cNvPr id="58" name="直線コネクタ 57">
          <a:extLst>
            <a:ext uri="{FF2B5EF4-FFF2-40B4-BE49-F238E27FC236}">
              <a16:creationId xmlns="" xmlns:a16="http://schemas.microsoft.com/office/drawing/2014/main" id="{FAC57D2E-155B-4EE8-9E98-374A0902F301}"/>
            </a:ext>
          </a:extLst>
        </xdr:cNvPr>
        <xdr:cNvCxnSpPr/>
      </xdr:nvCxnSpPr>
      <xdr:spPr>
        <a:xfrm flipV="1">
          <a:off x="4634865" y="567690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68597</xdr:rowOff>
    </xdr:from>
    <xdr:ext cx="405111" cy="259045"/>
    <xdr:sp macro="" textlink="">
      <xdr:nvSpPr>
        <xdr:cNvPr id="59" name="【図書館】&#10;有形固定資産減価償却率最小値テキスト">
          <a:extLst>
            <a:ext uri="{FF2B5EF4-FFF2-40B4-BE49-F238E27FC236}">
              <a16:creationId xmlns="" xmlns:a16="http://schemas.microsoft.com/office/drawing/2014/main" id="{E85BD8D9-0E50-4C92-83FA-EEB26158A345}"/>
            </a:ext>
          </a:extLst>
        </xdr:cNvPr>
        <xdr:cNvSpPr txBox="1"/>
      </xdr:nvSpPr>
      <xdr:spPr>
        <a:xfrm>
          <a:off x="4673600" y="726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64770</xdr:rowOff>
    </xdr:from>
    <xdr:to>
      <xdr:col>24</xdr:col>
      <xdr:colOff>152400</xdr:colOff>
      <xdr:row>42</xdr:row>
      <xdr:rowOff>64770</xdr:rowOff>
    </xdr:to>
    <xdr:cxnSp macro="">
      <xdr:nvCxnSpPr>
        <xdr:cNvPr id="60" name="直線コネクタ 59">
          <a:extLst>
            <a:ext uri="{FF2B5EF4-FFF2-40B4-BE49-F238E27FC236}">
              <a16:creationId xmlns="" xmlns:a16="http://schemas.microsoft.com/office/drawing/2014/main" id="{9E48C11E-A22D-4F65-85B2-9DB8685F9538}"/>
            </a:ext>
          </a:extLst>
        </xdr:cNvPr>
        <xdr:cNvCxnSpPr/>
      </xdr:nvCxnSpPr>
      <xdr:spPr>
        <a:xfrm>
          <a:off x="4546600" y="726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137177</xdr:rowOff>
    </xdr:from>
    <xdr:ext cx="340478" cy="259045"/>
    <xdr:sp macro="" textlink="">
      <xdr:nvSpPr>
        <xdr:cNvPr id="61" name="【図書館】&#10;有形固定資産減価償却率最大値テキスト">
          <a:extLst>
            <a:ext uri="{FF2B5EF4-FFF2-40B4-BE49-F238E27FC236}">
              <a16:creationId xmlns="" xmlns:a16="http://schemas.microsoft.com/office/drawing/2014/main" id="{E4F159D4-8304-4766-8378-86331B19BA03}"/>
            </a:ext>
          </a:extLst>
        </xdr:cNvPr>
        <xdr:cNvSpPr txBox="1"/>
      </xdr:nvSpPr>
      <xdr:spPr>
        <a:xfrm>
          <a:off x="4673600" y="54521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19050</xdr:rowOff>
    </xdr:from>
    <xdr:to>
      <xdr:col>24</xdr:col>
      <xdr:colOff>152400</xdr:colOff>
      <xdr:row>33</xdr:row>
      <xdr:rowOff>19050</xdr:rowOff>
    </xdr:to>
    <xdr:cxnSp macro="">
      <xdr:nvCxnSpPr>
        <xdr:cNvPr id="62" name="直線コネクタ 61">
          <a:extLst>
            <a:ext uri="{FF2B5EF4-FFF2-40B4-BE49-F238E27FC236}">
              <a16:creationId xmlns="" xmlns:a16="http://schemas.microsoft.com/office/drawing/2014/main" id="{74E2D92F-C23D-481B-8919-686EA1EF64C7}"/>
            </a:ext>
          </a:extLst>
        </xdr:cNvPr>
        <xdr:cNvCxnSpPr/>
      </xdr:nvCxnSpPr>
      <xdr:spPr>
        <a:xfrm>
          <a:off x="4546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66238</xdr:rowOff>
    </xdr:from>
    <xdr:ext cx="405111" cy="259045"/>
    <xdr:sp macro="" textlink="">
      <xdr:nvSpPr>
        <xdr:cNvPr id="63" name="【図書館】&#10;有形固定資産減価償却率平均値テキスト">
          <a:extLst>
            <a:ext uri="{FF2B5EF4-FFF2-40B4-BE49-F238E27FC236}">
              <a16:creationId xmlns="" xmlns:a16="http://schemas.microsoft.com/office/drawing/2014/main" id="{D16512AC-BB2C-4075-95E0-44F3EF3A67B2}"/>
            </a:ext>
          </a:extLst>
        </xdr:cNvPr>
        <xdr:cNvSpPr txBox="1"/>
      </xdr:nvSpPr>
      <xdr:spPr>
        <a:xfrm>
          <a:off x="4673600" y="62384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43361</xdr:rowOff>
    </xdr:from>
    <xdr:to>
      <xdr:col>24</xdr:col>
      <xdr:colOff>114300</xdr:colOff>
      <xdr:row>37</xdr:row>
      <xdr:rowOff>144961</xdr:rowOff>
    </xdr:to>
    <xdr:sp macro="" textlink="">
      <xdr:nvSpPr>
        <xdr:cNvPr id="64" name="フローチャート: 判断 63">
          <a:extLst>
            <a:ext uri="{FF2B5EF4-FFF2-40B4-BE49-F238E27FC236}">
              <a16:creationId xmlns="" xmlns:a16="http://schemas.microsoft.com/office/drawing/2014/main" id="{E895C7F5-35B9-4E43-AC2A-E7284BB28094}"/>
            </a:ext>
          </a:extLst>
        </xdr:cNvPr>
        <xdr:cNvSpPr/>
      </xdr:nvSpPr>
      <xdr:spPr>
        <a:xfrm>
          <a:off x="4584700" y="638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56424</xdr:rowOff>
    </xdr:from>
    <xdr:to>
      <xdr:col>20</xdr:col>
      <xdr:colOff>38100</xdr:colOff>
      <xdr:row>37</xdr:row>
      <xdr:rowOff>158024</xdr:rowOff>
    </xdr:to>
    <xdr:sp macro="" textlink="">
      <xdr:nvSpPr>
        <xdr:cNvPr id="65" name="フローチャート: 判断 64">
          <a:extLst>
            <a:ext uri="{FF2B5EF4-FFF2-40B4-BE49-F238E27FC236}">
              <a16:creationId xmlns="" xmlns:a16="http://schemas.microsoft.com/office/drawing/2014/main" id="{08918FA6-8A39-4EFA-A307-3DABA27B4C70}"/>
            </a:ext>
          </a:extLst>
        </xdr:cNvPr>
        <xdr:cNvSpPr/>
      </xdr:nvSpPr>
      <xdr:spPr>
        <a:xfrm>
          <a:off x="3746500" y="640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27033</xdr:rowOff>
    </xdr:from>
    <xdr:to>
      <xdr:col>15</xdr:col>
      <xdr:colOff>101600</xdr:colOff>
      <xdr:row>37</xdr:row>
      <xdr:rowOff>128633</xdr:rowOff>
    </xdr:to>
    <xdr:sp macro="" textlink="">
      <xdr:nvSpPr>
        <xdr:cNvPr id="66" name="フローチャート: 判断 65">
          <a:extLst>
            <a:ext uri="{FF2B5EF4-FFF2-40B4-BE49-F238E27FC236}">
              <a16:creationId xmlns="" xmlns:a16="http://schemas.microsoft.com/office/drawing/2014/main" id="{8CBF7AB1-9EAA-4BB2-8F96-4FC2933381C8}"/>
            </a:ext>
          </a:extLst>
        </xdr:cNvPr>
        <xdr:cNvSpPr/>
      </xdr:nvSpPr>
      <xdr:spPr>
        <a:xfrm>
          <a:off x="2857500" y="637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162560</xdr:rowOff>
    </xdr:from>
    <xdr:to>
      <xdr:col>10</xdr:col>
      <xdr:colOff>165100</xdr:colOff>
      <xdr:row>37</xdr:row>
      <xdr:rowOff>92710</xdr:rowOff>
    </xdr:to>
    <xdr:sp macro="" textlink="">
      <xdr:nvSpPr>
        <xdr:cNvPr id="67" name="フローチャート: 判断 66">
          <a:extLst>
            <a:ext uri="{FF2B5EF4-FFF2-40B4-BE49-F238E27FC236}">
              <a16:creationId xmlns="" xmlns:a16="http://schemas.microsoft.com/office/drawing/2014/main" id="{45D0160A-221D-40A3-A961-1F96669B0BA9}"/>
            </a:ext>
          </a:extLst>
        </xdr:cNvPr>
        <xdr:cNvSpPr/>
      </xdr:nvSpPr>
      <xdr:spPr>
        <a:xfrm>
          <a:off x="19685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151130</xdr:rowOff>
    </xdr:from>
    <xdr:to>
      <xdr:col>6</xdr:col>
      <xdr:colOff>38100</xdr:colOff>
      <xdr:row>37</xdr:row>
      <xdr:rowOff>81280</xdr:rowOff>
    </xdr:to>
    <xdr:sp macro="" textlink="">
      <xdr:nvSpPr>
        <xdr:cNvPr id="68" name="フローチャート: 判断 67">
          <a:extLst>
            <a:ext uri="{FF2B5EF4-FFF2-40B4-BE49-F238E27FC236}">
              <a16:creationId xmlns="" xmlns:a16="http://schemas.microsoft.com/office/drawing/2014/main" id="{C16C9AA8-E9C8-495F-8596-BA97B4618456}"/>
            </a:ext>
          </a:extLst>
        </xdr:cNvPr>
        <xdr:cNvSpPr/>
      </xdr:nvSpPr>
      <xdr:spPr>
        <a:xfrm>
          <a:off x="1079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 xmlns:a16="http://schemas.microsoft.com/office/drawing/2014/main" id="{45A1C221-BDCF-4E64-B5C4-794572043175}"/>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 xmlns:a16="http://schemas.microsoft.com/office/drawing/2014/main" id="{30A5EA1C-6802-429E-994D-2C0DBD62361A}"/>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 xmlns:a16="http://schemas.microsoft.com/office/drawing/2014/main" id="{109565A2-FD31-4449-9C50-7C2C7443B96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 xmlns:a16="http://schemas.microsoft.com/office/drawing/2014/main" id="{79E59832-08D0-49C8-9878-D3C0E9A90271}"/>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 xmlns:a16="http://schemas.microsoft.com/office/drawing/2014/main" id="{698E5C4C-6484-479C-B78C-0AEA6D75055A}"/>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56424</xdr:rowOff>
    </xdr:from>
    <xdr:to>
      <xdr:col>24</xdr:col>
      <xdr:colOff>114300</xdr:colOff>
      <xdr:row>38</xdr:row>
      <xdr:rowOff>158024</xdr:rowOff>
    </xdr:to>
    <xdr:sp macro="" textlink="">
      <xdr:nvSpPr>
        <xdr:cNvPr id="74" name="楕円 73">
          <a:extLst>
            <a:ext uri="{FF2B5EF4-FFF2-40B4-BE49-F238E27FC236}">
              <a16:creationId xmlns="" xmlns:a16="http://schemas.microsoft.com/office/drawing/2014/main" id="{BD31F7BD-97D1-4538-A9D7-BE247F398331}"/>
            </a:ext>
          </a:extLst>
        </xdr:cNvPr>
        <xdr:cNvSpPr/>
      </xdr:nvSpPr>
      <xdr:spPr>
        <a:xfrm>
          <a:off x="4584700" y="657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34851</xdr:rowOff>
    </xdr:from>
    <xdr:ext cx="405111" cy="259045"/>
    <xdr:sp macro="" textlink="">
      <xdr:nvSpPr>
        <xdr:cNvPr id="75" name="【図書館】&#10;有形固定資産減価償却率該当値テキスト">
          <a:extLst>
            <a:ext uri="{FF2B5EF4-FFF2-40B4-BE49-F238E27FC236}">
              <a16:creationId xmlns="" xmlns:a16="http://schemas.microsoft.com/office/drawing/2014/main" id="{7C0DE972-C378-467C-9C61-95E681AAC69E}"/>
            </a:ext>
          </a:extLst>
        </xdr:cNvPr>
        <xdr:cNvSpPr txBox="1"/>
      </xdr:nvSpPr>
      <xdr:spPr>
        <a:xfrm>
          <a:off x="4673600" y="6549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25400</xdr:rowOff>
    </xdr:from>
    <xdr:to>
      <xdr:col>20</xdr:col>
      <xdr:colOff>38100</xdr:colOff>
      <xdr:row>39</xdr:row>
      <xdr:rowOff>127000</xdr:rowOff>
    </xdr:to>
    <xdr:sp macro="" textlink="">
      <xdr:nvSpPr>
        <xdr:cNvPr id="76" name="楕円 75">
          <a:extLst>
            <a:ext uri="{FF2B5EF4-FFF2-40B4-BE49-F238E27FC236}">
              <a16:creationId xmlns="" xmlns:a16="http://schemas.microsoft.com/office/drawing/2014/main" id="{A5973757-653E-4481-AF28-428FEFD7A859}"/>
            </a:ext>
          </a:extLst>
        </xdr:cNvPr>
        <xdr:cNvSpPr/>
      </xdr:nvSpPr>
      <xdr:spPr>
        <a:xfrm>
          <a:off x="3746500" y="671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107224</xdr:rowOff>
    </xdr:from>
    <xdr:to>
      <xdr:col>24</xdr:col>
      <xdr:colOff>63500</xdr:colOff>
      <xdr:row>39</xdr:row>
      <xdr:rowOff>76200</xdr:rowOff>
    </xdr:to>
    <xdr:cxnSp macro="">
      <xdr:nvCxnSpPr>
        <xdr:cNvPr id="77" name="直線コネクタ 76">
          <a:extLst>
            <a:ext uri="{FF2B5EF4-FFF2-40B4-BE49-F238E27FC236}">
              <a16:creationId xmlns="" xmlns:a16="http://schemas.microsoft.com/office/drawing/2014/main" id="{62B11096-A3B7-4004-A4BD-7C88CB85CF70}"/>
            </a:ext>
          </a:extLst>
        </xdr:cNvPr>
        <xdr:cNvCxnSpPr/>
      </xdr:nvCxnSpPr>
      <xdr:spPr>
        <a:xfrm flipV="1">
          <a:off x="3797300" y="6622324"/>
          <a:ext cx="838200" cy="140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156028</xdr:rowOff>
    </xdr:from>
    <xdr:to>
      <xdr:col>15</xdr:col>
      <xdr:colOff>101600</xdr:colOff>
      <xdr:row>39</xdr:row>
      <xdr:rowOff>86178</xdr:rowOff>
    </xdr:to>
    <xdr:sp macro="" textlink="">
      <xdr:nvSpPr>
        <xdr:cNvPr id="78" name="楕円 77">
          <a:extLst>
            <a:ext uri="{FF2B5EF4-FFF2-40B4-BE49-F238E27FC236}">
              <a16:creationId xmlns="" xmlns:a16="http://schemas.microsoft.com/office/drawing/2014/main" id="{D3F3F409-577C-4B91-9787-E4F8A8DCC47A}"/>
            </a:ext>
          </a:extLst>
        </xdr:cNvPr>
        <xdr:cNvSpPr/>
      </xdr:nvSpPr>
      <xdr:spPr>
        <a:xfrm>
          <a:off x="2857500" y="667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35378</xdr:rowOff>
    </xdr:from>
    <xdr:to>
      <xdr:col>19</xdr:col>
      <xdr:colOff>177800</xdr:colOff>
      <xdr:row>39</xdr:row>
      <xdr:rowOff>76200</xdr:rowOff>
    </xdr:to>
    <xdr:cxnSp macro="">
      <xdr:nvCxnSpPr>
        <xdr:cNvPr id="79" name="直線コネクタ 78">
          <a:extLst>
            <a:ext uri="{FF2B5EF4-FFF2-40B4-BE49-F238E27FC236}">
              <a16:creationId xmlns="" xmlns:a16="http://schemas.microsoft.com/office/drawing/2014/main" id="{33702955-8F4F-4CA6-80BC-709BF73AF5F8}"/>
            </a:ext>
          </a:extLst>
        </xdr:cNvPr>
        <xdr:cNvCxnSpPr/>
      </xdr:nvCxnSpPr>
      <xdr:spPr>
        <a:xfrm>
          <a:off x="2908300" y="6721928"/>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115207</xdr:rowOff>
    </xdr:from>
    <xdr:to>
      <xdr:col>10</xdr:col>
      <xdr:colOff>165100</xdr:colOff>
      <xdr:row>39</xdr:row>
      <xdr:rowOff>45357</xdr:rowOff>
    </xdr:to>
    <xdr:sp macro="" textlink="">
      <xdr:nvSpPr>
        <xdr:cNvPr id="80" name="楕円 79">
          <a:extLst>
            <a:ext uri="{FF2B5EF4-FFF2-40B4-BE49-F238E27FC236}">
              <a16:creationId xmlns="" xmlns:a16="http://schemas.microsoft.com/office/drawing/2014/main" id="{3C92F0D5-E81F-4ADE-8BD7-BB975EEADDA1}"/>
            </a:ext>
          </a:extLst>
        </xdr:cNvPr>
        <xdr:cNvSpPr/>
      </xdr:nvSpPr>
      <xdr:spPr>
        <a:xfrm>
          <a:off x="1968500" y="663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166007</xdr:rowOff>
    </xdr:from>
    <xdr:to>
      <xdr:col>15</xdr:col>
      <xdr:colOff>50800</xdr:colOff>
      <xdr:row>39</xdr:row>
      <xdr:rowOff>35378</xdr:rowOff>
    </xdr:to>
    <xdr:cxnSp macro="">
      <xdr:nvCxnSpPr>
        <xdr:cNvPr id="81" name="直線コネクタ 80">
          <a:extLst>
            <a:ext uri="{FF2B5EF4-FFF2-40B4-BE49-F238E27FC236}">
              <a16:creationId xmlns="" xmlns:a16="http://schemas.microsoft.com/office/drawing/2014/main" id="{40C62905-06CF-433E-8F72-8EF5B8DD0D3D}"/>
            </a:ext>
          </a:extLst>
        </xdr:cNvPr>
        <xdr:cNvCxnSpPr/>
      </xdr:nvCxnSpPr>
      <xdr:spPr>
        <a:xfrm>
          <a:off x="2019300" y="6681107"/>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74385</xdr:rowOff>
    </xdr:from>
    <xdr:to>
      <xdr:col>6</xdr:col>
      <xdr:colOff>38100</xdr:colOff>
      <xdr:row>39</xdr:row>
      <xdr:rowOff>4535</xdr:rowOff>
    </xdr:to>
    <xdr:sp macro="" textlink="">
      <xdr:nvSpPr>
        <xdr:cNvPr id="82" name="楕円 81">
          <a:extLst>
            <a:ext uri="{FF2B5EF4-FFF2-40B4-BE49-F238E27FC236}">
              <a16:creationId xmlns="" xmlns:a16="http://schemas.microsoft.com/office/drawing/2014/main" id="{1626FB98-7A61-480B-8BCC-0DA16ECF2851}"/>
            </a:ext>
          </a:extLst>
        </xdr:cNvPr>
        <xdr:cNvSpPr/>
      </xdr:nvSpPr>
      <xdr:spPr>
        <a:xfrm>
          <a:off x="1079500" y="658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125185</xdr:rowOff>
    </xdr:from>
    <xdr:to>
      <xdr:col>10</xdr:col>
      <xdr:colOff>114300</xdr:colOff>
      <xdr:row>38</xdr:row>
      <xdr:rowOff>166007</xdr:rowOff>
    </xdr:to>
    <xdr:cxnSp macro="">
      <xdr:nvCxnSpPr>
        <xdr:cNvPr id="83" name="直線コネクタ 82">
          <a:extLst>
            <a:ext uri="{FF2B5EF4-FFF2-40B4-BE49-F238E27FC236}">
              <a16:creationId xmlns="" xmlns:a16="http://schemas.microsoft.com/office/drawing/2014/main" id="{93C065B2-D83D-4B04-8E7E-E28EE4BDE213}"/>
            </a:ext>
          </a:extLst>
        </xdr:cNvPr>
        <xdr:cNvCxnSpPr/>
      </xdr:nvCxnSpPr>
      <xdr:spPr>
        <a:xfrm>
          <a:off x="1130300" y="6640285"/>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3101</xdr:rowOff>
    </xdr:from>
    <xdr:ext cx="405111" cy="259045"/>
    <xdr:sp macro="" textlink="">
      <xdr:nvSpPr>
        <xdr:cNvPr id="84" name="n_1aveValue【図書館】&#10;有形固定資産減価償却率">
          <a:extLst>
            <a:ext uri="{FF2B5EF4-FFF2-40B4-BE49-F238E27FC236}">
              <a16:creationId xmlns="" xmlns:a16="http://schemas.microsoft.com/office/drawing/2014/main" id="{0D5AA393-66C0-470A-86F3-23935F58142B}"/>
            </a:ext>
          </a:extLst>
        </xdr:cNvPr>
        <xdr:cNvSpPr txBox="1"/>
      </xdr:nvSpPr>
      <xdr:spPr>
        <a:xfrm>
          <a:off x="3582044" y="617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145160</xdr:rowOff>
    </xdr:from>
    <xdr:ext cx="405111" cy="259045"/>
    <xdr:sp macro="" textlink="">
      <xdr:nvSpPr>
        <xdr:cNvPr id="85" name="n_2aveValue【図書館】&#10;有形固定資産減価償却率">
          <a:extLst>
            <a:ext uri="{FF2B5EF4-FFF2-40B4-BE49-F238E27FC236}">
              <a16:creationId xmlns="" xmlns:a16="http://schemas.microsoft.com/office/drawing/2014/main" id="{372EEE79-3C0E-4119-B5E9-BF981C1174BC}"/>
            </a:ext>
          </a:extLst>
        </xdr:cNvPr>
        <xdr:cNvSpPr txBox="1"/>
      </xdr:nvSpPr>
      <xdr:spPr>
        <a:xfrm>
          <a:off x="2705744" y="614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109237</xdr:rowOff>
    </xdr:from>
    <xdr:ext cx="405111" cy="259045"/>
    <xdr:sp macro="" textlink="">
      <xdr:nvSpPr>
        <xdr:cNvPr id="86" name="n_3aveValue【図書館】&#10;有形固定資産減価償却率">
          <a:extLst>
            <a:ext uri="{FF2B5EF4-FFF2-40B4-BE49-F238E27FC236}">
              <a16:creationId xmlns="" xmlns:a16="http://schemas.microsoft.com/office/drawing/2014/main" id="{1AFD6367-6139-4272-982E-5CE9C83F55DC}"/>
            </a:ext>
          </a:extLst>
        </xdr:cNvPr>
        <xdr:cNvSpPr txBox="1"/>
      </xdr:nvSpPr>
      <xdr:spPr>
        <a:xfrm>
          <a:off x="1816744"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97807</xdr:rowOff>
    </xdr:from>
    <xdr:ext cx="405111" cy="259045"/>
    <xdr:sp macro="" textlink="">
      <xdr:nvSpPr>
        <xdr:cNvPr id="87" name="n_4aveValue【図書館】&#10;有形固定資産減価償却率">
          <a:extLst>
            <a:ext uri="{FF2B5EF4-FFF2-40B4-BE49-F238E27FC236}">
              <a16:creationId xmlns="" xmlns:a16="http://schemas.microsoft.com/office/drawing/2014/main" id="{F63B9595-C448-4E4A-B904-C643613A6AA4}"/>
            </a:ext>
          </a:extLst>
        </xdr:cNvPr>
        <xdr:cNvSpPr txBox="1"/>
      </xdr:nvSpPr>
      <xdr:spPr>
        <a:xfrm>
          <a:off x="9277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118127</xdr:rowOff>
    </xdr:from>
    <xdr:ext cx="405111" cy="259045"/>
    <xdr:sp macro="" textlink="">
      <xdr:nvSpPr>
        <xdr:cNvPr id="88" name="n_1mainValue【図書館】&#10;有形固定資産減価償却率">
          <a:extLst>
            <a:ext uri="{FF2B5EF4-FFF2-40B4-BE49-F238E27FC236}">
              <a16:creationId xmlns="" xmlns:a16="http://schemas.microsoft.com/office/drawing/2014/main" id="{AABA3723-1EFF-4A12-AED2-F5B4716515B7}"/>
            </a:ext>
          </a:extLst>
        </xdr:cNvPr>
        <xdr:cNvSpPr txBox="1"/>
      </xdr:nvSpPr>
      <xdr:spPr>
        <a:xfrm>
          <a:off x="3582044" y="680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77305</xdr:rowOff>
    </xdr:from>
    <xdr:ext cx="405111" cy="259045"/>
    <xdr:sp macro="" textlink="">
      <xdr:nvSpPr>
        <xdr:cNvPr id="89" name="n_2mainValue【図書館】&#10;有形固定資産減価償却率">
          <a:extLst>
            <a:ext uri="{FF2B5EF4-FFF2-40B4-BE49-F238E27FC236}">
              <a16:creationId xmlns="" xmlns:a16="http://schemas.microsoft.com/office/drawing/2014/main" id="{10995326-17DC-4EC8-8FDD-F43537C63C76}"/>
            </a:ext>
          </a:extLst>
        </xdr:cNvPr>
        <xdr:cNvSpPr txBox="1"/>
      </xdr:nvSpPr>
      <xdr:spPr>
        <a:xfrm>
          <a:off x="2705744" y="6763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36484</xdr:rowOff>
    </xdr:from>
    <xdr:ext cx="405111" cy="259045"/>
    <xdr:sp macro="" textlink="">
      <xdr:nvSpPr>
        <xdr:cNvPr id="90" name="n_3mainValue【図書館】&#10;有形固定資産減価償却率">
          <a:extLst>
            <a:ext uri="{FF2B5EF4-FFF2-40B4-BE49-F238E27FC236}">
              <a16:creationId xmlns="" xmlns:a16="http://schemas.microsoft.com/office/drawing/2014/main" id="{454C76E6-A3EC-40CB-9FC5-04C90FD1101E}"/>
            </a:ext>
          </a:extLst>
        </xdr:cNvPr>
        <xdr:cNvSpPr txBox="1"/>
      </xdr:nvSpPr>
      <xdr:spPr>
        <a:xfrm>
          <a:off x="1816744" y="672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167112</xdr:rowOff>
    </xdr:from>
    <xdr:ext cx="405111" cy="259045"/>
    <xdr:sp macro="" textlink="">
      <xdr:nvSpPr>
        <xdr:cNvPr id="91" name="n_4mainValue【図書館】&#10;有形固定資産減価償却率">
          <a:extLst>
            <a:ext uri="{FF2B5EF4-FFF2-40B4-BE49-F238E27FC236}">
              <a16:creationId xmlns="" xmlns:a16="http://schemas.microsoft.com/office/drawing/2014/main" id="{89B08732-904F-40F4-80FE-8E5C156D8375}"/>
            </a:ext>
          </a:extLst>
        </xdr:cNvPr>
        <xdr:cNvSpPr txBox="1"/>
      </xdr:nvSpPr>
      <xdr:spPr>
        <a:xfrm>
          <a:off x="927744" y="668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 xmlns:a16="http://schemas.microsoft.com/office/drawing/2014/main" id="{5A1A025E-3665-47AE-BAA5-806103C589E8}"/>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 xmlns:a16="http://schemas.microsoft.com/office/drawing/2014/main" id="{684E24E4-AFAE-43F8-8A7B-2F6274DAB20D}"/>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 xmlns:a16="http://schemas.microsoft.com/office/drawing/2014/main" id="{83861E06-6A6B-4714-B4DA-9C0698BCDCD4}"/>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 xmlns:a16="http://schemas.microsoft.com/office/drawing/2014/main" id="{8A3528D4-F3CE-4EC2-8229-6C569D52D09C}"/>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 xmlns:a16="http://schemas.microsoft.com/office/drawing/2014/main" id="{E2987E19-78BC-4484-970E-7FC35FE240CF}"/>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 xmlns:a16="http://schemas.microsoft.com/office/drawing/2014/main" id="{77371170-9256-41A9-9DB9-A4EB445D96B3}"/>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 xmlns:a16="http://schemas.microsoft.com/office/drawing/2014/main" id="{3551001A-A551-46A7-9FF4-3B569194C9CC}"/>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 xmlns:a16="http://schemas.microsoft.com/office/drawing/2014/main" id="{3FEBA4FD-9010-45A8-A5CB-28FDD273DDA9}"/>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 xmlns:a16="http://schemas.microsoft.com/office/drawing/2014/main" id="{867DB6E7-2279-42AE-9A36-079BF93FD2F5}"/>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 xmlns:a16="http://schemas.microsoft.com/office/drawing/2014/main" id="{2230D0D9-F47E-4133-9BFF-8705B3F997D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 xmlns:a16="http://schemas.microsoft.com/office/drawing/2014/main" id="{7885D5FA-C257-4B2C-9C5E-C76FAEDA89A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 xmlns:a16="http://schemas.microsoft.com/office/drawing/2014/main" id="{91BA25A2-3D2B-437E-A97D-04A051AE5723}"/>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 xmlns:a16="http://schemas.microsoft.com/office/drawing/2014/main" id="{1BEA281D-B0FA-4052-A1FC-D0AB0164F1B9}"/>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 xmlns:a16="http://schemas.microsoft.com/office/drawing/2014/main" id="{1183D035-0092-431A-9C1A-6BD61EC9D993}"/>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 xmlns:a16="http://schemas.microsoft.com/office/drawing/2014/main" id="{BA6A1D4D-E6AF-46E7-BB7B-71F995C69167}"/>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 xmlns:a16="http://schemas.microsoft.com/office/drawing/2014/main" id="{77680D75-C511-4D3E-A38E-4D9CA9782444}"/>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 xmlns:a16="http://schemas.microsoft.com/office/drawing/2014/main" id="{23C80E2E-1FB9-4DCE-AF02-252B6780164D}"/>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 xmlns:a16="http://schemas.microsoft.com/office/drawing/2014/main" id="{3B7890F6-C52D-443F-9D62-34BD97E16A00}"/>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 xmlns:a16="http://schemas.microsoft.com/office/drawing/2014/main" id="{9BF16A18-469E-4A80-8FB9-548132089EF8}"/>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 xmlns:a16="http://schemas.microsoft.com/office/drawing/2014/main" id="{9AD97B7E-ECFC-44A5-9BE2-DA5EBD09CAA1}"/>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 xmlns:a16="http://schemas.microsoft.com/office/drawing/2014/main" id="{D824593D-2EFF-4AD5-80A9-D5AC1C3ADDBD}"/>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73914</xdr:rowOff>
    </xdr:from>
    <xdr:to>
      <xdr:col>54</xdr:col>
      <xdr:colOff>189865</xdr:colOff>
      <xdr:row>41</xdr:row>
      <xdr:rowOff>124206</xdr:rowOff>
    </xdr:to>
    <xdr:cxnSp macro="">
      <xdr:nvCxnSpPr>
        <xdr:cNvPr id="113" name="直線コネクタ 112">
          <a:extLst>
            <a:ext uri="{FF2B5EF4-FFF2-40B4-BE49-F238E27FC236}">
              <a16:creationId xmlns="" xmlns:a16="http://schemas.microsoft.com/office/drawing/2014/main" id="{2EBDB603-3CC8-4428-9331-728E28BC0B6D}"/>
            </a:ext>
          </a:extLst>
        </xdr:cNvPr>
        <xdr:cNvCxnSpPr/>
      </xdr:nvCxnSpPr>
      <xdr:spPr>
        <a:xfrm flipV="1">
          <a:off x="10476865" y="6074664"/>
          <a:ext cx="0" cy="1078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128033</xdr:rowOff>
    </xdr:from>
    <xdr:ext cx="469744" cy="259045"/>
    <xdr:sp macro="" textlink="">
      <xdr:nvSpPr>
        <xdr:cNvPr id="114" name="【図書館】&#10;一人当たり面積最小値テキスト">
          <a:extLst>
            <a:ext uri="{FF2B5EF4-FFF2-40B4-BE49-F238E27FC236}">
              <a16:creationId xmlns="" xmlns:a16="http://schemas.microsoft.com/office/drawing/2014/main" id="{350BEAFF-7AF3-4ACC-9783-0EA67E9357A5}"/>
            </a:ext>
          </a:extLst>
        </xdr:cNvPr>
        <xdr:cNvSpPr txBox="1"/>
      </xdr:nvSpPr>
      <xdr:spPr>
        <a:xfrm>
          <a:off x="10515600" y="715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124206</xdr:rowOff>
    </xdr:from>
    <xdr:to>
      <xdr:col>55</xdr:col>
      <xdr:colOff>88900</xdr:colOff>
      <xdr:row>41</xdr:row>
      <xdr:rowOff>124206</xdr:rowOff>
    </xdr:to>
    <xdr:cxnSp macro="">
      <xdr:nvCxnSpPr>
        <xdr:cNvPr id="115" name="直線コネクタ 114">
          <a:extLst>
            <a:ext uri="{FF2B5EF4-FFF2-40B4-BE49-F238E27FC236}">
              <a16:creationId xmlns="" xmlns:a16="http://schemas.microsoft.com/office/drawing/2014/main" id="{993C8CD2-C975-49FB-B724-8D41BCE33F3B}"/>
            </a:ext>
          </a:extLst>
        </xdr:cNvPr>
        <xdr:cNvCxnSpPr/>
      </xdr:nvCxnSpPr>
      <xdr:spPr>
        <a:xfrm>
          <a:off x="10388600" y="715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34</xdr:row>
      <xdr:rowOff>20591</xdr:rowOff>
    </xdr:from>
    <xdr:ext cx="469744" cy="259045"/>
    <xdr:sp macro="" textlink="">
      <xdr:nvSpPr>
        <xdr:cNvPr id="116" name="【図書館】&#10;一人当たり面積最大値テキスト">
          <a:extLst>
            <a:ext uri="{FF2B5EF4-FFF2-40B4-BE49-F238E27FC236}">
              <a16:creationId xmlns="" xmlns:a16="http://schemas.microsoft.com/office/drawing/2014/main" id="{844A0DEA-EA87-44CE-A841-DD597984A3F6}"/>
            </a:ext>
          </a:extLst>
        </xdr:cNvPr>
        <xdr:cNvSpPr txBox="1"/>
      </xdr:nvSpPr>
      <xdr:spPr>
        <a:xfrm>
          <a:off x="10515600" y="5849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73914</xdr:rowOff>
    </xdr:from>
    <xdr:to>
      <xdr:col>55</xdr:col>
      <xdr:colOff>88900</xdr:colOff>
      <xdr:row>35</xdr:row>
      <xdr:rowOff>73914</xdr:rowOff>
    </xdr:to>
    <xdr:cxnSp macro="">
      <xdr:nvCxnSpPr>
        <xdr:cNvPr id="117" name="直線コネクタ 116">
          <a:extLst>
            <a:ext uri="{FF2B5EF4-FFF2-40B4-BE49-F238E27FC236}">
              <a16:creationId xmlns="" xmlns:a16="http://schemas.microsoft.com/office/drawing/2014/main" id="{C286F091-AD62-4027-9425-F116DFC619C3}"/>
            </a:ext>
          </a:extLst>
        </xdr:cNvPr>
        <xdr:cNvCxnSpPr/>
      </xdr:nvCxnSpPr>
      <xdr:spPr>
        <a:xfrm>
          <a:off x="10388600" y="6074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66565</xdr:rowOff>
    </xdr:from>
    <xdr:ext cx="469744" cy="259045"/>
    <xdr:sp macro="" textlink="">
      <xdr:nvSpPr>
        <xdr:cNvPr id="118" name="【図書館】&#10;一人当たり面積平均値テキスト">
          <a:extLst>
            <a:ext uri="{FF2B5EF4-FFF2-40B4-BE49-F238E27FC236}">
              <a16:creationId xmlns="" xmlns:a16="http://schemas.microsoft.com/office/drawing/2014/main" id="{836333BB-2905-4D68-A704-775F2BCFB668}"/>
            </a:ext>
          </a:extLst>
        </xdr:cNvPr>
        <xdr:cNvSpPr txBox="1"/>
      </xdr:nvSpPr>
      <xdr:spPr>
        <a:xfrm>
          <a:off x="10515600" y="67531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43688</xdr:rowOff>
    </xdr:from>
    <xdr:to>
      <xdr:col>55</xdr:col>
      <xdr:colOff>50800</xdr:colOff>
      <xdr:row>40</xdr:row>
      <xdr:rowOff>145288</xdr:rowOff>
    </xdr:to>
    <xdr:sp macro="" textlink="">
      <xdr:nvSpPr>
        <xdr:cNvPr id="119" name="フローチャート: 判断 118">
          <a:extLst>
            <a:ext uri="{FF2B5EF4-FFF2-40B4-BE49-F238E27FC236}">
              <a16:creationId xmlns="" xmlns:a16="http://schemas.microsoft.com/office/drawing/2014/main" id="{2764AB29-1BFB-4401-869D-253D4C706F37}"/>
            </a:ext>
          </a:extLst>
        </xdr:cNvPr>
        <xdr:cNvSpPr/>
      </xdr:nvSpPr>
      <xdr:spPr>
        <a:xfrm>
          <a:off x="10426700" y="690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61976</xdr:rowOff>
    </xdr:from>
    <xdr:to>
      <xdr:col>50</xdr:col>
      <xdr:colOff>165100</xdr:colOff>
      <xdr:row>40</xdr:row>
      <xdr:rowOff>163576</xdr:rowOff>
    </xdr:to>
    <xdr:sp macro="" textlink="">
      <xdr:nvSpPr>
        <xdr:cNvPr id="120" name="フローチャート: 判断 119">
          <a:extLst>
            <a:ext uri="{FF2B5EF4-FFF2-40B4-BE49-F238E27FC236}">
              <a16:creationId xmlns="" xmlns:a16="http://schemas.microsoft.com/office/drawing/2014/main" id="{6A7029FE-536D-4707-B2F0-9DADCF5364BA}"/>
            </a:ext>
          </a:extLst>
        </xdr:cNvPr>
        <xdr:cNvSpPr/>
      </xdr:nvSpPr>
      <xdr:spPr>
        <a:xfrm>
          <a:off x="9588500" y="691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66548</xdr:rowOff>
    </xdr:from>
    <xdr:to>
      <xdr:col>46</xdr:col>
      <xdr:colOff>38100</xdr:colOff>
      <xdr:row>40</xdr:row>
      <xdr:rowOff>168148</xdr:rowOff>
    </xdr:to>
    <xdr:sp macro="" textlink="">
      <xdr:nvSpPr>
        <xdr:cNvPr id="121" name="フローチャート: 判断 120">
          <a:extLst>
            <a:ext uri="{FF2B5EF4-FFF2-40B4-BE49-F238E27FC236}">
              <a16:creationId xmlns="" xmlns:a16="http://schemas.microsoft.com/office/drawing/2014/main" id="{3457E51A-7668-40CD-8878-EAC3880B9C41}"/>
            </a:ext>
          </a:extLst>
        </xdr:cNvPr>
        <xdr:cNvSpPr/>
      </xdr:nvSpPr>
      <xdr:spPr>
        <a:xfrm>
          <a:off x="8699500" y="692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66548</xdr:rowOff>
    </xdr:from>
    <xdr:to>
      <xdr:col>41</xdr:col>
      <xdr:colOff>101600</xdr:colOff>
      <xdr:row>40</xdr:row>
      <xdr:rowOff>168148</xdr:rowOff>
    </xdr:to>
    <xdr:sp macro="" textlink="">
      <xdr:nvSpPr>
        <xdr:cNvPr id="122" name="フローチャート: 判断 121">
          <a:extLst>
            <a:ext uri="{FF2B5EF4-FFF2-40B4-BE49-F238E27FC236}">
              <a16:creationId xmlns="" xmlns:a16="http://schemas.microsoft.com/office/drawing/2014/main" id="{A263F9A7-2E14-465C-9821-128B1F091A2F}"/>
            </a:ext>
          </a:extLst>
        </xdr:cNvPr>
        <xdr:cNvSpPr/>
      </xdr:nvSpPr>
      <xdr:spPr>
        <a:xfrm>
          <a:off x="7810500" y="692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164846</xdr:rowOff>
    </xdr:from>
    <xdr:to>
      <xdr:col>36</xdr:col>
      <xdr:colOff>165100</xdr:colOff>
      <xdr:row>40</xdr:row>
      <xdr:rowOff>94996</xdr:rowOff>
    </xdr:to>
    <xdr:sp macro="" textlink="">
      <xdr:nvSpPr>
        <xdr:cNvPr id="123" name="フローチャート: 判断 122">
          <a:extLst>
            <a:ext uri="{FF2B5EF4-FFF2-40B4-BE49-F238E27FC236}">
              <a16:creationId xmlns="" xmlns:a16="http://schemas.microsoft.com/office/drawing/2014/main" id="{879DA89B-B051-446B-88DF-5A20258BFAAE}"/>
            </a:ext>
          </a:extLst>
        </xdr:cNvPr>
        <xdr:cNvSpPr/>
      </xdr:nvSpPr>
      <xdr:spPr>
        <a:xfrm>
          <a:off x="6921500" y="685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 xmlns:a16="http://schemas.microsoft.com/office/drawing/2014/main" id="{A7D01CB2-3F2D-4DCD-8979-13BB6D48F207}"/>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 xmlns:a16="http://schemas.microsoft.com/office/drawing/2014/main" id="{C353D7B0-4674-4B2A-8FD1-F2CD0AD9F26B}"/>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 xmlns:a16="http://schemas.microsoft.com/office/drawing/2014/main" id="{4E287D40-8C28-441B-AD32-C49AEEC838E3}"/>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 xmlns:a16="http://schemas.microsoft.com/office/drawing/2014/main" id="{0AA0F619-F08B-411D-B84B-ED4F277CDA2B}"/>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 xmlns:a16="http://schemas.microsoft.com/office/drawing/2014/main" id="{30610614-4E1A-4F22-A3BE-AF7E8B26827F}"/>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71120</xdr:rowOff>
    </xdr:from>
    <xdr:to>
      <xdr:col>55</xdr:col>
      <xdr:colOff>50800</xdr:colOff>
      <xdr:row>41</xdr:row>
      <xdr:rowOff>1270</xdr:rowOff>
    </xdr:to>
    <xdr:sp macro="" textlink="">
      <xdr:nvSpPr>
        <xdr:cNvPr id="129" name="楕円 128">
          <a:extLst>
            <a:ext uri="{FF2B5EF4-FFF2-40B4-BE49-F238E27FC236}">
              <a16:creationId xmlns="" xmlns:a16="http://schemas.microsoft.com/office/drawing/2014/main" id="{A60384B9-3A37-4209-9A08-497D3042C0DF}"/>
            </a:ext>
          </a:extLst>
        </xdr:cNvPr>
        <xdr:cNvSpPr/>
      </xdr:nvSpPr>
      <xdr:spPr>
        <a:xfrm>
          <a:off x="104267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49547</xdr:rowOff>
    </xdr:from>
    <xdr:ext cx="469744" cy="259045"/>
    <xdr:sp macro="" textlink="">
      <xdr:nvSpPr>
        <xdr:cNvPr id="130" name="【図書館】&#10;一人当たり面積該当値テキスト">
          <a:extLst>
            <a:ext uri="{FF2B5EF4-FFF2-40B4-BE49-F238E27FC236}">
              <a16:creationId xmlns="" xmlns:a16="http://schemas.microsoft.com/office/drawing/2014/main" id="{30F96BC6-1CAD-458D-A6EB-93EC93CF17FD}"/>
            </a:ext>
          </a:extLst>
        </xdr:cNvPr>
        <xdr:cNvSpPr txBox="1"/>
      </xdr:nvSpPr>
      <xdr:spPr>
        <a:xfrm>
          <a:off x="10515600" y="69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71120</xdr:rowOff>
    </xdr:from>
    <xdr:to>
      <xdr:col>50</xdr:col>
      <xdr:colOff>165100</xdr:colOff>
      <xdr:row>41</xdr:row>
      <xdr:rowOff>1270</xdr:rowOff>
    </xdr:to>
    <xdr:sp macro="" textlink="">
      <xdr:nvSpPr>
        <xdr:cNvPr id="131" name="楕円 130">
          <a:extLst>
            <a:ext uri="{FF2B5EF4-FFF2-40B4-BE49-F238E27FC236}">
              <a16:creationId xmlns="" xmlns:a16="http://schemas.microsoft.com/office/drawing/2014/main" id="{5CE2BAF4-DE8D-49B2-A686-61D238CBCB1F}"/>
            </a:ext>
          </a:extLst>
        </xdr:cNvPr>
        <xdr:cNvSpPr/>
      </xdr:nvSpPr>
      <xdr:spPr>
        <a:xfrm>
          <a:off x="95885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121920</xdr:rowOff>
    </xdr:from>
    <xdr:to>
      <xdr:col>55</xdr:col>
      <xdr:colOff>0</xdr:colOff>
      <xdr:row>40</xdr:row>
      <xdr:rowOff>121920</xdr:rowOff>
    </xdr:to>
    <xdr:cxnSp macro="">
      <xdr:nvCxnSpPr>
        <xdr:cNvPr id="132" name="直線コネクタ 131">
          <a:extLst>
            <a:ext uri="{FF2B5EF4-FFF2-40B4-BE49-F238E27FC236}">
              <a16:creationId xmlns="" xmlns:a16="http://schemas.microsoft.com/office/drawing/2014/main" id="{9FFC6130-FE0C-47E3-8189-F9194E70DFEA}"/>
            </a:ext>
          </a:extLst>
        </xdr:cNvPr>
        <xdr:cNvCxnSpPr/>
      </xdr:nvCxnSpPr>
      <xdr:spPr>
        <a:xfrm>
          <a:off x="9639300" y="69799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71120</xdr:rowOff>
    </xdr:from>
    <xdr:to>
      <xdr:col>46</xdr:col>
      <xdr:colOff>38100</xdr:colOff>
      <xdr:row>41</xdr:row>
      <xdr:rowOff>1270</xdr:rowOff>
    </xdr:to>
    <xdr:sp macro="" textlink="">
      <xdr:nvSpPr>
        <xdr:cNvPr id="133" name="楕円 132">
          <a:extLst>
            <a:ext uri="{FF2B5EF4-FFF2-40B4-BE49-F238E27FC236}">
              <a16:creationId xmlns="" xmlns:a16="http://schemas.microsoft.com/office/drawing/2014/main" id="{51659855-2335-4C08-BABF-438BBD2D2930}"/>
            </a:ext>
          </a:extLst>
        </xdr:cNvPr>
        <xdr:cNvSpPr/>
      </xdr:nvSpPr>
      <xdr:spPr>
        <a:xfrm>
          <a:off x="86995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121920</xdr:rowOff>
    </xdr:from>
    <xdr:to>
      <xdr:col>50</xdr:col>
      <xdr:colOff>114300</xdr:colOff>
      <xdr:row>40</xdr:row>
      <xdr:rowOff>121920</xdr:rowOff>
    </xdr:to>
    <xdr:cxnSp macro="">
      <xdr:nvCxnSpPr>
        <xdr:cNvPr id="134" name="直線コネクタ 133">
          <a:extLst>
            <a:ext uri="{FF2B5EF4-FFF2-40B4-BE49-F238E27FC236}">
              <a16:creationId xmlns="" xmlns:a16="http://schemas.microsoft.com/office/drawing/2014/main" id="{0454BE0D-E414-45E0-B684-B10DF7599DC0}"/>
            </a:ext>
          </a:extLst>
        </xdr:cNvPr>
        <xdr:cNvCxnSpPr/>
      </xdr:nvCxnSpPr>
      <xdr:spPr>
        <a:xfrm>
          <a:off x="8750300" y="6979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71120</xdr:rowOff>
    </xdr:from>
    <xdr:to>
      <xdr:col>41</xdr:col>
      <xdr:colOff>101600</xdr:colOff>
      <xdr:row>41</xdr:row>
      <xdr:rowOff>1270</xdr:rowOff>
    </xdr:to>
    <xdr:sp macro="" textlink="">
      <xdr:nvSpPr>
        <xdr:cNvPr id="135" name="楕円 134">
          <a:extLst>
            <a:ext uri="{FF2B5EF4-FFF2-40B4-BE49-F238E27FC236}">
              <a16:creationId xmlns="" xmlns:a16="http://schemas.microsoft.com/office/drawing/2014/main" id="{019A2522-B547-4F5A-8A0E-758B890617F1}"/>
            </a:ext>
          </a:extLst>
        </xdr:cNvPr>
        <xdr:cNvSpPr/>
      </xdr:nvSpPr>
      <xdr:spPr>
        <a:xfrm>
          <a:off x="78105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121920</xdr:rowOff>
    </xdr:from>
    <xdr:to>
      <xdr:col>45</xdr:col>
      <xdr:colOff>177800</xdr:colOff>
      <xdr:row>40</xdr:row>
      <xdr:rowOff>121920</xdr:rowOff>
    </xdr:to>
    <xdr:cxnSp macro="">
      <xdr:nvCxnSpPr>
        <xdr:cNvPr id="136" name="直線コネクタ 135">
          <a:extLst>
            <a:ext uri="{FF2B5EF4-FFF2-40B4-BE49-F238E27FC236}">
              <a16:creationId xmlns="" xmlns:a16="http://schemas.microsoft.com/office/drawing/2014/main" id="{0B047DCC-00BD-4B2C-881D-D72880A7C3D3}"/>
            </a:ext>
          </a:extLst>
        </xdr:cNvPr>
        <xdr:cNvCxnSpPr/>
      </xdr:nvCxnSpPr>
      <xdr:spPr>
        <a:xfrm>
          <a:off x="7861300" y="6979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71120</xdr:rowOff>
    </xdr:from>
    <xdr:to>
      <xdr:col>36</xdr:col>
      <xdr:colOff>165100</xdr:colOff>
      <xdr:row>41</xdr:row>
      <xdr:rowOff>1270</xdr:rowOff>
    </xdr:to>
    <xdr:sp macro="" textlink="">
      <xdr:nvSpPr>
        <xdr:cNvPr id="137" name="楕円 136">
          <a:extLst>
            <a:ext uri="{FF2B5EF4-FFF2-40B4-BE49-F238E27FC236}">
              <a16:creationId xmlns="" xmlns:a16="http://schemas.microsoft.com/office/drawing/2014/main" id="{28B635C5-BE61-4D91-9A2D-021643CE4B74}"/>
            </a:ext>
          </a:extLst>
        </xdr:cNvPr>
        <xdr:cNvSpPr/>
      </xdr:nvSpPr>
      <xdr:spPr>
        <a:xfrm>
          <a:off x="69215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121920</xdr:rowOff>
    </xdr:from>
    <xdr:to>
      <xdr:col>41</xdr:col>
      <xdr:colOff>50800</xdr:colOff>
      <xdr:row>40</xdr:row>
      <xdr:rowOff>121920</xdr:rowOff>
    </xdr:to>
    <xdr:cxnSp macro="">
      <xdr:nvCxnSpPr>
        <xdr:cNvPr id="138" name="直線コネクタ 137">
          <a:extLst>
            <a:ext uri="{FF2B5EF4-FFF2-40B4-BE49-F238E27FC236}">
              <a16:creationId xmlns="" xmlns:a16="http://schemas.microsoft.com/office/drawing/2014/main" id="{14C0DCBD-22F3-4FE7-ABAD-EAB76B545BE0}"/>
            </a:ext>
          </a:extLst>
        </xdr:cNvPr>
        <xdr:cNvCxnSpPr/>
      </xdr:nvCxnSpPr>
      <xdr:spPr>
        <a:xfrm>
          <a:off x="6972300" y="6979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8653</xdr:rowOff>
    </xdr:from>
    <xdr:ext cx="469744" cy="259045"/>
    <xdr:sp macro="" textlink="">
      <xdr:nvSpPr>
        <xdr:cNvPr id="139" name="n_1aveValue【図書館】&#10;一人当たり面積">
          <a:extLst>
            <a:ext uri="{FF2B5EF4-FFF2-40B4-BE49-F238E27FC236}">
              <a16:creationId xmlns="" xmlns:a16="http://schemas.microsoft.com/office/drawing/2014/main" id="{EBA9A6CC-A520-466F-BE88-BCDC8AD07B3C}"/>
            </a:ext>
          </a:extLst>
        </xdr:cNvPr>
        <xdr:cNvSpPr txBox="1"/>
      </xdr:nvSpPr>
      <xdr:spPr>
        <a:xfrm>
          <a:off x="9391727" y="6695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13225</xdr:rowOff>
    </xdr:from>
    <xdr:ext cx="469744" cy="259045"/>
    <xdr:sp macro="" textlink="">
      <xdr:nvSpPr>
        <xdr:cNvPr id="140" name="n_2aveValue【図書館】&#10;一人当たり面積">
          <a:extLst>
            <a:ext uri="{FF2B5EF4-FFF2-40B4-BE49-F238E27FC236}">
              <a16:creationId xmlns="" xmlns:a16="http://schemas.microsoft.com/office/drawing/2014/main" id="{99CEB07D-5BED-4C06-BDAD-699F0F65B4B8}"/>
            </a:ext>
          </a:extLst>
        </xdr:cNvPr>
        <xdr:cNvSpPr txBox="1"/>
      </xdr:nvSpPr>
      <xdr:spPr>
        <a:xfrm>
          <a:off x="8515427" y="669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13225</xdr:rowOff>
    </xdr:from>
    <xdr:ext cx="469744" cy="259045"/>
    <xdr:sp macro="" textlink="">
      <xdr:nvSpPr>
        <xdr:cNvPr id="141" name="n_3aveValue【図書館】&#10;一人当たり面積">
          <a:extLst>
            <a:ext uri="{FF2B5EF4-FFF2-40B4-BE49-F238E27FC236}">
              <a16:creationId xmlns="" xmlns:a16="http://schemas.microsoft.com/office/drawing/2014/main" id="{36B4E233-5B99-40E5-A0CA-EB6249DC56DF}"/>
            </a:ext>
          </a:extLst>
        </xdr:cNvPr>
        <xdr:cNvSpPr txBox="1"/>
      </xdr:nvSpPr>
      <xdr:spPr>
        <a:xfrm>
          <a:off x="7626427" y="669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111523</xdr:rowOff>
    </xdr:from>
    <xdr:ext cx="469744" cy="259045"/>
    <xdr:sp macro="" textlink="">
      <xdr:nvSpPr>
        <xdr:cNvPr id="142" name="n_4aveValue【図書館】&#10;一人当たり面積">
          <a:extLst>
            <a:ext uri="{FF2B5EF4-FFF2-40B4-BE49-F238E27FC236}">
              <a16:creationId xmlns="" xmlns:a16="http://schemas.microsoft.com/office/drawing/2014/main" id="{5F720718-5B43-4378-A9A3-F998328D5148}"/>
            </a:ext>
          </a:extLst>
        </xdr:cNvPr>
        <xdr:cNvSpPr txBox="1"/>
      </xdr:nvSpPr>
      <xdr:spPr>
        <a:xfrm>
          <a:off x="6737427" y="662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163847</xdr:rowOff>
    </xdr:from>
    <xdr:ext cx="469744" cy="259045"/>
    <xdr:sp macro="" textlink="">
      <xdr:nvSpPr>
        <xdr:cNvPr id="143" name="n_1mainValue【図書館】&#10;一人当たり面積">
          <a:extLst>
            <a:ext uri="{FF2B5EF4-FFF2-40B4-BE49-F238E27FC236}">
              <a16:creationId xmlns="" xmlns:a16="http://schemas.microsoft.com/office/drawing/2014/main" id="{40DC1D12-12EC-4E3F-9EA5-603059CB6FE5}"/>
            </a:ext>
          </a:extLst>
        </xdr:cNvPr>
        <xdr:cNvSpPr txBox="1"/>
      </xdr:nvSpPr>
      <xdr:spPr>
        <a:xfrm>
          <a:off x="9391727" y="702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163847</xdr:rowOff>
    </xdr:from>
    <xdr:ext cx="469744" cy="259045"/>
    <xdr:sp macro="" textlink="">
      <xdr:nvSpPr>
        <xdr:cNvPr id="144" name="n_2mainValue【図書館】&#10;一人当たり面積">
          <a:extLst>
            <a:ext uri="{FF2B5EF4-FFF2-40B4-BE49-F238E27FC236}">
              <a16:creationId xmlns="" xmlns:a16="http://schemas.microsoft.com/office/drawing/2014/main" id="{085EC72C-F345-4C72-956E-2CE1BFC542AC}"/>
            </a:ext>
          </a:extLst>
        </xdr:cNvPr>
        <xdr:cNvSpPr txBox="1"/>
      </xdr:nvSpPr>
      <xdr:spPr>
        <a:xfrm>
          <a:off x="8515427" y="702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163847</xdr:rowOff>
    </xdr:from>
    <xdr:ext cx="469744" cy="259045"/>
    <xdr:sp macro="" textlink="">
      <xdr:nvSpPr>
        <xdr:cNvPr id="145" name="n_3mainValue【図書館】&#10;一人当たり面積">
          <a:extLst>
            <a:ext uri="{FF2B5EF4-FFF2-40B4-BE49-F238E27FC236}">
              <a16:creationId xmlns="" xmlns:a16="http://schemas.microsoft.com/office/drawing/2014/main" id="{8197E933-8378-4463-AD39-9857492143C3}"/>
            </a:ext>
          </a:extLst>
        </xdr:cNvPr>
        <xdr:cNvSpPr txBox="1"/>
      </xdr:nvSpPr>
      <xdr:spPr>
        <a:xfrm>
          <a:off x="7626427" y="702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163847</xdr:rowOff>
    </xdr:from>
    <xdr:ext cx="469744" cy="259045"/>
    <xdr:sp macro="" textlink="">
      <xdr:nvSpPr>
        <xdr:cNvPr id="146" name="n_4mainValue【図書館】&#10;一人当たり面積">
          <a:extLst>
            <a:ext uri="{FF2B5EF4-FFF2-40B4-BE49-F238E27FC236}">
              <a16:creationId xmlns="" xmlns:a16="http://schemas.microsoft.com/office/drawing/2014/main" id="{C8A6DDF8-0AB2-4E03-A428-7AF39100C82D}"/>
            </a:ext>
          </a:extLst>
        </xdr:cNvPr>
        <xdr:cNvSpPr txBox="1"/>
      </xdr:nvSpPr>
      <xdr:spPr>
        <a:xfrm>
          <a:off x="6737427" y="702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 xmlns:a16="http://schemas.microsoft.com/office/drawing/2014/main" id="{9715D83C-70B5-48B2-92B4-580081DBFF42}"/>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 xmlns:a16="http://schemas.microsoft.com/office/drawing/2014/main" id="{956F9DDA-746F-44EA-8AD1-86DAA573BD5A}"/>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 xmlns:a16="http://schemas.microsoft.com/office/drawing/2014/main" id="{C307BB0D-890C-4ADC-BDF7-198F504E1938}"/>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 xmlns:a16="http://schemas.microsoft.com/office/drawing/2014/main" id="{D12223BA-5C51-4867-8D3E-48E71EDAE286}"/>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 xmlns:a16="http://schemas.microsoft.com/office/drawing/2014/main" id="{6AE96E64-7CD0-4200-B000-8C413A88810E}"/>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 xmlns:a16="http://schemas.microsoft.com/office/drawing/2014/main" id="{19614017-923D-4F6D-9F75-477B8AB17544}"/>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 xmlns:a16="http://schemas.microsoft.com/office/drawing/2014/main" id="{A272DF54-DCD2-4C57-BB48-A124BC3C387E}"/>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 xmlns:a16="http://schemas.microsoft.com/office/drawing/2014/main" id="{773AB7BC-FA37-45D8-A2E7-0638C5625AB6}"/>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 xmlns:a16="http://schemas.microsoft.com/office/drawing/2014/main" id="{4DF4A5A0-117A-4114-AE8C-1AB2C8C8E681}"/>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 xmlns:a16="http://schemas.microsoft.com/office/drawing/2014/main" id="{BC8EF304-E525-4CB8-B81F-B210F6F4B27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 xmlns:a16="http://schemas.microsoft.com/office/drawing/2014/main" id="{91EB26D2-FA02-431A-BE8A-00DD68018402}"/>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 xmlns:a16="http://schemas.microsoft.com/office/drawing/2014/main" id="{071D585D-FB6E-40C3-9BBC-484F23A3B38A}"/>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 xmlns:a16="http://schemas.microsoft.com/office/drawing/2014/main" id="{002A68FE-6E36-46C0-9D37-CDE53EE12AAE}"/>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 xmlns:a16="http://schemas.microsoft.com/office/drawing/2014/main" id="{6358376D-B8D6-43B9-B3F2-1BCB7856BE16}"/>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 xmlns:a16="http://schemas.microsoft.com/office/drawing/2014/main" id="{9C198BD6-ABD4-4D17-9B6F-AA0A23504D1E}"/>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 xmlns:a16="http://schemas.microsoft.com/office/drawing/2014/main" id="{14BDF072-71E3-44D0-B5D5-DB48F688215E}"/>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 xmlns:a16="http://schemas.microsoft.com/office/drawing/2014/main" id="{839EA8EB-BD6D-43CE-97DB-AC8C4D40FDB7}"/>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 xmlns:a16="http://schemas.microsoft.com/office/drawing/2014/main" id="{FA1FF07B-D465-4236-8A0A-893D1586D622}"/>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 xmlns:a16="http://schemas.microsoft.com/office/drawing/2014/main" id="{AFE2F057-4D83-46EF-B7E4-64738834B78A}"/>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 xmlns:a16="http://schemas.microsoft.com/office/drawing/2014/main" id="{CDC37011-944A-42EA-98AD-00593FDA99F8}"/>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 xmlns:a16="http://schemas.microsoft.com/office/drawing/2014/main" id="{22D64CE3-B454-4C9B-9527-735AA9DA7FD5}"/>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 xmlns:a16="http://schemas.microsoft.com/office/drawing/2014/main" id="{8A3C89D6-52C8-4DA0-A2C8-7913D7311E4E}"/>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 xmlns:a16="http://schemas.microsoft.com/office/drawing/2014/main" id="{963EA9B2-E0A0-4A66-9FFC-8468CEF4AC61}"/>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 xmlns:a16="http://schemas.microsoft.com/office/drawing/2014/main" id="{7C98B103-B664-4B7E-8104-B3054FE939F7}"/>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106680</xdr:rowOff>
    </xdr:from>
    <xdr:to>
      <xdr:col>24</xdr:col>
      <xdr:colOff>62865</xdr:colOff>
      <xdr:row>64</xdr:row>
      <xdr:rowOff>24765</xdr:rowOff>
    </xdr:to>
    <xdr:cxnSp macro="">
      <xdr:nvCxnSpPr>
        <xdr:cNvPr id="171" name="直線コネクタ 170">
          <a:extLst>
            <a:ext uri="{FF2B5EF4-FFF2-40B4-BE49-F238E27FC236}">
              <a16:creationId xmlns="" xmlns:a16="http://schemas.microsoft.com/office/drawing/2014/main" id="{FB6032F0-8CCF-4D52-9C87-A10D915F264E}"/>
            </a:ext>
          </a:extLst>
        </xdr:cNvPr>
        <xdr:cNvCxnSpPr/>
      </xdr:nvCxnSpPr>
      <xdr:spPr>
        <a:xfrm flipV="1">
          <a:off x="4634865" y="9536430"/>
          <a:ext cx="0" cy="1461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28592</xdr:rowOff>
    </xdr:from>
    <xdr:ext cx="405111" cy="259045"/>
    <xdr:sp macro="" textlink="">
      <xdr:nvSpPr>
        <xdr:cNvPr id="172" name="【体育館・プール】&#10;有形固定資産減価償却率最小値テキスト">
          <a:extLst>
            <a:ext uri="{FF2B5EF4-FFF2-40B4-BE49-F238E27FC236}">
              <a16:creationId xmlns="" xmlns:a16="http://schemas.microsoft.com/office/drawing/2014/main" id="{BF5A3469-23CA-4A89-9AAC-A383BDD6768A}"/>
            </a:ext>
          </a:extLst>
        </xdr:cNvPr>
        <xdr:cNvSpPr txBox="1"/>
      </xdr:nvSpPr>
      <xdr:spPr>
        <a:xfrm>
          <a:off x="4673600" y="1100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24765</xdr:rowOff>
    </xdr:from>
    <xdr:to>
      <xdr:col>24</xdr:col>
      <xdr:colOff>152400</xdr:colOff>
      <xdr:row>64</xdr:row>
      <xdr:rowOff>24765</xdr:rowOff>
    </xdr:to>
    <xdr:cxnSp macro="">
      <xdr:nvCxnSpPr>
        <xdr:cNvPr id="173" name="直線コネクタ 172">
          <a:extLst>
            <a:ext uri="{FF2B5EF4-FFF2-40B4-BE49-F238E27FC236}">
              <a16:creationId xmlns="" xmlns:a16="http://schemas.microsoft.com/office/drawing/2014/main" id="{17ADAB3D-AF7A-4BC4-AEEB-E4DC101C4E17}"/>
            </a:ext>
          </a:extLst>
        </xdr:cNvPr>
        <xdr:cNvCxnSpPr/>
      </xdr:nvCxnSpPr>
      <xdr:spPr>
        <a:xfrm>
          <a:off x="4546600" y="10997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53357</xdr:rowOff>
    </xdr:from>
    <xdr:ext cx="405111" cy="259045"/>
    <xdr:sp macro="" textlink="">
      <xdr:nvSpPr>
        <xdr:cNvPr id="174" name="【体育館・プール】&#10;有形固定資産減価償却率最大値テキスト">
          <a:extLst>
            <a:ext uri="{FF2B5EF4-FFF2-40B4-BE49-F238E27FC236}">
              <a16:creationId xmlns="" xmlns:a16="http://schemas.microsoft.com/office/drawing/2014/main" id="{60AA7B54-C476-4057-A9C4-245D2BBEF48E}"/>
            </a:ext>
          </a:extLst>
        </xdr:cNvPr>
        <xdr:cNvSpPr txBox="1"/>
      </xdr:nvSpPr>
      <xdr:spPr>
        <a:xfrm>
          <a:off x="4673600" y="931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106680</xdr:rowOff>
    </xdr:from>
    <xdr:to>
      <xdr:col>24</xdr:col>
      <xdr:colOff>152400</xdr:colOff>
      <xdr:row>55</xdr:row>
      <xdr:rowOff>106680</xdr:rowOff>
    </xdr:to>
    <xdr:cxnSp macro="">
      <xdr:nvCxnSpPr>
        <xdr:cNvPr id="175" name="直線コネクタ 174">
          <a:extLst>
            <a:ext uri="{FF2B5EF4-FFF2-40B4-BE49-F238E27FC236}">
              <a16:creationId xmlns="" xmlns:a16="http://schemas.microsoft.com/office/drawing/2014/main" id="{BA9BA2C4-7DC6-45CD-ABF7-746B248D48E4}"/>
            </a:ext>
          </a:extLst>
        </xdr:cNvPr>
        <xdr:cNvCxnSpPr/>
      </xdr:nvCxnSpPr>
      <xdr:spPr>
        <a:xfrm>
          <a:off x="4546600" y="953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167657</xdr:rowOff>
    </xdr:from>
    <xdr:ext cx="405111" cy="259045"/>
    <xdr:sp macro="" textlink="">
      <xdr:nvSpPr>
        <xdr:cNvPr id="176" name="【体育館・プール】&#10;有形固定資産減価償却率平均値テキスト">
          <a:extLst>
            <a:ext uri="{FF2B5EF4-FFF2-40B4-BE49-F238E27FC236}">
              <a16:creationId xmlns="" xmlns:a16="http://schemas.microsoft.com/office/drawing/2014/main" id="{492AECD1-6ECB-450F-B89E-A92F6B89EE10}"/>
            </a:ext>
          </a:extLst>
        </xdr:cNvPr>
        <xdr:cNvSpPr txBox="1"/>
      </xdr:nvSpPr>
      <xdr:spPr>
        <a:xfrm>
          <a:off x="4673600" y="1028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17780</xdr:rowOff>
    </xdr:from>
    <xdr:to>
      <xdr:col>24</xdr:col>
      <xdr:colOff>114300</xdr:colOff>
      <xdr:row>60</xdr:row>
      <xdr:rowOff>119380</xdr:rowOff>
    </xdr:to>
    <xdr:sp macro="" textlink="">
      <xdr:nvSpPr>
        <xdr:cNvPr id="177" name="フローチャート: 判断 176">
          <a:extLst>
            <a:ext uri="{FF2B5EF4-FFF2-40B4-BE49-F238E27FC236}">
              <a16:creationId xmlns="" xmlns:a16="http://schemas.microsoft.com/office/drawing/2014/main" id="{F36ABBE1-6608-4E3E-970F-3F3E61C16B6B}"/>
            </a:ext>
          </a:extLst>
        </xdr:cNvPr>
        <xdr:cNvSpPr/>
      </xdr:nvSpPr>
      <xdr:spPr>
        <a:xfrm>
          <a:off x="45847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6350</xdr:rowOff>
    </xdr:from>
    <xdr:to>
      <xdr:col>20</xdr:col>
      <xdr:colOff>38100</xdr:colOff>
      <xdr:row>60</xdr:row>
      <xdr:rowOff>107950</xdr:rowOff>
    </xdr:to>
    <xdr:sp macro="" textlink="">
      <xdr:nvSpPr>
        <xdr:cNvPr id="178" name="フローチャート: 判断 177">
          <a:extLst>
            <a:ext uri="{FF2B5EF4-FFF2-40B4-BE49-F238E27FC236}">
              <a16:creationId xmlns="" xmlns:a16="http://schemas.microsoft.com/office/drawing/2014/main" id="{A45AF59A-E798-426C-B9D4-C670953438E4}"/>
            </a:ext>
          </a:extLst>
        </xdr:cNvPr>
        <xdr:cNvSpPr/>
      </xdr:nvSpPr>
      <xdr:spPr>
        <a:xfrm>
          <a:off x="3746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164465</xdr:rowOff>
    </xdr:from>
    <xdr:to>
      <xdr:col>15</xdr:col>
      <xdr:colOff>101600</xdr:colOff>
      <xdr:row>60</xdr:row>
      <xdr:rowOff>94615</xdr:rowOff>
    </xdr:to>
    <xdr:sp macro="" textlink="">
      <xdr:nvSpPr>
        <xdr:cNvPr id="179" name="フローチャート: 判断 178">
          <a:extLst>
            <a:ext uri="{FF2B5EF4-FFF2-40B4-BE49-F238E27FC236}">
              <a16:creationId xmlns="" xmlns:a16="http://schemas.microsoft.com/office/drawing/2014/main" id="{F709D082-5841-44CF-A14F-CEB1D4561D44}"/>
            </a:ext>
          </a:extLst>
        </xdr:cNvPr>
        <xdr:cNvSpPr/>
      </xdr:nvSpPr>
      <xdr:spPr>
        <a:xfrm>
          <a:off x="2857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120650</xdr:rowOff>
    </xdr:from>
    <xdr:to>
      <xdr:col>10</xdr:col>
      <xdr:colOff>165100</xdr:colOff>
      <xdr:row>60</xdr:row>
      <xdr:rowOff>50800</xdr:rowOff>
    </xdr:to>
    <xdr:sp macro="" textlink="">
      <xdr:nvSpPr>
        <xdr:cNvPr id="180" name="フローチャート: 判断 179">
          <a:extLst>
            <a:ext uri="{FF2B5EF4-FFF2-40B4-BE49-F238E27FC236}">
              <a16:creationId xmlns="" xmlns:a16="http://schemas.microsoft.com/office/drawing/2014/main" id="{27884705-8ED6-46F6-8365-0F7BB3C972A7}"/>
            </a:ext>
          </a:extLst>
        </xdr:cNvPr>
        <xdr:cNvSpPr/>
      </xdr:nvSpPr>
      <xdr:spPr>
        <a:xfrm>
          <a:off x="1968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113030</xdr:rowOff>
    </xdr:from>
    <xdr:to>
      <xdr:col>6</xdr:col>
      <xdr:colOff>38100</xdr:colOff>
      <xdr:row>60</xdr:row>
      <xdr:rowOff>43180</xdr:rowOff>
    </xdr:to>
    <xdr:sp macro="" textlink="">
      <xdr:nvSpPr>
        <xdr:cNvPr id="181" name="フローチャート: 判断 180">
          <a:extLst>
            <a:ext uri="{FF2B5EF4-FFF2-40B4-BE49-F238E27FC236}">
              <a16:creationId xmlns="" xmlns:a16="http://schemas.microsoft.com/office/drawing/2014/main" id="{242BE71C-4D7A-4E54-94E5-EA8901D78A99}"/>
            </a:ext>
          </a:extLst>
        </xdr:cNvPr>
        <xdr:cNvSpPr/>
      </xdr:nvSpPr>
      <xdr:spPr>
        <a:xfrm>
          <a:off x="1079500" y="1022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 xmlns:a16="http://schemas.microsoft.com/office/drawing/2014/main" id="{B3341B00-27EA-4829-AFB5-B1BD60FFED0A}"/>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 xmlns:a16="http://schemas.microsoft.com/office/drawing/2014/main" id="{BF37C99A-393D-4AE2-8EB1-80A63416BA76}"/>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 xmlns:a16="http://schemas.microsoft.com/office/drawing/2014/main" id="{252C5581-374E-4B0E-AD68-08524A4AF181}"/>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 xmlns:a16="http://schemas.microsoft.com/office/drawing/2014/main" id="{60D96C69-49A4-494D-94CF-44B9ECE7A3DB}"/>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 xmlns:a16="http://schemas.microsoft.com/office/drawing/2014/main" id="{C0EA5B9B-9B4D-41C3-BDAD-D66BA29DE585}"/>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118745</xdr:rowOff>
    </xdr:from>
    <xdr:to>
      <xdr:col>24</xdr:col>
      <xdr:colOff>114300</xdr:colOff>
      <xdr:row>60</xdr:row>
      <xdr:rowOff>48895</xdr:rowOff>
    </xdr:to>
    <xdr:sp macro="" textlink="">
      <xdr:nvSpPr>
        <xdr:cNvPr id="187" name="楕円 186">
          <a:extLst>
            <a:ext uri="{FF2B5EF4-FFF2-40B4-BE49-F238E27FC236}">
              <a16:creationId xmlns="" xmlns:a16="http://schemas.microsoft.com/office/drawing/2014/main" id="{CE81F1F2-557A-4C56-8B14-BD632C3B2B41}"/>
            </a:ext>
          </a:extLst>
        </xdr:cNvPr>
        <xdr:cNvSpPr/>
      </xdr:nvSpPr>
      <xdr:spPr>
        <a:xfrm>
          <a:off x="4584700" y="1023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141622</xdr:rowOff>
    </xdr:from>
    <xdr:ext cx="405111" cy="259045"/>
    <xdr:sp macro="" textlink="">
      <xdr:nvSpPr>
        <xdr:cNvPr id="188" name="【体育館・プール】&#10;有形固定資産減価償却率該当値テキスト">
          <a:extLst>
            <a:ext uri="{FF2B5EF4-FFF2-40B4-BE49-F238E27FC236}">
              <a16:creationId xmlns="" xmlns:a16="http://schemas.microsoft.com/office/drawing/2014/main" id="{3CE7DD0E-313F-4871-BEC3-571B5536B19A}"/>
            </a:ext>
          </a:extLst>
        </xdr:cNvPr>
        <xdr:cNvSpPr txBox="1"/>
      </xdr:nvSpPr>
      <xdr:spPr>
        <a:xfrm>
          <a:off x="4673600" y="1008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61595</xdr:rowOff>
    </xdr:from>
    <xdr:to>
      <xdr:col>20</xdr:col>
      <xdr:colOff>38100</xdr:colOff>
      <xdr:row>60</xdr:row>
      <xdr:rowOff>163195</xdr:rowOff>
    </xdr:to>
    <xdr:sp macro="" textlink="">
      <xdr:nvSpPr>
        <xdr:cNvPr id="189" name="楕円 188">
          <a:extLst>
            <a:ext uri="{FF2B5EF4-FFF2-40B4-BE49-F238E27FC236}">
              <a16:creationId xmlns="" xmlns:a16="http://schemas.microsoft.com/office/drawing/2014/main" id="{2F63F9EB-A54D-4FF9-8DE7-4B811558107C}"/>
            </a:ext>
          </a:extLst>
        </xdr:cNvPr>
        <xdr:cNvSpPr/>
      </xdr:nvSpPr>
      <xdr:spPr>
        <a:xfrm>
          <a:off x="3746500" y="1034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169545</xdr:rowOff>
    </xdr:from>
    <xdr:to>
      <xdr:col>24</xdr:col>
      <xdr:colOff>63500</xdr:colOff>
      <xdr:row>60</xdr:row>
      <xdr:rowOff>112395</xdr:rowOff>
    </xdr:to>
    <xdr:cxnSp macro="">
      <xdr:nvCxnSpPr>
        <xdr:cNvPr id="190" name="直線コネクタ 189">
          <a:extLst>
            <a:ext uri="{FF2B5EF4-FFF2-40B4-BE49-F238E27FC236}">
              <a16:creationId xmlns="" xmlns:a16="http://schemas.microsoft.com/office/drawing/2014/main" id="{4DD72343-0CE0-4E76-AE44-3A1F97D8DC20}"/>
            </a:ext>
          </a:extLst>
        </xdr:cNvPr>
        <xdr:cNvCxnSpPr/>
      </xdr:nvCxnSpPr>
      <xdr:spPr>
        <a:xfrm flipV="1">
          <a:off x="3797300" y="10285095"/>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12065</xdr:rowOff>
    </xdr:from>
    <xdr:to>
      <xdr:col>15</xdr:col>
      <xdr:colOff>101600</xdr:colOff>
      <xdr:row>60</xdr:row>
      <xdr:rowOff>113665</xdr:rowOff>
    </xdr:to>
    <xdr:sp macro="" textlink="">
      <xdr:nvSpPr>
        <xdr:cNvPr id="191" name="楕円 190">
          <a:extLst>
            <a:ext uri="{FF2B5EF4-FFF2-40B4-BE49-F238E27FC236}">
              <a16:creationId xmlns="" xmlns:a16="http://schemas.microsoft.com/office/drawing/2014/main" id="{7FDDA553-0C3F-426C-86C3-455328541F3D}"/>
            </a:ext>
          </a:extLst>
        </xdr:cNvPr>
        <xdr:cNvSpPr/>
      </xdr:nvSpPr>
      <xdr:spPr>
        <a:xfrm>
          <a:off x="2857500" y="1029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62865</xdr:rowOff>
    </xdr:from>
    <xdr:to>
      <xdr:col>19</xdr:col>
      <xdr:colOff>177800</xdr:colOff>
      <xdr:row>60</xdr:row>
      <xdr:rowOff>112395</xdr:rowOff>
    </xdr:to>
    <xdr:cxnSp macro="">
      <xdr:nvCxnSpPr>
        <xdr:cNvPr id="192" name="直線コネクタ 191">
          <a:extLst>
            <a:ext uri="{FF2B5EF4-FFF2-40B4-BE49-F238E27FC236}">
              <a16:creationId xmlns="" xmlns:a16="http://schemas.microsoft.com/office/drawing/2014/main" id="{CA368DD2-B785-4614-BF9B-F8BAA067F5F4}"/>
            </a:ext>
          </a:extLst>
        </xdr:cNvPr>
        <xdr:cNvCxnSpPr/>
      </xdr:nvCxnSpPr>
      <xdr:spPr>
        <a:xfrm>
          <a:off x="2908300" y="1034986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133985</xdr:rowOff>
    </xdr:from>
    <xdr:to>
      <xdr:col>10</xdr:col>
      <xdr:colOff>165100</xdr:colOff>
      <xdr:row>60</xdr:row>
      <xdr:rowOff>64135</xdr:rowOff>
    </xdr:to>
    <xdr:sp macro="" textlink="">
      <xdr:nvSpPr>
        <xdr:cNvPr id="193" name="楕円 192">
          <a:extLst>
            <a:ext uri="{FF2B5EF4-FFF2-40B4-BE49-F238E27FC236}">
              <a16:creationId xmlns="" xmlns:a16="http://schemas.microsoft.com/office/drawing/2014/main" id="{5D88650D-E681-432A-8BA3-1A932E967DBE}"/>
            </a:ext>
          </a:extLst>
        </xdr:cNvPr>
        <xdr:cNvSpPr/>
      </xdr:nvSpPr>
      <xdr:spPr>
        <a:xfrm>
          <a:off x="1968500" y="1024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13335</xdr:rowOff>
    </xdr:from>
    <xdr:to>
      <xdr:col>15</xdr:col>
      <xdr:colOff>50800</xdr:colOff>
      <xdr:row>60</xdr:row>
      <xdr:rowOff>62865</xdr:rowOff>
    </xdr:to>
    <xdr:cxnSp macro="">
      <xdr:nvCxnSpPr>
        <xdr:cNvPr id="194" name="直線コネクタ 193">
          <a:extLst>
            <a:ext uri="{FF2B5EF4-FFF2-40B4-BE49-F238E27FC236}">
              <a16:creationId xmlns="" xmlns:a16="http://schemas.microsoft.com/office/drawing/2014/main" id="{7D31BECC-DFD9-460E-A11E-215ECD3EE9DE}"/>
            </a:ext>
          </a:extLst>
        </xdr:cNvPr>
        <xdr:cNvCxnSpPr/>
      </xdr:nvCxnSpPr>
      <xdr:spPr>
        <a:xfrm>
          <a:off x="2019300" y="1030033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86360</xdr:rowOff>
    </xdr:from>
    <xdr:to>
      <xdr:col>6</xdr:col>
      <xdr:colOff>38100</xdr:colOff>
      <xdr:row>60</xdr:row>
      <xdr:rowOff>16510</xdr:rowOff>
    </xdr:to>
    <xdr:sp macro="" textlink="">
      <xdr:nvSpPr>
        <xdr:cNvPr id="195" name="楕円 194">
          <a:extLst>
            <a:ext uri="{FF2B5EF4-FFF2-40B4-BE49-F238E27FC236}">
              <a16:creationId xmlns="" xmlns:a16="http://schemas.microsoft.com/office/drawing/2014/main" id="{9216A57A-8D12-43CF-9A1D-0FA1060681AE}"/>
            </a:ext>
          </a:extLst>
        </xdr:cNvPr>
        <xdr:cNvSpPr/>
      </xdr:nvSpPr>
      <xdr:spPr>
        <a:xfrm>
          <a:off x="1079500" y="1020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137160</xdr:rowOff>
    </xdr:from>
    <xdr:to>
      <xdr:col>10</xdr:col>
      <xdr:colOff>114300</xdr:colOff>
      <xdr:row>60</xdr:row>
      <xdr:rowOff>13335</xdr:rowOff>
    </xdr:to>
    <xdr:cxnSp macro="">
      <xdr:nvCxnSpPr>
        <xdr:cNvPr id="196" name="直線コネクタ 195">
          <a:extLst>
            <a:ext uri="{FF2B5EF4-FFF2-40B4-BE49-F238E27FC236}">
              <a16:creationId xmlns="" xmlns:a16="http://schemas.microsoft.com/office/drawing/2014/main" id="{E23C5DB9-D17E-4D06-A400-DC05BCF4FDA7}"/>
            </a:ext>
          </a:extLst>
        </xdr:cNvPr>
        <xdr:cNvCxnSpPr/>
      </xdr:nvCxnSpPr>
      <xdr:spPr>
        <a:xfrm>
          <a:off x="1130300" y="1025271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124477</xdr:rowOff>
    </xdr:from>
    <xdr:ext cx="405111" cy="259045"/>
    <xdr:sp macro="" textlink="">
      <xdr:nvSpPr>
        <xdr:cNvPr id="197" name="n_1aveValue【体育館・プール】&#10;有形固定資産減価償却率">
          <a:extLst>
            <a:ext uri="{FF2B5EF4-FFF2-40B4-BE49-F238E27FC236}">
              <a16:creationId xmlns="" xmlns:a16="http://schemas.microsoft.com/office/drawing/2014/main" id="{3A3BDFB0-8994-4A30-92A5-1BD5F88BCDF1}"/>
            </a:ext>
          </a:extLst>
        </xdr:cNvPr>
        <xdr:cNvSpPr txBox="1"/>
      </xdr:nvSpPr>
      <xdr:spPr>
        <a:xfrm>
          <a:off x="3582044"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111142</xdr:rowOff>
    </xdr:from>
    <xdr:ext cx="405111" cy="259045"/>
    <xdr:sp macro="" textlink="">
      <xdr:nvSpPr>
        <xdr:cNvPr id="198" name="n_2aveValue【体育館・プール】&#10;有形固定資産減価償却率">
          <a:extLst>
            <a:ext uri="{FF2B5EF4-FFF2-40B4-BE49-F238E27FC236}">
              <a16:creationId xmlns="" xmlns:a16="http://schemas.microsoft.com/office/drawing/2014/main" id="{71326999-DF94-4366-A76E-DA614F21D180}"/>
            </a:ext>
          </a:extLst>
        </xdr:cNvPr>
        <xdr:cNvSpPr txBox="1"/>
      </xdr:nvSpPr>
      <xdr:spPr>
        <a:xfrm>
          <a:off x="27057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67327</xdr:rowOff>
    </xdr:from>
    <xdr:ext cx="405111" cy="259045"/>
    <xdr:sp macro="" textlink="">
      <xdr:nvSpPr>
        <xdr:cNvPr id="199" name="n_3aveValue【体育館・プール】&#10;有形固定資産減価償却率">
          <a:extLst>
            <a:ext uri="{FF2B5EF4-FFF2-40B4-BE49-F238E27FC236}">
              <a16:creationId xmlns="" xmlns:a16="http://schemas.microsoft.com/office/drawing/2014/main" id="{3639CEC2-6558-42EE-947A-7B7CCE9DDB30}"/>
            </a:ext>
          </a:extLst>
        </xdr:cNvPr>
        <xdr:cNvSpPr txBox="1"/>
      </xdr:nvSpPr>
      <xdr:spPr>
        <a:xfrm>
          <a:off x="1816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34307</xdr:rowOff>
    </xdr:from>
    <xdr:ext cx="405111" cy="259045"/>
    <xdr:sp macro="" textlink="">
      <xdr:nvSpPr>
        <xdr:cNvPr id="200" name="n_4aveValue【体育館・プール】&#10;有形固定資産減価償却率">
          <a:extLst>
            <a:ext uri="{FF2B5EF4-FFF2-40B4-BE49-F238E27FC236}">
              <a16:creationId xmlns="" xmlns:a16="http://schemas.microsoft.com/office/drawing/2014/main" id="{C8B28860-840C-4457-A4CC-AA82E54B7E9A}"/>
            </a:ext>
          </a:extLst>
        </xdr:cNvPr>
        <xdr:cNvSpPr txBox="1"/>
      </xdr:nvSpPr>
      <xdr:spPr>
        <a:xfrm>
          <a:off x="927744" y="1032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154322</xdr:rowOff>
    </xdr:from>
    <xdr:ext cx="405111" cy="259045"/>
    <xdr:sp macro="" textlink="">
      <xdr:nvSpPr>
        <xdr:cNvPr id="201" name="n_1mainValue【体育館・プール】&#10;有形固定資産減価償却率">
          <a:extLst>
            <a:ext uri="{FF2B5EF4-FFF2-40B4-BE49-F238E27FC236}">
              <a16:creationId xmlns="" xmlns:a16="http://schemas.microsoft.com/office/drawing/2014/main" id="{139E2B3C-6C23-4B9B-891D-EF1DC33822B3}"/>
            </a:ext>
          </a:extLst>
        </xdr:cNvPr>
        <xdr:cNvSpPr txBox="1"/>
      </xdr:nvSpPr>
      <xdr:spPr>
        <a:xfrm>
          <a:off x="3582044" y="1044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104792</xdr:rowOff>
    </xdr:from>
    <xdr:ext cx="405111" cy="259045"/>
    <xdr:sp macro="" textlink="">
      <xdr:nvSpPr>
        <xdr:cNvPr id="202" name="n_2mainValue【体育館・プール】&#10;有形固定資産減価償却率">
          <a:extLst>
            <a:ext uri="{FF2B5EF4-FFF2-40B4-BE49-F238E27FC236}">
              <a16:creationId xmlns="" xmlns:a16="http://schemas.microsoft.com/office/drawing/2014/main" id="{1BA0CDA5-2540-41DA-ABD7-01269450C15E}"/>
            </a:ext>
          </a:extLst>
        </xdr:cNvPr>
        <xdr:cNvSpPr txBox="1"/>
      </xdr:nvSpPr>
      <xdr:spPr>
        <a:xfrm>
          <a:off x="2705744" y="1039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55262</xdr:rowOff>
    </xdr:from>
    <xdr:ext cx="405111" cy="259045"/>
    <xdr:sp macro="" textlink="">
      <xdr:nvSpPr>
        <xdr:cNvPr id="203" name="n_3mainValue【体育館・プール】&#10;有形固定資産減価償却率">
          <a:extLst>
            <a:ext uri="{FF2B5EF4-FFF2-40B4-BE49-F238E27FC236}">
              <a16:creationId xmlns="" xmlns:a16="http://schemas.microsoft.com/office/drawing/2014/main" id="{5853554E-29FB-4F08-A446-F0A549A518DD}"/>
            </a:ext>
          </a:extLst>
        </xdr:cNvPr>
        <xdr:cNvSpPr txBox="1"/>
      </xdr:nvSpPr>
      <xdr:spPr>
        <a:xfrm>
          <a:off x="1816744" y="10342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33037</xdr:rowOff>
    </xdr:from>
    <xdr:ext cx="405111" cy="259045"/>
    <xdr:sp macro="" textlink="">
      <xdr:nvSpPr>
        <xdr:cNvPr id="204" name="n_4mainValue【体育館・プール】&#10;有形固定資産減価償却率">
          <a:extLst>
            <a:ext uri="{FF2B5EF4-FFF2-40B4-BE49-F238E27FC236}">
              <a16:creationId xmlns="" xmlns:a16="http://schemas.microsoft.com/office/drawing/2014/main" id="{C638E7FA-BE13-4D08-A18B-709D59703B26}"/>
            </a:ext>
          </a:extLst>
        </xdr:cNvPr>
        <xdr:cNvSpPr txBox="1"/>
      </xdr:nvSpPr>
      <xdr:spPr>
        <a:xfrm>
          <a:off x="927744" y="997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 xmlns:a16="http://schemas.microsoft.com/office/drawing/2014/main" id="{58B513C6-AFAE-4D7D-AFDD-1E03BEBFBDCA}"/>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 xmlns:a16="http://schemas.microsoft.com/office/drawing/2014/main" id="{5E5F17FB-BAC6-46E6-A3FF-D944FC1381FE}"/>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 xmlns:a16="http://schemas.microsoft.com/office/drawing/2014/main" id="{76E30B07-02A0-4DE8-8719-9694720F81F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 xmlns:a16="http://schemas.microsoft.com/office/drawing/2014/main" id="{75E40370-5606-4CC5-93E7-44B2056088BE}"/>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 xmlns:a16="http://schemas.microsoft.com/office/drawing/2014/main" id="{49A89B51-A26C-4154-BB23-504570E27C9E}"/>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 xmlns:a16="http://schemas.microsoft.com/office/drawing/2014/main" id="{90351993-AAE0-4517-8C11-E2C1D6CC1135}"/>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 xmlns:a16="http://schemas.microsoft.com/office/drawing/2014/main" id="{A6BFB34D-7F95-4DA8-8571-45F4A1C1D53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 xmlns:a16="http://schemas.microsoft.com/office/drawing/2014/main" id="{2B7D9750-455C-4A4C-9E78-31BBB2250651}"/>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 xmlns:a16="http://schemas.microsoft.com/office/drawing/2014/main" id="{C0164DDF-1D6A-4B87-8637-BF9DF73A62FA}"/>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 xmlns:a16="http://schemas.microsoft.com/office/drawing/2014/main" id="{0FB53669-106B-41FB-970A-AD335A0D9ABF}"/>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 xmlns:a16="http://schemas.microsoft.com/office/drawing/2014/main" id="{59DE5BF8-410F-4BC1-BBE8-04CCA6CF1808}"/>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 xmlns:a16="http://schemas.microsoft.com/office/drawing/2014/main" id="{21DAA93E-3BDB-4EB6-9118-CAD624C29C1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 xmlns:a16="http://schemas.microsoft.com/office/drawing/2014/main" id="{FA7CAA4B-BD3E-4808-96FF-D4F89B29DDCE}"/>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 xmlns:a16="http://schemas.microsoft.com/office/drawing/2014/main" id="{108BD636-7279-4FB6-80C7-B2094052A61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 xmlns:a16="http://schemas.microsoft.com/office/drawing/2014/main" id="{AF52472C-C426-4674-BF17-6A3456207307}"/>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 xmlns:a16="http://schemas.microsoft.com/office/drawing/2014/main" id="{C544FAAC-5549-44FB-A407-7A914FAEAD39}"/>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 xmlns:a16="http://schemas.microsoft.com/office/drawing/2014/main" id="{706CBDC1-A2E2-407B-A324-EE651928A2B6}"/>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 xmlns:a16="http://schemas.microsoft.com/office/drawing/2014/main" id="{2408333C-7F99-4AA3-AE77-50EC5282FDB6}"/>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 xmlns:a16="http://schemas.microsoft.com/office/drawing/2014/main" id="{BA0E35CA-C69C-4BB4-AC9D-5A8B4CA23ADC}"/>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 xmlns:a16="http://schemas.microsoft.com/office/drawing/2014/main" id="{A3206BDC-10B2-4E41-9641-66487A9CB8C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 xmlns:a16="http://schemas.microsoft.com/office/drawing/2014/main" id="{ED692858-8DBD-4DA1-B38C-2F8C59E563EE}"/>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 xmlns:a16="http://schemas.microsoft.com/office/drawing/2014/main" id="{A124A5CB-09FD-46A8-86F4-89A72C309172}"/>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 xmlns:a16="http://schemas.microsoft.com/office/drawing/2014/main" id="{A25AC364-271E-4637-AEA4-9AA62FCD023E}"/>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83058</xdr:rowOff>
    </xdr:from>
    <xdr:to>
      <xdr:col>54</xdr:col>
      <xdr:colOff>189865</xdr:colOff>
      <xdr:row>64</xdr:row>
      <xdr:rowOff>70104</xdr:rowOff>
    </xdr:to>
    <xdr:cxnSp macro="">
      <xdr:nvCxnSpPr>
        <xdr:cNvPr id="228" name="直線コネクタ 227">
          <a:extLst>
            <a:ext uri="{FF2B5EF4-FFF2-40B4-BE49-F238E27FC236}">
              <a16:creationId xmlns="" xmlns:a16="http://schemas.microsoft.com/office/drawing/2014/main" id="{32EAAC62-AFA7-410A-A569-0436C6532F64}"/>
            </a:ext>
          </a:extLst>
        </xdr:cNvPr>
        <xdr:cNvCxnSpPr/>
      </xdr:nvCxnSpPr>
      <xdr:spPr>
        <a:xfrm flipV="1">
          <a:off x="10476865" y="9512808"/>
          <a:ext cx="0" cy="1530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73931</xdr:rowOff>
    </xdr:from>
    <xdr:ext cx="469744" cy="259045"/>
    <xdr:sp macro="" textlink="">
      <xdr:nvSpPr>
        <xdr:cNvPr id="229" name="【体育館・プール】&#10;一人当たり面積最小値テキスト">
          <a:extLst>
            <a:ext uri="{FF2B5EF4-FFF2-40B4-BE49-F238E27FC236}">
              <a16:creationId xmlns="" xmlns:a16="http://schemas.microsoft.com/office/drawing/2014/main" id="{D92EDED2-1DA0-4901-AEE4-EB8A9CD7EEBA}"/>
            </a:ext>
          </a:extLst>
        </xdr:cNvPr>
        <xdr:cNvSpPr txBox="1"/>
      </xdr:nvSpPr>
      <xdr:spPr>
        <a:xfrm>
          <a:off x="10515600" y="11046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70104</xdr:rowOff>
    </xdr:from>
    <xdr:to>
      <xdr:col>55</xdr:col>
      <xdr:colOff>88900</xdr:colOff>
      <xdr:row>64</xdr:row>
      <xdr:rowOff>70104</xdr:rowOff>
    </xdr:to>
    <xdr:cxnSp macro="">
      <xdr:nvCxnSpPr>
        <xdr:cNvPr id="230" name="直線コネクタ 229">
          <a:extLst>
            <a:ext uri="{FF2B5EF4-FFF2-40B4-BE49-F238E27FC236}">
              <a16:creationId xmlns="" xmlns:a16="http://schemas.microsoft.com/office/drawing/2014/main" id="{16D67F86-CF8D-40EA-B3CE-3E9AF6942748}"/>
            </a:ext>
          </a:extLst>
        </xdr:cNvPr>
        <xdr:cNvCxnSpPr/>
      </xdr:nvCxnSpPr>
      <xdr:spPr>
        <a:xfrm>
          <a:off x="10388600" y="11042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29735</xdr:rowOff>
    </xdr:from>
    <xdr:ext cx="469744" cy="259045"/>
    <xdr:sp macro="" textlink="">
      <xdr:nvSpPr>
        <xdr:cNvPr id="231" name="【体育館・プール】&#10;一人当たり面積最大値テキスト">
          <a:extLst>
            <a:ext uri="{FF2B5EF4-FFF2-40B4-BE49-F238E27FC236}">
              <a16:creationId xmlns="" xmlns:a16="http://schemas.microsoft.com/office/drawing/2014/main" id="{40497BA8-C7FA-411E-A4D7-FF5D8D1F43A1}"/>
            </a:ext>
          </a:extLst>
        </xdr:cNvPr>
        <xdr:cNvSpPr txBox="1"/>
      </xdr:nvSpPr>
      <xdr:spPr>
        <a:xfrm>
          <a:off x="10515600" y="9288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83058</xdr:rowOff>
    </xdr:from>
    <xdr:to>
      <xdr:col>55</xdr:col>
      <xdr:colOff>88900</xdr:colOff>
      <xdr:row>55</xdr:row>
      <xdr:rowOff>83058</xdr:rowOff>
    </xdr:to>
    <xdr:cxnSp macro="">
      <xdr:nvCxnSpPr>
        <xdr:cNvPr id="232" name="直線コネクタ 231">
          <a:extLst>
            <a:ext uri="{FF2B5EF4-FFF2-40B4-BE49-F238E27FC236}">
              <a16:creationId xmlns="" xmlns:a16="http://schemas.microsoft.com/office/drawing/2014/main" id="{49C43418-7A7C-454D-AE5F-4BDB374EC509}"/>
            </a:ext>
          </a:extLst>
        </xdr:cNvPr>
        <xdr:cNvCxnSpPr/>
      </xdr:nvCxnSpPr>
      <xdr:spPr>
        <a:xfrm>
          <a:off x="10388600" y="9512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134002</xdr:rowOff>
    </xdr:from>
    <xdr:ext cx="469744" cy="259045"/>
    <xdr:sp macro="" textlink="">
      <xdr:nvSpPr>
        <xdr:cNvPr id="233" name="【体育館・プール】&#10;一人当たり面積平均値テキスト">
          <a:extLst>
            <a:ext uri="{FF2B5EF4-FFF2-40B4-BE49-F238E27FC236}">
              <a16:creationId xmlns="" xmlns:a16="http://schemas.microsoft.com/office/drawing/2014/main" id="{D4A500ED-DC74-414B-93AF-1E25655C77C5}"/>
            </a:ext>
          </a:extLst>
        </xdr:cNvPr>
        <xdr:cNvSpPr txBox="1"/>
      </xdr:nvSpPr>
      <xdr:spPr>
        <a:xfrm>
          <a:off x="10515600" y="10763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111125</xdr:rowOff>
    </xdr:from>
    <xdr:to>
      <xdr:col>55</xdr:col>
      <xdr:colOff>50800</xdr:colOff>
      <xdr:row>64</xdr:row>
      <xdr:rowOff>41275</xdr:rowOff>
    </xdr:to>
    <xdr:sp macro="" textlink="">
      <xdr:nvSpPr>
        <xdr:cNvPr id="234" name="フローチャート: 判断 233">
          <a:extLst>
            <a:ext uri="{FF2B5EF4-FFF2-40B4-BE49-F238E27FC236}">
              <a16:creationId xmlns="" xmlns:a16="http://schemas.microsoft.com/office/drawing/2014/main" id="{7726AE6F-3A76-4FF6-9A5D-696AAD6AD1B4}"/>
            </a:ext>
          </a:extLst>
        </xdr:cNvPr>
        <xdr:cNvSpPr/>
      </xdr:nvSpPr>
      <xdr:spPr>
        <a:xfrm>
          <a:off x="10426700" y="10912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125222</xdr:rowOff>
    </xdr:from>
    <xdr:to>
      <xdr:col>50</xdr:col>
      <xdr:colOff>165100</xdr:colOff>
      <xdr:row>64</xdr:row>
      <xdr:rowOff>55372</xdr:rowOff>
    </xdr:to>
    <xdr:sp macro="" textlink="">
      <xdr:nvSpPr>
        <xdr:cNvPr id="235" name="フローチャート: 判断 234">
          <a:extLst>
            <a:ext uri="{FF2B5EF4-FFF2-40B4-BE49-F238E27FC236}">
              <a16:creationId xmlns="" xmlns:a16="http://schemas.microsoft.com/office/drawing/2014/main" id="{D7D34B69-F659-4654-9E7F-FE5D701A9DFF}"/>
            </a:ext>
          </a:extLst>
        </xdr:cNvPr>
        <xdr:cNvSpPr/>
      </xdr:nvSpPr>
      <xdr:spPr>
        <a:xfrm>
          <a:off x="9588500" y="10926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138176</xdr:rowOff>
    </xdr:from>
    <xdr:to>
      <xdr:col>46</xdr:col>
      <xdr:colOff>38100</xdr:colOff>
      <xdr:row>64</xdr:row>
      <xdr:rowOff>68326</xdr:rowOff>
    </xdr:to>
    <xdr:sp macro="" textlink="">
      <xdr:nvSpPr>
        <xdr:cNvPr id="236" name="フローチャート: 判断 235">
          <a:extLst>
            <a:ext uri="{FF2B5EF4-FFF2-40B4-BE49-F238E27FC236}">
              <a16:creationId xmlns="" xmlns:a16="http://schemas.microsoft.com/office/drawing/2014/main" id="{72F0023B-C703-414E-915B-C985F11BB9BA}"/>
            </a:ext>
          </a:extLst>
        </xdr:cNvPr>
        <xdr:cNvSpPr/>
      </xdr:nvSpPr>
      <xdr:spPr>
        <a:xfrm>
          <a:off x="8699500" y="1093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138557</xdr:rowOff>
    </xdr:from>
    <xdr:to>
      <xdr:col>41</xdr:col>
      <xdr:colOff>101600</xdr:colOff>
      <xdr:row>64</xdr:row>
      <xdr:rowOff>68707</xdr:rowOff>
    </xdr:to>
    <xdr:sp macro="" textlink="">
      <xdr:nvSpPr>
        <xdr:cNvPr id="237" name="フローチャート: 判断 236">
          <a:extLst>
            <a:ext uri="{FF2B5EF4-FFF2-40B4-BE49-F238E27FC236}">
              <a16:creationId xmlns="" xmlns:a16="http://schemas.microsoft.com/office/drawing/2014/main" id="{6EED6C2A-7C7D-4E87-96C9-162887014F4E}"/>
            </a:ext>
          </a:extLst>
        </xdr:cNvPr>
        <xdr:cNvSpPr/>
      </xdr:nvSpPr>
      <xdr:spPr>
        <a:xfrm>
          <a:off x="7810500" y="10939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134747</xdr:rowOff>
    </xdr:from>
    <xdr:to>
      <xdr:col>36</xdr:col>
      <xdr:colOff>165100</xdr:colOff>
      <xdr:row>64</xdr:row>
      <xdr:rowOff>64897</xdr:rowOff>
    </xdr:to>
    <xdr:sp macro="" textlink="">
      <xdr:nvSpPr>
        <xdr:cNvPr id="238" name="フローチャート: 判断 237">
          <a:extLst>
            <a:ext uri="{FF2B5EF4-FFF2-40B4-BE49-F238E27FC236}">
              <a16:creationId xmlns="" xmlns:a16="http://schemas.microsoft.com/office/drawing/2014/main" id="{2B4506BC-FB60-49B1-9AFA-20D262D68C23}"/>
            </a:ext>
          </a:extLst>
        </xdr:cNvPr>
        <xdr:cNvSpPr/>
      </xdr:nvSpPr>
      <xdr:spPr>
        <a:xfrm>
          <a:off x="6921500" y="10936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 xmlns:a16="http://schemas.microsoft.com/office/drawing/2014/main" id="{431240B3-A6D6-408B-B1A0-A49BE5DBE47B}"/>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 xmlns:a16="http://schemas.microsoft.com/office/drawing/2014/main" id="{3B13CAEE-54FC-47DF-B0D2-A6085BE68D44}"/>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 xmlns:a16="http://schemas.microsoft.com/office/drawing/2014/main" id="{3B5FB62E-A2F2-4085-A108-AE9F650E78EE}"/>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 xmlns:a16="http://schemas.microsoft.com/office/drawing/2014/main" id="{3241780D-B962-4B3A-843C-1A001D71C46F}"/>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 xmlns:a16="http://schemas.microsoft.com/office/drawing/2014/main" id="{59B29E8E-D840-437C-96D0-3877B9C72D62}"/>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158750</xdr:rowOff>
    </xdr:from>
    <xdr:to>
      <xdr:col>55</xdr:col>
      <xdr:colOff>50800</xdr:colOff>
      <xdr:row>64</xdr:row>
      <xdr:rowOff>88900</xdr:rowOff>
    </xdr:to>
    <xdr:sp macro="" textlink="">
      <xdr:nvSpPr>
        <xdr:cNvPr id="244" name="楕円 243">
          <a:extLst>
            <a:ext uri="{FF2B5EF4-FFF2-40B4-BE49-F238E27FC236}">
              <a16:creationId xmlns="" xmlns:a16="http://schemas.microsoft.com/office/drawing/2014/main" id="{4CC44075-558D-4EC6-9DBD-42F5B42BB312}"/>
            </a:ext>
          </a:extLst>
        </xdr:cNvPr>
        <xdr:cNvSpPr/>
      </xdr:nvSpPr>
      <xdr:spPr>
        <a:xfrm>
          <a:off x="10426700" y="1096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89552</xdr:rowOff>
    </xdr:from>
    <xdr:ext cx="469744" cy="259045"/>
    <xdr:sp macro="" textlink="">
      <xdr:nvSpPr>
        <xdr:cNvPr id="245" name="【体育館・プール】&#10;一人当たり面積該当値テキスト">
          <a:extLst>
            <a:ext uri="{FF2B5EF4-FFF2-40B4-BE49-F238E27FC236}">
              <a16:creationId xmlns="" xmlns:a16="http://schemas.microsoft.com/office/drawing/2014/main" id="{1E679BE6-DD7B-4AD1-BA38-C4FF083FBE40}"/>
            </a:ext>
          </a:extLst>
        </xdr:cNvPr>
        <xdr:cNvSpPr txBox="1"/>
      </xdr:nvSpPr>
      <xdr:spPr>
        <a:xfrm>
          <a:off x="10515600" y="10890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159131</xdr:rowOff>
    </xdr:from>
    <xdr:to>
      <xdr:col>50</xdr:col>
      <xdr:colOff>165100</xdr:colOff>
      <xdr:row>64</xdr:row>
      <xdr:rowOff>89281</xdr:rowOff>
    </xdr:to>
    <xdr:sp macro="" textlink="">
      <xdr:nvSpPr>
        <xdr:cNvPr id="246" name="楕円 245">
          <a:extLst>
            <a:ext uri="{FF2B5EF4-FFF2-40B4-BE49-F238E27FC236}">
              <a16:creationId xmlns="" xmlns:a16="http://schemas.microsoft.com/office/drawing/2014/main" id="{D4C03F42-5DC8-4ACC-9146-4310BFEDDABE}"/>
            </a:ext>
          </a:extLst>
        </xdr:cNvPr>
        <xdr:cNvSpPr/>
      </xdr:nvSpPr>
      <xdr:spPr>
        <a:xfrm>
          <a:off x="9588500" y="10960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38100</xdr:rowOff>
    </xdr:from>
    <xdr:to>
      <xdr:col>55</xdr:col>
      <xdr:colOff>0</xdr:colOff>
      <xdr:row>64</xdr:row>
      <xdr:rowOff>38481</xdr:rowOff>
    </xdr:to>
    <xdr:cxnSp macro="">
      <xdr:nvCxnSpPr>
        <xdr:cNvPr id="247" name="直線コネクタ 246">
          <a:extLst>
            <a:ext uri="{FF2B5EF4-FFF2-40B4-BE49-F238E27FC236}">
              <a16:creationId xmlns="" xmlns:a16="http://schemas.microsoft.com/office/drawing/2014/main" id="{86FE00D1-B286-4BB4-919B-5A8F8DBB819F}"/>
            </a:ext>
          </a:extLst>
        </xdr:cNvPr>
        <xdr:cNvCxnSpPr/>
      </xdr:nvCxnSpPr>
      <xdr:spPr>
        <a:xfrm flipV="1">
          <a:off x="9639300" y="11010900"/>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159131</xdr:rowOff>
    </xdr:from>
    <xdr:to>
      <xdr:col>46</xdr:col>
      <xdr:colOff>38100</xdr:colOff>
      <xdr:row>64</xdr:row>
      <xdr:rowOff>89281</xdr:rowOff>
    </xdr:to>
    <xdr:sp macro="" textlink="">
      <xdr:nvSpPr>
        <xdr:cNvPr id="248" name="楕円 247">
          <a:extLst>
            <a:ext uri="{FF2B5EF4-FFF2-40B4-BE49-F238E27FC236}">
              <a16:creationId xmlns="" xmlns:a16="http://schemas.microsoft.com/office/drawing/2014/main" id="{66525F42-B360-4939-91EE-84F3EECE5197}"/>
            </a:ext>
          </a:extLst>
        </xdr:cNvPr>
        <xdr:cNvSpPr/>
      </xdr:nvSpPr>
      <xdr:spPr>
        <a:xfrm>
          <a:off x="8699500" y="10960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38481</xdr:rowOff>
    </xdr:from>
    <xdr:to>
      <xdr:col>50</xdr:col>
      <xdr:colOff>114300</xdr:colOff>
      <xdr:row>64</xdr:row>
      <xdr:rowOff>38481</xdr:rowOff>
    </xdr:to>
    <xdr:cxnSp macro="">
      <xdr:nvCxnSpPr>
        <xdr:cNvPr id="249" name="直線コネクタ 248">
          <a:extLst>
            <a:ext uri="{FF2B5EF4-FFF2-40B4-BE49-F238E27FC236}">
              <a16:creationId xmlns="" xmlns:a16="http://schemas.microsoft.com/office/drawing/2014/main" id="{93D1708F-E777-408D-9DF7-17A7EE7F03F4}"/>
            </a:ext>
          </a:extLst>
        </xdr:cNvPr>
        <xdr:cNvCxnSpPr/>
      </xdr:nvCxnSpPr>
      <xdr:spPr>
        <a:xfrm>
          <a:off x="8750300" y="1101128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159131</xdr:rowOff>
    </xdr:from>
    <xdr:to>
      <xdr:col>41</xdr:col>
      <xdr:colOff>101600</xdr:colOff>
      <xdr:row>64</xdr:row>
      <xdr:rowOff>89281</xdr:rowOff>
    </xdr:to>
    <xdr:sp macro="" textlink="">
      <xdr:nvSpPr>
        <xdr:cNvPr id="250" name="楕円 249">
          <a:extLst>
            <a:ext uri="{FF2B5EF4-FFF2-40B4-BE49-F238E27FC236}">
              <a16:creationId xmlns="" xmlns:a16="http://schemas.microsoft.com/office/drawing/2014/main" id="{6E022156-E9C2-4C51-AC02-80F07DB6990A}"/>
            </a:ext>
          </a:extLst>
        </xdr:cNvPr>
        <xdr:cNvSpPr/>
      </xdr:nvSpPr>
      <xdr:spPr>
        <a:xfrm>
          <a:off x="7810500" y="10960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38481</xdr:rowOff>
    </xdr:from>
    <xdr:to>
      <xdr:col>45</xdr:col>
      <xdr:colOff>177800</xdr:colOff>
      <xdr:row>64</xdr:row>
      <xdr:rowOff>38481</xdr:rowOff>
    </xdr:to>
    <xdr:cxnSp macro="">
      <xdr:nvCxnSpPr>
        <xdr:cNvPr id="251" name="直線コネクタ 250">
          <a:extLst>
            <a:ext uri="{FF2B5EF4-FFF2-40B4-BE49-F238E27FC236}">
              <a16:creationId xmlns="" xmlns:a16="http://schemas.microsoft.com/office/drawing/2014/main" id="{F88A63D2-A45C-44E9-9371-04C6D84057B0}"/>
            </a:ext>
          </a:extLst>
        </xdr:cNvPr>
        <xdr:cNvCxnSpPr/>
      </xdr:nvCxnSpPr>
      <xdr:spPr>
        <a:xfrm>
          <a:off x="7861300" y="1101128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159131</xdr:rowOff>
    </xdr:from>
    <xdr:to>
      <xdr:col>36</xdr:col>
      <xdr:colOff>165100</xdr:colOff>
      <xdr:row>64</xdr:row>
      <xdr:rowOff>89281</xdr:rowOff>
    </xdr:to>
    <xdr:sp macro="" textlink="">
      <xdr:nvSpPr>
        <xdr:cNvPr id="252" name="楕円 251">
          <a:extLst>
            <a:ext uri="{FF2B5EF4-FFF2-40B4-BE49-F238E27FC236}">
              <a16:creationId xmlns="" xmlns:a16="http://schemas.microsoft.com/office/drawing/2014/main" id="{457F884F-9EF0-44C2-BB93-F86DFA229624}"/>
            </a:ext>
          </a:extLst>
        </xdr:cNvPr>
        <xdr:cNvSpPr/>
      </xdr:nvSpPr>
      <xdr:spPr>
        <a:xfrm>
          <a:off x="6921500" y="10960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38481</xdr:rowOff>
    </xdr:from>
    <xdr:to>
      <xdr:col>41</xdr:col>
      <xdr:colOff>50800</xdr:colOff>
      <xdr:row>64</xdr:row>
      <xdr:rowOff>38481</xdr:rowOff>
    </xdr:to>
    <xdr:cxnSp macro="">
      <xdr:nvCxnSpPr>
        <xdr:cNvPr id="253" name="直線コネクタ 252">
          <a:extLst>
            <a:ext uri="{FF2B5EF4-FFF2-40B4-BE49-F238E27FC236}">
              <a16:creationId xmlns="" xmlns:a16="http://schemas.microsoft.com/office/drawing/2014/main" id="{11A45A83-1B4F-40FA-A8A6-D0BA2D55B474}"/>
            </a:ext>
          </a:extLst>
        </xdr:cNvPr>
        <xdr:cNvCxnSpPr/>
      </xdr:nvCxnSpPr>
      <xdr:spPr>
        <a:xfrm>
          <a:off x="6972300" y="1101128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71899</xdr:rowOff>
    </xdr:from>
    <xdr:ext cx="469744" cy="259045"/>
    <xdr:sp macro="" textlink="">
      <xdr:nvSpPr>
        <xdr:cNvPr id="254" name="n_1aveValue【体育館・プール】&#10;一人当たり面積">
          <a:extLst>
            <a:ext uri="{FF2B5EF4-FFF2-40B4-BE49-F238E27FC236}">
              <a16:creationId xmlns="" xmlns:a16="http://schemas.microsoft.com/office/drawing/2014/main" id="{2A46FBC9-25C1-4D03-A832-10CE528D5602}"/>
            </a:ext>
          </a:extLst>
        </xdr:cNvPr>
        <xdr:cNvSpPr txBox="1"/>
      </xdr:nvSpPr>
      <xdr:spPr>
        <a:xfrm>
          <a:off x="9391727" y="10701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84853</xdr:rowOff>
    </xdr:from>
    <xdr:ext cx="469744" cy="259045"/>
    <xdr:sp macro="" textlink="">
      <xdr:nvSpPr>
        <xdr:cNvPr id="255" name="n_2aveValue【体育館・プール】&#10;一人当たり面積">
          <a:extLst>
            <a:ext uri="{FF2B5EF4-FFF2-40B4-BE49-F238E27FC236}">
              <a16:creationId xmlns="" xmlns:a16="http://schemas.microsoft.com/office/drawing/2014/main" id="{B59E940F-E1C9-4CC9-9B62-FA0D71614EC4}"/>
            </a:ext>
          </a:extLst>
        </xdr:cNvPr>
        <xdr:cNvSpPr txBox="1"/>
      </xdr:nvSpPr>
      <xdr:spPr>
        <a:xfrm>
          <a:off x="8515427" y="1071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85234</xdr:rowOff>
    </xdr:from>
    <xdr:ext cx="469744" cy="259045"/>
    <xdr:sp macro="" textlink="">
      <xdr:nvSpPr>
        <xdr:cNvPr id="256" name="n_3aveValue【体育館・プール】&#10;一人当たり面積">
          <a:extLst>
            <a:ext uri="{FF2B5EF4-FFF2-40B4-BE49-F238E27FC236}">
              <a16:creationId xmlns="" xmlns:a16="http://schemas.microsoft.com/office/drawing/2014/main" id="{F44B4E6B-CCAB-4A4D-8B15-967DC41FF43C}"/>
            </a:ext>
          </a:extLst>
        </xdr:cNvPr>
        <xdr:cNvSpPr txBox="1"/>
      </xdr:nvSpPr>
      <xdr:spPr>
        <a:xfrm>
          <a:off x="7626427" y="10715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81424</xdr:rowOff>
    </xdr:from>
    <xdr:ext cx="469744" cy="259045"/>
    <xdr:sp macro="" textlink="">
      <xdr:nvSpPr>
        <xdr:cNvPr id="257" name="n_4aveValue【体育館・プール】&#10;一人当たり面積">
          <a:extLst>
            <a:ext uri="{FF2B5EF4-FFF2-40B4-BE49-F238E27FC236}">
              <a16:creationId xmlns="" xmlns:a16="http://schemas.microsoft.com/office/drawing/2014/main" id="{D7FDFAFF-FDBF-4886-BD19-2E68E2ABF940}"/>
            </a:ext>
          </a:extLst>
        </xdr:cNvPr>
        <xdr:cNvSpPr txBox="1"/>
      </xdr:nvSpPr>
      <xdr:spPr>
        <a:xfrm>
          <a:off x="6737427" y="10711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80408</xdr:rowOff>
    </xdr:from>
    <xdr:ext cx="469744" cy="259045"/>
    <xdr:sp macro="" textlink="">
      <xdr:nvSpPr>
        <xdr:cNvPr id="258" name="n_1mainValue【体育館・プール】&#10;一人当たり面積">
          <a:extLst>
            <a:ext uri="{FF2B5EF4-FFF2-40B4-BE49-F238E27FC236}">
              <a16:creationId xmlns="" xmlns:a16="http://schemas.microsoft.com/office/drawing/2014/main" id="{C9D83A93-8B45-4A09-9B44-BD34DE1C487B}"/>
            </a:ext>
          </a:extLst>
        </xdr:cNvPr>
        <xdr:cNvSpPr txBox="1"/>
      </xdr:nvSpPr>
      <xdr:spPr>
        <a:xfrm>
          <a:off x="9391727" y="11053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80408</xdr:rowOff>
    </xdr:from>
    <xdr:ext cx="469744" cy="259045"/>
    <xdr:sp macro="" textlink="">
      <xdr:nvSpPr>
        <xdr:cNvPr id="259" name="n_2mainValue【体育館・プール】&#10;一人当たり面積">
          <a:extLst>
            <a:ext uri="{FF2B5EF4-FFF2-40B4-BE49-F238E27FC236}">
              <a16:creationId xmlns="" xmlns:a16="http://schemas.microsoft.com/office/drawing/2014/main" id="{D5B12973-FEE5-4126-9643-1CDF90965B52}"/>
            </a:ext>
          </a:extLst>
        </xdr:cNvPr>
        <xdr:cNvSpPr txBox="1"/>
      </xdr:nvSpPr>
      <xdr:spPr>
        <a:xfrm>
          <a:off x="8515427" y="11053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80408</xdr:rowOff>
    </xdr:from>
    <xdr:ext cx="469744" cy="259045"/>
    <xdr:sp macro="" textlink="">
      <xdr:nvSpPr>
        <xdr:cNvPr id="260" name="n_3mainValue【体育館・プール】&#10;一人当たり面積">
          <a:extLst>
            <a:ext uri="{FF2B5EF4-FFF2-40B4-BE49-F238E27FC236}">
              <a16:creationId xmlns="" xmlns:a16="http://schemas.microsoft.com/office/drawing/2014/main" id="{36B95A88-2B1E-48BF-88DA-D0B93379A41D}"/>
            </a:ext>
          </a:extLst>
        </xdr:cNvPr>
        <xdr:cNvSpPr txBox="1"/>
      </xdr:nvSpPr>
      <xdr:spPr>
        <a:xfrm>
          <a:off x="7626427" y="11053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80408</xdr:rowOff>
    </xdr:from>
    <xdr:ext cx="469744" cy="259045"/>
    <xdr:sp macro="" textlink="">
      <xdr:nvSpPr>
        <xdr:cNvPr id="261" name="n_4mainValue【体育館・プール】&#10;一人当たり面積">
          <a:extLst>
            <a:ext uri="{FF2B5EF4-FFF2-40B4-BE49-F238E27FC236}">
              <a16:creationId xmlns="" xmlns:a16="http://schemas.microsoft.com/office/drawing/2014/main" id="{E5A40AE6-158C-424E-9D77-369BFC0FF048}"/>
            </a:ext>
          </a:extLst>
        </xdr:cNvPr>
        <xdr:cNvSpPr txBox="1"/>
      </xdr:nvSpPr>
      <xdr:spPr>
        <a:xfrm>
          <a:off x="6737427" y="11053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 xmlns:a16="http://schemas.microsoft.com/office/drawing/2014/main" id="{CCBBD0EE-9A2D-4146-B0E1-340D3247969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 xmlns:a16="http://schemas.microsoft.com/office/drawing/2014/main" id="{B89A2DB9-0D2D-425F-AAFB-D4141BB6ED4C}"/>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 xmlns:a16="http://schemas.microsoft.com/office/drawing/2014/main" id="{F6009146-4EEF-413A-884D-D74A7E3DBCAB}"/>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 xmlns:a16="http://schemas.microsoft.com/office/drawing/2014/main" id="{6D0BA994-953F-4B80-8199-5E5E4335ACB5}"/>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 xmlns:a16="http://schemas.microsoft.com/office/drawing/2014/main" id="{060C6E49-3740-4534-B2BE-863900F463A6}"/>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 xmlns:a16="http://schemas.microsoft.com/office/drawing/2014/main" id="{E3FE76CD-2749-4F08-B897-736CD95CBD8C}"/>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 xmlns:a16="http://schemas.microsoft.com/office/drawing/2014/main" id="{42B3B327-26F7-480A-9E66-4D5FB64E3EAD}"/>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 xmlns:a16="http://schemas.microsoft.com/office/drawing/2014/main" id="{65AED039-9ABA-48FA-A71C-9580E050FA7B}"/>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0" name="正方形/長方形 269">
          <a:extLst>
            <a:ext uri="{FF2B5EF4-FFF2-40B4-BE49-F238E27FC236}">
              <a16:creationId xmlns="" xmlns:a16="http://schemas.microsoft.com/office/drawing/2014/main" id="{3B41EECD-3371-4AD2-B0C2-92C348C0F7BC}"/>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1" name="正方形/長方形 270">
          <a:extLst>
            <a:ext uri="{FF2B5EF4-FFF2-40B4-BE49-F238E27FC236}">
              <a16:creationId xmlns="" xmlns:a16="http://schemas.microsoft.com/office/drawing/2014/main" id="{D26E32B5-ACF2-441F-B422-77250228DD46}"/>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2" name="正方形/長方形 271">
          <a:extLst>
            <a:ext uri="{FF2B5EF4-FFF2-40B4-BE49-F238E27FC236}">
              <a16:creationId xmlns="" xmlns:a16="http://schemas.microsoft.com/office/drawing/2014/main" id="{B26A6DC2-8258-4A86-BFDF-7D3F2B6C0404}"/>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3" name="正方形/長方形 272">
          <a:extLst>
            <a:ext uri="{FF2B5EF4-FFF2-40B4-BE49-F238E27FC236}">
              <a16:creationId xmlns="" xmlns:a16="http://schemas.microsoft.com/office/drawing/2014/main" id="{6F939C0D-B894-4DE7-A4F9-EEDFFFDB7F34}"/>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4" name="正方形/長方形 273">
          <a:extLst>
            <a:ext uri="{FF2B5EF4-FFF2-40B4-BE49-F238E27FC236}">
              <a16:creationId xmlns="" xmlns:a16="http://schemas.microsoft.com/office/drawing/2014/main" id="{3FF2A894-E895-4FC2-A015-3F3356CD9DB1}"/>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5" name="正方形/長方形 274">
          <a:extLst>
            <a:ext uri="{FF2B5EF4-FFF2-40B4-BE49-F238E27FC236}">
              <a16:creationId xmlns="" xmlns:a16="http://schemas.microsoft.com/office/drawing/2014/main" id="{6A650D03-5939-4583-85BC-D57D8504CC6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6" name="正方形/長方形 275">
          <a:extLst>
            <a:ext uri="{FF2B5EF4-FFF2-40B4-BE49-F238E27FC236}">
              <a16:creationId xmlns="" xmlns:a16="http://schemas.microsoft.com/office/drawing/2014/main" id="{827C6EF7-5A81-4982-AD8C-81E4CC1BFAF5}"/>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7" name="正方形/長方形 276">
          <a:extLst>
            <a:ext uri="{FF2B5EF4-FFF2-40B4-BE49-F238E27FC236}">
              <a16:creationId xmlns="" xmlns:a16="http://schemas.microsoft.com/office/drawing/2014/main" id="{F5F5EF44-7DDE-4060-804B-55D3A9755604}"/>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8" name="正方形/長方形 277">
          <a:extLst>
            <a:ext uri="{FF2B5EF4-FFF2-40B4-BE49-F238E27FC236}">
              <a16:creationId xmlns="" xmlns:a16="http://schemas.microsoft.com/office/drawing/2014/main" id="{00CA0858-7719-4C33-BA30-1DA0E9E68896}"/>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9" name="正方形/長方形 278">
          <a:extLst>
            <a:ext uri="{FF2B5EF4-FFF2-40B4-BE49-F238E27FC236}">
              <a16:creationId xmlns="" xmlns:a16="http://schemas.microsoft.com/office/drawing/2014/main" id="{3AB4810E-C280-4CD3-BAA6-277B5F9692F6}"/>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0" name="正方形/長方形 279">
          <a:extLst>
            <a:ext uri="{FF2B5EF4-FFF2-40B4-BE49-F238E27FC236}">
              <a16:creationId xmlns="" xmlns:a16="http://schemas.microsoft.com/office/drawing/2014/main" id="{CD5FE272-6DA9-489B-8A80-98CA3FFCD27C}"/>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1" name="正方形/長方形 280">
          <a:extLst>
            <a:ext uri="{FF2B5EF4-FFF2-40B4-BE49-F238E27FC236}">
              <a16:creationId xmlns="" xmlns:a16="http://schemas.microsoft.com/office/drawing/2014/main" id="{0941F7E3-976F-448D-90FC-9E2A6E8B5BF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2" name="正方形/長方形 281">
          <a:extLst>
            <a:ext uri="{FF2B5EF4-FFF2-40B4-BE49-F238E27FC236}">
              <a16:creationId xmlns="" xmlns:a16="http://schemas.microsoft.com/office/drawing/2014/main" id="{32BC7A2E-A350-437C-A41C-39743D87A06B}"/>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3" name="正方形/長方形 282">
          <a:extLst>
            <a:ext uri="{FF2B5EF4-FFF2-40B4-BE49-F238E27FC236}">
              <a16:creationId xmlns="" xmlns:a16="http://schemas.microsoft.com/office/drawing/2014/main" id="{5C28DA46-D7CE-4BA6-BE0D-973D861997A4}"/>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4" name="正方形/長方形 283">
          <a:extLst>
            <a:ext uri="{FF2B5EF4-FFF2-40B4-BE49-F238E27FC236}">
              <a16:creationId xmlns="" xmlns:a16="http://schemas.microsoft.com/office/drawing/2014/main" id="{787A2B41-7E1A-4508-B96F-BEDEF5985754}"/>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5" name="正方形/長方形 284">
          <a:extLst>
            <a:ext uri="{FF2B5EF4-FFF2-40B4-BE49-F238E27FC236}">
              <a16:creationId xmlns="" xmlns:a16="http://schemas.microsoft.com/office/drawing/2014/main" id="{0BBA8BC8-F044-4ECC-8258-5FFCF238B368}"/>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6" name="テキスト ボックス 285">
          <a:extLst>
            <a:ext uri="{FF2B5EF4-FFF2-40B4-BE49-F238E27FC236}">
              <a16:creationId xmlns="" xmlns:a16="http://schemas.microsoft.com/office/drawing/2014/main" id="{05D6974D-65D9-4C32-94EB-C4F468D7EFD4}"/>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7" name="直線コネクタ 286">
          <a:extLst>
            <a:ext uri="{FF2B5EF4-FFF2-40B4-BE49-F238E27FC236}">
              <a16:creationId xmlns="" xmlns:a16="http://schemas.microsoft.com/office/drawing/2014/main" id="{FC0697C7-56D2-4B4A-B36A-2ABB57B64CC5}"/>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8" name="テキスト ボックス 287">
          <a:extLst>
            <a:ext uri="{FF2B5EF4-FFF2-40B4-BE49-F238E27FC236}">
              <a16:creationId xmlns="" xmlns:a16="http://schemas.microsoft.com/office/drawing/2014/main" id="{D3D244F0-405F-49F4-9ACA-9A059DF82A8F}"/>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89" name="直線コネクタ 288">
          <a:extLst>
            <a:ext uri="{FF2B5EF4-FFF2-40B4-BE49-F238E27FC236}">
              <a16:creationId xmlns="" xmlns:a16="http://schemas.microsoft.com/office/drawing/2014/main" id="{D18B66DC-ECA2-437E-86BD-BFA2B0357941}"/>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90" name="テキスト ボックス 289">
          <a:extLst>
            <a:ext uri="{FF2B5EF4-FFF2-40B4-BE49-F238E27FC236}">
              <a16:creationId xmlns="" xmlns:a16="http://schemas.microsoft.com/office/drawing/2014/main" id="{9B278A5C-FEA8-4044-8E0D-828226790253}"/>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1" name="直線コネクタ 290">
          <a:extLst>
            <a:ext uri="{FF2B5EF4-FFF2-40B4-BE49-F238E27FC236}">
              <a16:creationId xmlns="" xmlns:a16="http://schemas.microsoft.com/office/drawing/2014/main" id="{50B7A5EB-D4C6-473F-B606-B44A7C0D33D6}"/>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2" name="テキスト ボックス 291">
          <a:extLst>
            <a:ext uri="{FF2B5EF4-FFF2-40B4-BE49-F238E27FC236}">
              <a16:creationId xmlns="" xmlns:a16="http://schemas.microsoft.com/office/drawing/2014/main" id="{8B51F67B-4BEF-430D-9043-72857D4081AF}"/>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3" name="直線コネクタ 292">
          <a:extLst>
            <a:ext uri="{FF2B5EF4-FFF2-40B4-BE49-F238E27FC236}">
              <a16:creationId xmlns="" xmlns:a16="http://schemas.microsoft.com/office/drawing/2014/main" id="{EF1F2F0F-F3D4-4B2A-9288-A9E6CA25FBBC}"/>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4" name="テキスト ボックス 293">
          <a:extLst>
            <a:ext uri="{FF2B5EF4-FFF2-40B4-BE49-F238E27FC236}">
              <a16:creationId xmlns="" xmlns:a16="http://schemas.microsoft.com/office/drawing/2014/main" id="{F5E4B11C-FCB7-4459-A954-40F1B2205211}"/>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5" name="直線コネクタ 294">
          <a:extLst>
            <a:ext uri="{FF2B5EF4-FFF2-40B4-BE49-F238E27FC236}">
              <a16:creationId xmlns="" xmlns:a16="http://schemas.microsoft.com/office/drawing/2014/main" id="{430ECB45-F194-48A1-86C3-08EEA716B75C}"/>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6" name="テキスト ボックス 295">
          <a:extLst>
            <a:ext uri="{FF2B5EF4-FFF2-40B4-BE49-F238E27FC236}">
              <a16:creationId xmlns="" xmlns:a16="http://schemas.microsoft.com/office/drawing/2014/main" id="{E53F78CF-0B30-4821-9173-42555B87189C}"/>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97" name="直線コネクタ 296">
          <a:extLst>
            <a:ext uri="{FF2B5EF4-FFF2-40B4-BE49-F238E27FC236}">
              <a16:creationId xmlns="" xmlns:a16="http://schemas.microsoft.com/office/drawing/2014/main" id="{E28ED344-C3A4-4ECD-BE9A-359EDBBD8619}"/>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98" name="テキスト ボックス 297">
          <a:extLst>
            <a:ext uri="{FF2B5EF4-FFF2-40B4-BE49-F238E27FC236}">
              <a16:creationId xmlns="" xmlns:a16="http://schemas.microsoft.com/office/drawing/2014/main" id="{A6815875-7BBE-4090-9F29-10C0067F292E}"/>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99" name="直線コネクタ 298">
          <a:extLst>
            <a:ext uri="{FF2B5EF4-FFF2-40B4-BE49-F238E27FC236}">
              <a16:creationId xmlns="" xmlns:a16="http://schemas.microsoft.com/office/drawing/2014/main" id="{8A290CC9-1DA4-462F-95CC-9C3A453BEA8D}"/>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00" name="テキスト ボックス 299">
          <a:extLst>
            <a:ext uri="{FF2B5EF4-FFF2-40B4-BE49-F238E27FC236}">
              <a16:creationId xmlns="" xmlns:a16="http://schemas.microsoft.com/office/drawing/2014/main" id="{4E4D6C2D-26F0-4D8E-88CB-5B3725C25E7E}"/>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1" name="直線コネクタ 300">
          <a:extLst>
            <a:ext uri="{FF2B5EF4-FFF2-40B4-BE49-F238E27FC236}">
              <a16:creationId xmlns="" xmlns:a16="http://schemas.microsoft.com/office/drawing/2014/main" id="{F908F3AD-9C26-4441-8228-749FA1D01BFC}"/>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2" name="【市民会館】&#10;有形固定資産減価償却率グラフ枠">
          <a:extLst>
            <a:ext uri="{FF2B5EF4-FFF2-40B4-BE49-F238E27FC236}">
              <a16:creationId xmlns="" xmlns:a16="http://schemas.microsoft.com/office/drawing/2014/main" id="{B2F47DA8-D3AC-403B-A73D-7286B48D20E6}"/>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159476</xdr:rowOff>
    </xdr:from>
    <xdr:to>
      <xdr:col>24</xdr:col>
      <xdr:colOff>62865</xdr:colOff>
      <xdr:row>109</xdr:row>
      <xdr:rowOff>35379</xdr:rowOff>
    </xdr:to>
    <xdr:cxnSp macro="">
      <xdr:nvCxnSpPr>
        <xdr:cNvPr id="303" name="直線コネクタ 302">
          <a:extLst>
            <a:ext uri="{FF2B5EF4-FFF2-40B4-BE49-F238E27FC236}">
              <a16:creationId xmlns="" xmlns:a16="http://schemas.microsoft.com/office/drawing/2014/main" id="{AC7EC10C-B919-47D7-940E-B9D5289374ED}"/>
            </a:ext>
          </a:extLst>
        </xdr:cNvPr>
        <xdr:cNvCxnSpPr/>
      </xdr:nvCxnSpPr>
      <xdr:spPr>
        <a:xfrm flipV="1">
          <a:off x="4634865" y="17304476"/>
          <a:ext cx="0" cy="1418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04" name="【市民会館】&#10;有形固定資産減価償却率最小値テキスト">
          <a:extLst>
            <a:ext uri="{FF2B5EF4-FFF2-40B4-BE49-F238E27FC236}">
              <a16:creationId xmlns="" xmlns:a16="http://schemas.microsoft.com/office/drawing/2014/main" id="{57C42203-02A8-4646-B9DC-044BE32F042A}"/>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05" name="直線コネクタ 304">
          <a:extLst>
            <a:ext uri="{FF2B5EF4-FFF2-40B4-BE49-F238E27FC236}">
              <a16:creationId xmlns="" xmlns:a16="http://schemas.microsoft.com/office/drawing/2014/main" id="{C2C64671-1C59-42E0-827C-5A6D8D385264}"/>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106153</xdr:rowOff>
    </xdr:from>
    <xdr:ext cx="405111" cy="259045"/>
    <xdr:sp macro="" textlink="">
      <xdr:nvSpPr>
        <xdr:cNvPr id="306" name="【市民会館】&#10;有形固定資産減価償却率最大値テキスト">
          <a:extLst>
            <a:ext uri="{FF2B5EF4-FFF2-40B4-BE49-F238E27FC236}">
              <a16:creationId xmlns="" xmlns:a16="http://schemas.microsoft.com/office/drawing/2014/main" id="{55C7E07A-2A92-44B6-BCF1-66CF872AF7A2}"/>
            </a:ext>
          </a:extLst>
        </xdr:cNvPr>
        <xdr:cNvSpPr txBox="1"/>
      </xdr:nvSpPr>
      <xdr:spPr>
        <a:xfrm>
          <a:off x="4673600" y="17079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159476</xdr:rowOff>
    </xdr:from>
    <xdr:to>
      <xdr:col>24</xdr:col>
      <xdr:colOff>152400</xdr:colOff>
      <xdr:row>100</xdr:row>
      <xdr:rowOff>159476</xdr:rowOff>
    </xdr:to>
    <xdr:cxnSp macro="">
      <xdr:nvCxnSpPr>
        <xdr:cNvPr id="307" name="直線コネクタ 306">
          <a:extLst>
            <a:ext uri="{FF2B5EF4-FFF2-40B4-BE49-F238E27FC236}">
              <a16:creationId xmlns="" xmlns:a16="http://schemas.microsoft.com/office/drawing/2014/main" id="{0C2BC3E7-708E-499B-8427-8021D39F98DD}"/>
            </a:ext>
          </a:extLst>
        </xdr:cNvPr>
        <xdr:cNvCxnSpPr/>
      </xdr:nvCxnSpPr>
      <xdr:spPr>
        <a:xfrm>
          <a:off x="4546600" y="17304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5822</xdr:rowOff>
    </xdr:from>
    <xdr:ext cx="405111" cy="259045"/>
    <xdr:sp macro="" textlink="">
      <xdr:nvSpPr>
        <xdr:cNvPr id="308" name="【市民会館】&#10;有形固定資産減価償却率平均値テキスト">
          <a:extLst>
            <a:ext uri="{FF2B5EF4-FFF2-40B4-BE49-F238E27FC236}">
              <a16:creationId xmlns="" xmlns:a16="http://schemas.microsoft.com/office/drawing/2014/main" id="{7A5B61E6-032C-4995-97D2-F21326AF8427}"/>
            </a:ext>
          </a:extLst>
        </xdr:cNvPr>
        <xdr:cNvSpPr txBox="1"/>
      </xdr:nvSpPr>
      <xdr:spPr>
        <a:xfrm>
          <a:off x="4673600" y="178366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154395</xdr:rowOff>
    </xdr:from>
    <xdr:to>
      <xdr:col>24</xdr:col>
      <xdr:colOff>114300</xdr:colOff>
      <xdr:row>105</xdr:row>
      <xdr:rowOff>84545</xdr:rowOff>
    </xdr:to>
    <xdr:sp macro="" textlink="">
      <xdr:nvSpPr>
        <xdr:cNvPr id="309" name="フローチャート: 判断 308">
          <a:extLst>
            <a:ext uri="{FF2B5EF4-FFF2-40B4-BE49-F238E27FC236}">
              <a16:creationId xmlns="" xmlns:a16="http://schemas.microsoft.com/office/drawing/2014/main" id="{63C478C0-E2B2-4944-9EED-B28F8D2AFCB9}"/>
            </a:ext>
          </a:extLst>
        </xdr:cNvPr>
        <xdr:cNvSpPr/>
      </xdr:nvSpPr>
      <xdr:spPr>
        <a:xfrm>
          <a:off x="4584700" y="1798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151130</xdr:rowOff>
    </xdr:from>
    <xdr:to>
      <xdr:col>20</xdr:col>
      <xdr:colOff>38100</xdr:colOff>
      <xdr:row>105</xdr:row>
      <xdr:rowOff>81280</xdr:rowOff>
    </xdr:to>
    <xdr:sp macro="" textlink="">
      <xdr:nvSpPr>
        <xdr:cNvPr id="310" name="フローチャート: 判断 309">
          <a:extLst>
            <a:ext uri="{FF2B5EF4-FFF2-40B4-BE49-F238E27FC236}">
              <a16:creationId xmlns="" xmlns:a16="http://schemas.microsoft.com/office/drawing/2014/main" id="{AF3F150F-0FBE-44F6-85F3-FCA73A07D05C}"/>
            </a:ext>
          </a:extLst>
        </xdr:cNvPr>
        <xdr:cNvSpPr/>
      </xdr:nvSpPr>
      <xdr:spPr>
        <a:xfrm>
          <a:off x="3746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160927</xdr:rowOff>
    </xdr:from>
    <xdr:to>
      <xdr:col>15</xdr:col>
      <xdr:colOff>101600</xdr:colOff>
      <xdr:row>105</xdr:row>
      <xdr:rowOff>91077</xdr:rowOff>
    </xdr:to>
    <xdr:sp macro="" textlink="">
      <xdr:nvSpPr>
        <xdr:cNvPr id="311" name="フローチャート: 判断 310">
          <a:extLst>
            <a:ext uri="{FF2B5EF4-FFF2-40B4-BE49-F238E27FC236}">
              <a16:creationId xmlns="" xmlns:a16="http://schemas.microsoft.com/office/drawing/2014/main" id="{D0D868EA-4064-4B6E-832D-372679BAC4E6}"/>
            </a:ext>
          </a:extLst>
        </xdr:cNvPr>
        <xdr:cNvSpPr/>
      </xdr:nvSpPr>
      <xdr:spPr>
        <a:xfrm>
          <a:off x="2857500" y="1799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138068</xdr:rowOff>
    </xdr:from>
    <xdr:to>
      <xdr:col>10</xdr:col>
      <xdr:colOff>165100</xdr:colOff>
      <xdr:row>105</xdr:row>
      <xdr:rowOff>68218</xdr:rowOff>
    </xdr:to>
    <xdr:sp macro="" textlink="">
      <xdr:nvSpPr>
        <xdr:cNvPr id="312" name="フローチャート: 判断 311">
          <a:extLst>
            <a:ext uri="{FF2B5EF4-FFF2-40B4-BE49-F238E27FC236}">
              <a16:creationId xmlns="" xmlns:a16="http://schemas.microsoft.com/office/drawing/2014/main" id="{45F98D3E-C8CE-492F-8A83-D483F605057B}"/>
            </a:ext>
          </a:extLst>
        </xdr:cNvPr>
        <xdr:cNvSpPr/>
      </xdr:nvSpPr>
      <xdr:spPr>
        <a:xfrm>
          <a:off x="1968500" y="1796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69487</xdr:rowOff>
    </xdr:from>
    <xdr:to>
      <xdr:col>6</xdr:col>
      <xdr:colOff>38100</xdr:colOff>
      <xdr:row>104</xdr:row>
      <xdr:rowOff>171087</xdr:rowOff>
    </xdr:to>
    <xdr:sp macro="" textlink="">
      <xdr:nvSpPr>
        <xdr:cNvPr id="313" name="フローチャート: 判断 312">
          <a:extLst>
            <a:ext uri="{FF2B5EF4-FFF2-40B4-BE49-F238E27FC236}">
              <a16:creationId xmlns="" xmlns:a16="http://schemas.microsoft.com/office/drawing/2014/main" id="{77FDF4B7-8982-4278-A075-5ED8C336DC3F}"/>
            </a:ext>
          </a:extLst>
        </xdr:cNvPr>
        <xdr:cNvSpPr/>
      </xdr:nvSpPr>
      <xdr:spPr>
        <a:xfrm>
          <a:off x="1079500" y="1790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4" name="テキスト ボックス 313">
          <a:extLst>
            <a:ext uri="{FF2B5EF4-FFF2-40B4-BE49-F238E27FC236}">
              <a16:creationId xmlns="" xmlns:a16="http://schemas.microsoft.com/office/drawing/2014/main" id="{16FEC7BB-6016-4480-8CC7-265D16776079}"/>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5" name="テキスト ボックス 314">
          <a:extLst>
            <a:ext uri="{FF2B5EF4-FFF2-40B4-BE49-F238E27FC236}">
              <a16:creationId xmlns="" xmlns:a16="http://schemas.microsoft.com/office/drawing/2014/main" id="{A8A1DFE5-5027-4526-8071-D50F8398224E}"/>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6" name="テキスト ボックス 315">
          <a:extLst>
            <a:ext uri="{FF2B5EF4-FFF2-40B4-BE49-F238E27FC236}">
              <a16:creationId xmlns="" xmlns:a16="http://schemas.microsoft.com/office/drawing/2014/main" id="{38719135-6363-4FA6-A12C-4FC43C01F3A1}"/>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7" name="テキスト ボックス 316">
          <a:extLst>
            <a:ext uri="{FF2B5EF4-FFF2-40B4-BE49-F238E27FC236}">
              <a16:creationId xmlns="" xmlns:a16="http://schemas.microsoft.com/office/drawing/2014/main" id="{49F7F534-644E-4446-B46C-46628CA41146}"/>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8" name="テキスト ボックス 317">
          <a:extLst>
            <a:ext uri="{FF2B5EF4-FFF2-40B4-BE49-F238E27FC236}">
              <a16:creationId xmlns="" xmlns:a16="http://schemas.microsoft.com/office/drawing/2014/main" id="{EF1AF807-AAB7-42FD-95DF-2D40221BA27A}"/>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170724</xdr:rowOff>
    </xdr:from>
    <xdr:to>
      <xdr:col>24</xdr:col>
      <xdr:colOff>114300</xdr:colOff>
      <xdr:row>105</xdr:row>
      <xdr:rowOff>100874</xdr:rowOff>
    </xdr:to>
    <xdr:sp macro="" textlink="">
      <xdr:nvSpPr>
        <xdr:cNvPr id="319" name="楕円 318">
          <a:extLst>
            <a:ext uri="{FF2B5EF4-FFF2-40B4-BE49-F238E27FC236}">
              <a16:creationId xmlns="" xmlns:a16="http://schemas.microsoft.com/office/drawing/2014/main" id="{BEE2FF27-75CA-4309-AD1D-FDA05606473F}"/>
            </a:ext>
          </a:extLst>
        </xdr:cNvPr>
        <xdr:cNvSpPr/>
      </xdr:nvSpPr>
      <xdr:spPr>
        <a:xfrm>
          <a:off x="4584700" y="1800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149151</xdr:rowOff>
    </xdr:from>
    <xdr:ext cx="405111" cy="259045"/>
    <xdr:sp macro="" textlink="">
      <xdr:nvSpPr>
        <xdr:cNvPr id="320" name="【市民会館】&#10;有形固定資産減価償却率該当値テキスト">
          <a:extLst>
            <a:ext uri="{FF2B5EF4-FFF2-40B4-BE49-F238E27FC236}">
              <a16:creationId xmlns="" xmlns:a16="http://schemas.microsoft.com/office/drawing/2014/main" id="{B13FD247-DC35-4642-9CB0-42E2874D7302}"/>
            </a:ext>
          </a:extLst>
        </xdr:cNvPr>
        <xdr:cNvSpPr txBox="1"/>
      </xdr:nvSpPr>
      <xdr:spPr>
        <a:xfrm>
          <a:off x="4673600" y="17979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139700</xdr:rowOff>
    </xdr:from>
    <xdr:to>
      <xdr:col>20</xdr:col>
      <xdr:colOff>38100</xdr:colOff>
      <xdr:row>106</xdr:row>
      <xdr:rowOff>69850</xdr:rowOff>
    </xdr:to>
    <xdr:sp macro="" textlink="">
      <xdr:nvSpPr>
        <xdr:cNvPr id="321" name="楕円 320">
          <a:extLst>
            <a:ext uri="{FF2B5EF4-FFF2-40B4-BE49-F238E27FC236}">
              <a16:creationId xmlns="" xmlns:a16="http://schemas.microsoft.com/office/drawing/2014/main" id="{4B748EA7-C0C1-4A46-A046-14D00F718E55}"/>
            </a:ext>
          </a:extLst>
        </xdr:cNvPr>
        <xdr:cNvSpPr/>
      </xdr:nvSpPr>
      <xdr:spPr>
        <a:xfrm>
          <a:off x="3746500" y="181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50074</xdr:rowOff>
    </xdr:from>
    <xdr:to>
      <xdr:col>24</xdr:col>
      <xdr:colOff>63500</xdr:colOff>
      <xdr:row>106</xdr:row>
      <xdr:rowOff>19050</xdr:rowOff>
    </xdr:to>
    <xdr:cxnSp macro="">
      <xdr:nvCxnSpPr>
        <xdr:cNvPr id="322" name="直線コネクタ 321">
          <a:extLst>
            <a:ext uri="{FF2B5EF4-FFF2-40B4-BE49-F238E27FC236}">
              <a16:creationId xmlns="" xmlns:a16="http://schemas.microsoft.com/office/drawing/2014/main" id="{7548E2CB-77B5-455F-A2DA-1199B5DF2670}"/>
            </a:ext>
          </a:extLst>
        </xdr:cNvPr>
        <xdr:cNvCxnSpPr/>
      </xdr:nvCxnSpPr>
      <xdr:spPr>
        <a:xfrm flipV="1">
          <a:off x="3797300" y="18052324"/>
          <a:ext cx="838200" cy="140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98879</xdr:rowOff>
    </xdr:from>
    <xdr:to>
      <xdr:col>15</xdr:col>
      <xdr:colOff>101600</xdr:colOff>
      <xdr:row>106</xdr:row>
      <xdr:rowOff>29029</xdr:rowOff>
    </xdr:to>
    <xdr:sp macro="" textlink="">
      <xdr:nvSpPr>
        <xdr:cNvPr id="323" name="楕円 322">
          <a:extLst>
            <a:ext uri="{FF2B5EF4-FFF2-40B4-BE49-F238E27FC236}">
              <a16:creationId xmlns="" xmlns:a16="http://schemas.microsoft.com/office/drawing/2014/main" id="{8B697B4B-A2F6-4682-8884-FD6FDE355F03}"/>
            </a:ext>
          </a:extLst>
        </xdr:cNvPr>
        <xdr:cNvSpPr/>
      </xdr:nvSpPr>
      <xdr:spPr>
        <a:xfrm>
          <a:off x="2857500" y="1810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149679</xdr:rowOff>
    </xdr:from>
    <xdr:to>
      <xdr:col>19</xdr:col>
      <xdr:colOff>177800</xdr:colOff>
      <xdr:row>106</xdr:row>
      <xdr:rowOff>19050</xdr:rowOff>
    </xdr:to>
    <xdr:cxnSp macro="">
      <xdr:nvCxnSpPr>
        <xdr:cNvPr id="324" name="直線コネクタ 323">
          <a:extLst>
            <a:ext uri="{FF2B5EF4-FFF2-40B4-BE49-F238E27FC236}">
              <a16:creationId xmlns="" xmlns:a16="http://schemas.microsoft.com/office/drawing/2014/main" id="{1B8A1EE4-ED6E-4027-891D-E7E98AAE5BC4}"/>
            </a:ext>
          </a:extLst>
        </xdr:cNvPr>
        <xdr:cNvCxnSpPr/>
      </xdr:nvCxnSpPr>
      <xdr:spPr>
        <a:xfrm>
          <a:off x="2908300" y="18151929"/>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58057</xdr:rowOff>
    </xdr:from>
    <xdr:to>
      <xdr:col>10</xdr:col>
      <xdr:colOff>165100</xdr:colOff>
      <xdr:row>105</xdr:row>
      <xdr:rowOff>159657</xdr:rowOff>
    </xdr:to>
    <xdr:sp macro="" textlink="">
      <xdr:nvSpPr>
        <xdr:cNvPr id="325" name="楕円 324">
          <a:extLst>
            <a:ext uri="{FF2B5EF4-FFF2-40B4-BE49-F238E27FC236}">
              <a16:creationId xmlns="" xmlns:a16="http://schemas.microsoft.com/office/drawing/2014/main" id="{4FAA10FE-D739-4EE6-8A73-67C182646F94}"/>
            </a:ext>
          </a:extLst>
        </xdr:cNvPr>
        <xdr:cNvSpPr/>
      </xdr:nvSpPr>
      <xdr:spPr>
        <a:xfrm>
          <a:off x="1968500" y="1806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108857</xdr:rowOff>
    </xdr:from>
    <xdr:to>
      <xdr:col>15</xdr:col>
      <xdr:colOff>50800</xdr:colOff>
      <xdr:row>105</xdr:row>
      <xdr:rowOff>149679</xdr:rowOff>
    </xdr:to>
    <xdr:cxnSp macro="">
      <xdr:nvCxnSpPr>
        <xdr:cNvPr id="326" name="直線コネクタ 325">
          <a:extLst>
            <a:ext uri="{FF2B5EF4-FFF2-40B4-BE49-F238E27FC236}">
              <a16:creationId xmlns="" xmlns:a16="http://schemas.microsoft.com/office/drawing/2014/main" id="{90945AE5-243F-4CEB-A9A8-28A2AC9D8C6E}"/>
            </a:ext>
          </a:extLst>
        </xdr:cNvPr>
        <xdr:cNvCxnSpPr/>
      </xdr:nvCxnSpPr>
      <xdr:spPr>
        <a:xfrm>
          <a:off x="2019300" y="18111107"/>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17236</xdr:rowOff>
    </xdr:from>
    <xdr:to>
      <xdr:col>6</xdr:col>
      <xdr:colOff>38100</xdr:colOff>
      <xdr:row>105</xdr:row>
      <xdr:rowOff>118836</xdr:rowOff>
    </xdr:to>
    <xdr:sp macro="" textlink="">
      <xdr:nvSpPr>
        <xdr:cNvPr id="327" name="楕円 326">
          <a:extLst>
            <a:ext uri="{FF2B5EF4-FFF2-40B4-BE49-F238E27FC236}">
              <a16:creationId xmlns="" xmlns:a16="http://schemas.microsoft.com/office/drawing/2014/main" id="{4DD61DED-00B2-4B14-A340-0BD4109E39DE}"/>
            </a:ext>
          </a:extLst>
        </xdr:cNvPr>
        <xdr:cNvSpPr/>
      </xdr:nvSpPr>
      <xdr:spPr>
        <a:xfrm>
          <a:off x="1079500" y="1801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68036</xdr:rowOff>
    </xdr:from>
    <xdr:to>
      <xdr:col>10</xdr:col>
      <xdr:colOff>114300</xdr:colOff>
      <xdr:row>105</xdr:row>
      <xdr:rowOff>108857</xdr:rowOff>
    </xdr:to>
    <xdr:cxnSp macro="">
      <xdr:nvCxnSpPr>
        <xdr:cNvPr id="328" name="直線コネクタ 327">
          <a:extLst>
            <a:ext uri="{FF2B5EF4-FFF2-40B4-BE49-F238E27FC236}">
              <a16:creationId xmlns="" xmlns:a16="http://schemas.microsoft.com/office/drawing/2014/main" id="{9AD03F94-25F8-45D4-8E8F-B388DA6820B4}"/>
            </a:ext>
          </a:extLst>
        </xdr:cNvPr>
        <xdr:cNvCxnSpPr/>
      </xdr:nvCxnSpPr>
      <xdr:spPr>
        <a:xfrm>
          <a:off x="1130300" y="18070286"/>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97807</xdr:rowOff>
    </xdr:from>
    <xdr:ext cx="405111" cy="259045"/>
    <xdr:sp macro="" textlink="">
      <xdr:nvSpPr>
        <xdr:cNvPr id="329" name="n_1aveValue【市民会館】&#10;有形固定資産減価償却率">
          <a:extLst>
            <a:ext uri="{FF2B5EF4-FFF2-40B4-BE49-F238E27FC236}">
              <a16:creationId xmlns="" xmlns:a16="http://schemas.microsoft.com/office/drawing/2014/main" id="{4D8A20F4-D748-484F-846A-0D6DB253F24F}"/>
            </a:ext>
          </a:extLst>
        </xdr:cNvPr>
        <xdr:cNvSpPr txBox="1"/>
      </xdr:nvSpPr>
      <xdr:spPr>
        <a:xfrm>
          <a:off x="3582044" y="1775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107604</xdr:rowOff>
    </xdr:from>
    <xdr:ext cx="405111" cy="259045"/>
    <xdr:sp macro="" textlink="">
      <xdr:nvSpPr>
        <xdr:cNvPr id="330" name="n_2aveValue【市民会館】&#10;有形固定資産減価償却率">
          <a:extLst>
            <a:ext uri="{FF2B5EF4-FFF2-40B4-BE49-F238E27FC236}">
              <a16:creationId xmlns="" xmlns:a16="http://schemas.microsoft.com/office/drawing/2014/main" id="{A523BCDC-5BC0-41A9-BA9B-6BADBCA39DD8}"/>
            </a:ext>
          </a:extLst>
        </xdr:cNvPr>
        <xdr:cNvSpPr txBox="1"/>
      </xdr:nvSpPr>
      <xdr:spPr>
        <a:xfrm>
          <a:off x="2705744" y="1776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84745</xdr:rowOff>
    </xdr:from>
    <xdr:ext cx="405111" cy="259045"/>
    <xdr:sp macro="" textlink="">
      <xdr:nvSpPr>
        <xdr:cNvPr id="331" name="n_3aveValue【市民会館】&#10;有形固定資産減価償却率">
          <a:extLst>
            <a:ext uri="{FF2B5EF4-FFF2-40B4-BE49-F238E27FC236}">
              <a16:creationId xmlns="" xmlns:a16="http://schemas.microsoft.com/office/drawing/2014/main" id="{38E67524-C84C-4ABA-86FB-43D873098803}"/>
            </a:ext>
          </a:extLst>
        </xdr:cNvPr>
        <xdr:cNvSpPr txBox="1"/>
      </xdr:nvSpPr>
      <xdr:spPr>
        <a:xfrm>
          <a:off x="1816744" y="17744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16164</xdr:rowOff>
    </xdr:from>
    <xdr:ext cx="405111" cy="259045"/>
    <xdr:sp macro="" textlink="">
      <xdr:nvSpPr>
        <xdr:cNvPr id="332" name="n_4aveValue【市民会館】&#10;有形固定資産減価償却率">
          <a:extLst>
            <a:ext uri="{FF2B5EF4-FFF2-40B4-BE49-F238E27FC236}">
              <a16:creationId xmlns="" xmlns:a16="http://schemas.microsoft.com/office/drawing/2014/main" id="{049BE97F-A85A-45DC-8DDD-9266BAA6C144}"/>
            </a:ext>
          </a:extLst>
        </xdr:cNvPr>
        <xdr:cNvSpPr txBox="1"/>
      </xdr:nvSpPr>
      <xdr:spPr>
        <a:xfrm>
          <a:off x="927744" y="1767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60977</xdr:rowOff>
    </xdr:from>
    <xdr:ext cx="405111" cy="259045"/>
    <xdr:sp macro="" textlink="">
      <xdr:nvSpPr>
        <xdr:cNvPr id="333" name="n_1mainValue【市民会館】&#10;有形固定資産減価償却率">
          <a:extLst>
            <a:ext uri="{FF2B5EF4-FFF2-40B4-BE49-F238E27FC236}">
              <a16:creationId xmlns="" xmlns:a16="http://schemas.microsoft.com/office/drawing/2014/main" id="{2E9F8CFF-E5BA-4191-887B-E9BD9DA5AA36}"/>
            </a:ext>
          </a:extLst>
        </xdr:cNvPr>
        <xdr:cNvSpPr txBox="1"/>
      </xdr:nvSpPr>
      <xdr:spPr>
        <a:xfrm>
          <a:off x="3582044" y="1823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20156</xdr:rowOff>
    </xdr:from>
    <xdr:ext cx="405111" cy="259045"/>
    <xdr:sp macro="" textlink="">
      <xdr:nvSpPr>
        <xdr:cNvPr id="334" name="n_2mainValue【市民会館】&#10;有形固定資産減価償却率">
          <a:extLst>
            <a:ext uri="{FF2B5EF4-FFF2-40B4-BE49-F238E27FC236}">
              <a16:creationId xmlns="" xmlns:a16="http://schemas.microsoft.com/office/drawing/2014/main" id="{5A696984-D198-47E6-8ED5-AB0D2E0B6724}"/>
            </a:ext>
          </a:extLst>
        </xdr:cNvPr>
        <xdr:cNvSpPr txBox="1"/>
      </xdr:nvSpPr>
      <xdr:spPr>
        <a:xfrm>
          <a:off x="2705744" y="181938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150784</xdr:rowOff>
    </xdr:from>
    <xdr:ext cx="405111" cy="259045"/>
    <xdr:sp macro="" textlink="">
      <xdr:nvSpPr>
        <xdr:cNvPr id="335" name="n_3mainValue【市民会館】&#10;有形固定資産減価償却率">
          <a:extLst>
            <a:ext uri="{FF2B5EF4-FFF2-40B4-BE49-F238E27FC236}">
              <a16:creationId xmlns="" xmlns:a16="http://schemas.microsoft.com/office/drawing/2014/main" id="{1AFD70B3-C19A-4F91-B86B-0721984F9844}"/>
            </a:ext>
          </a:extLst>
        </xdr:cNvPr>
        <xdr:cNvSpPr txBox="1"/>
      </xdr:nvSpPr>
      <xdr:spPr>
        <a:xfrm>
          <a:off x="1816744" y="1815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109963</xdr:rowOff>
    </xdr:from>
    <xdr:ext cx="405111" cy="259045"/>
    <xdr:sp macro="" textlink="">
      <xdr:nvSpPr>
        <xdr:cNvPr id="336" name="n_4mainValue【市民会館】&#10;有形固定資産減価償却率">
          <a:extLst>
            <a:ext uri="{FF2B5EF4-FFF2-40B4-BE49-F238E27FC236}">
              <a16:creationId xmlns="" xmlns:a16="http://schemas.microsoft.com/office/drawing/2014/main" id="{9EA29736-8734-45B4-BFD9-EDA29B7840C9}"/>
            </a:ext>
          </a:extLst>
        </xdr:cNvPr>
        <xdr:cNvSpPr txBox="1"/>
      </xdr:nvSpPr>
      <xdr:spPr>
        <a:xfrm>
          <a:off x="927744" y="18112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7" name="正方形/長方形 336">
          <a:extLst>
            <a:ext uri="{FF2B5EF4-FFF2-40B4-BE49-F238E27FC236}">
              <a16:creationId xmlns="" xmlns:a16="http://schemas.microsoft.com/office/drawing/2014/main" id="{B2CDC77C-17E1-41AF-8EBC-9667B7EE233E}"/>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8" name="正方形/長方形 337">
          <a:extLst>
            <a:ext uri="{FF2B5EF4-FFF2-40B4-BE49-F238E27FC236}">
              <a16:creationId xmlns="" xmlns:a16="http://schemas.microsoft.com/office/drawing/2014/main" id="{4DEBF795-E45F-465C-B96A-737825DBEC36}"/>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9" name="正方形/長方形 338">
          <a:extLst>
            <a:ext uri="{FF2B5EF4-FFF2-40B4-BE49-F238E27FC236}">
              <a16:creationId xmlns="" xmlns:a16="http://schemas.microsoft.com/office/drawing/2014/main" id="{A2A051DE-857A-4E54-9B55-A44578224279}"/>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0" name="正方形/長方形 339">
          <a:extLst>
            <a:ext uri="{FF2B5EF4-FFF2-40B4-BE49-F238E27FC236}">
              <a16:creationId xmlns="" xmlns:a16="http://schemas.microsoft.com/office/drawing/2014/main" id="{70B699A4-CF24-4FA9-88E1-AF5712189D5F}"/>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1" name="正方形/長方形 340">
          <a:extLst>
            <a:ext uri="{FF2B5EF4-FFF2-40B4-BE49-F238E27FC236}">
              <a16:creationId xmlns="" xmlns:a16="http://schemas.microsoft.com/office/drawing/2014/main" id="{A060F28B-88B1-4170-A158-210A9B899908}"/>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2" name="正方形/長方形 341">
          <a:extLst>
            <a:ext uri="{FF2B5EF4-FFF2-40B4-BE49-F238E27FC236}">
              <a16:creationId xmlns="" xmlns:a16="http://schemas.microsoft.com/office/drawing/2014/main" id="{783075C7-2E06-464B-A1A0-ACE7D9612814}"/>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3" name="正方形/長方形 342">
          <a:extLst>
            <a:ext uri="{FF2B5EF4-FFF2-40B4-BE49-F238E27FC236}">
              <a16:creationId xmlns="" xmlns:a16="http://schemas.microsoft.com/office/drawing/2014/main" id="{1B7612CB-569C-4B09-85CD-AFDEDA2D77B6}"/>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4" name="正方形/長方形 343">
          <a:extLst>
            <a:ext uri="{FF2B5EF4-FFF2-40B4-BE49-F238E27FC236}">
              <a16:creationId xmlns="" xmlns:a16="http://schemas.microsoft.com/office/drawing/2014/main" id="{E8636EE6-78EF-46BC-832B-40E1EABC8B4B}"/>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5" name="テキスト ボックス 344">
          <a:extLst>
            <a:ext uri="{FF2B5EF4-FFF2-40B4-BE49-F238E27FC236}">
              <a16:creationId xmlns="" xmlns:a16="http://schemas.microsoft.com/office/drawing/2014/main" id="{F537EAC5-1D5C-421C-A57C-F80989509E9E}"/>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6" name="直線コネクタ 345">
          <a:extLst>
            <a:ext uri="{FF2B5EF4-FFF2-40B4-BE49-F238E27FC236}">
              <a16:creationId xmlns="" xmlns:a16="http://schemas.microsoft.com/office/drawing/2014/main" id="{266C33BD-0FD4-4AA0-B675-9A6E6F015D61}"/>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47" name="直線コネクタ 346">
          <a:extLst>
            <a:ext uri="{FF2B5EF4-FFF2-40B4-BE49-F238E27FC236}">
              <a16:creationId xmlns="" xmlns:a16="http://schemas.microsoft.com/office/drawing/2014/main" id="{41D78AB8-0B40-4288-AE5A-8B0B1204C90F}"/>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348" name="テキスト ボックス 347">
          <a:extLst>
            <a:ext uri="{FF2B5EF4-FFF2-40B4-BE49-F238E27FC236}">
              <a16:creationId xmlns="" xmlns:a16="http://schemas.microsoft.com/office/drawing/2014/main" id="{9167FBAC-6B91-4ED4-80CC-A114E4EB6CB8}"/>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49" name="直線コネクタ 348">
          <a:extLst>
            <a:ext uri="{FF2B5EF4-FFF2-40B4-BE49-F238E27FC236}">
              <a16:creationId xmlns="" xmlns:a16="http://schemas.microsoft.com/office/drawing/2014/main" id="{61A7D067-6AE9-4B4B-B26B-2A62D09B2448}"/>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350" name="テキスト ボックス 349">
          <a:extLst>
            <a:ext uri="{FF2B5EF4-FFF2-40B4-BE49-F238E27FC236}">
              <a16:creationId xmlns="" xmlns:a16="http://schemas.microsoft.com/office/drawing/2014/main" id="{8EE73734-3B52-404C-B4F7-89130D021852}"/>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51" name="直線コネクタ 350">
          <a:extLst>
            <a:ext uri="{FF2B5EF4-FFF2-40B4-BE49-F238E27FC236}">
              <a16:creationId xmlns="" xmlns:a16="http://schemas.microsoft.com/office/drawing/2014/main" id="{CB60901D-BE3C-4A7F-990F-189A7C61CDC8}"/>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352" name="テキスト ボックス 351">
          <a:extLst>
            <a:ext uri="{FF2B5EF4-FFF2-40B4-BE49-F238E27FC236}">
              <a16:creationId xmlns="" xmlns:a16="http://schemas.microsoft.com/office/drawing/2014/main" id="{77252F5F-2D20-498B-AB88-C9A6C1549A83}"/>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53" name="直線コネクタ 352">
          <a:extLst>
            <a:ext uri="{FF2B5EF4-FFF2-40B4-BE49-F238E27FC236}">
              <a16:creationId xmlns="" xmlns:a16="http://schemas.microsoft.com/office/drawing/2014/main" id="{95D8CF85-E112-452E-9EEA-1B410AC9F276}"/>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354" name="テキスト ボックス 353">
          <a:extLst>
            <a:ext uri="{FF2B5EF4-FFF2-40B4-BE49-F238E27FC236}">
              <a16:creationId xmlns="" xmlns:a16="http://schemas.microsoft.com/office/drawing/2014/main" id="{8739CC1A-FADA-4F97-83FD-4E53515D5D7C}"/>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5" name="直線コネクタ 354">
          <a:extLst>
            <a:ext uri="{FF2B5EF4-FFF2-40B4-BE49-F238E27FC236}">
              <a16:creationId xmlns="" xmlns:a16="http://schemas.microsoft.com/office/drawing/2014/main" id="{844C5D77-0817-44F3-B79B-B8DAD0237A3E}"/>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6" name="テキスト ボックス 355">
          <a:extLst>
            <a:ext uri="{FF2B5EF4-FFF2-40B4-BE49-F238E27FC236}">
              <a16:creationId xmlns="" xmlns:a16="http://schemas.microsoft.com/office/drawing/2014/main" id="{5896A861-A6FA-4C18-8007-1CB11A380668}"/>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7" name="【市民会館】&#10;一人当たり面積グラフ枠">
          <a:extLst>
            <a:ext uri="{FF2B5EF4-FFF2-40B4-BE49-F238E27FC236}">
              <a16:creationId xmlns="" xmlns:a16="http://schemas.microsoft.com/office/drawing/2014/main" id="{2B74506E-5F98-4DE2-8FEA-70BE9C197A62}"/>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87630</xdr:rowOff>
    </xdr:from>
    <xdr:to>
      <xdr:col>54</xdr:col>
      <xdr:colOff>189865</xdr:colOff>
      <xdr:row>108</xdr:row>
      <xdr:rowOff>53339</xdr:rowOff>
    </xdr:to>
    <xdr:cxnSp macro="">
      <xdr:nvCxnSpPr>
        <xdr:cNvPr id="358" name="直線コネクタ 357">
          <a:extLst>
            <a:ext uri="{FF2B5EF4-FFF2-40B4-BE49-F238E27FC236}">
              <a16:creationId xmlns="" xmlns:a16="http://schemas.microsoft.com/office/drawing/2014/main" id="{CBBAC113-F355-4386-99E2-BDE3AD5A6367}"/>
            </a:ext>
          </a:extLst>
        </xdr:cNvPr>
        <xdr:cNvCxnSpPr/>
      </xdr:nvCxnSpPr>
      <xdr:spPr>
        <a:xfrm flipV="1">
          <a:off x="10476865" y="17404080"/>
          <a:ext cx="0" cy="1165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359" name="【市民会館】&#10;一人当たり面積最小値テキスト">
          <a:extLst>
            <a:ext uri="{FF2B5EF4-FFF2-40B4-BE49-F238E27FC236}">
              <a16:creationId xmlns="" xmlns:a16="http://schemas.microsoft.com/office/drawing/2014/main" id="{CA996D8F-A728-417B-A9F6-8FC6EA564456}"/>
            </a:ext>
          </a:extLst>
        </xdr:cNvPr>
        <xdr:cNvSpPr txBox="1"/>
      </xdr:nvSpPr>
      <xdr:spPr>
        <a:xfrm>
          <a:off x="10515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360" name="直線コネクタ 359">
          <a:extLst>
            <a:ext uri="{FF2B5EF4-FFF2-40B4-BE49-F238E27FC236}">
              <a16:creationId xmlns="" xmlns:a16="http://schemas.microsoft.com/office/drawing/2014/main" id="{C0A22B9A-5F5A-4985-BAAE-46D017282295}"/>
            </a:ext>
          </a:extLst>
        </xdr:cNvPr>
        <xdr:cNvCxnSpPr/>
      </xdr:nvCxnSpPr>
      <xdr:spPr>
        <a:xfrm>
          <a:off x="10388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34307</xdr:rowOff>
    </xdr:from>
    <xdr:ext cx="469744" cy="259045"/>
    <xdr:sp macro="" textlink="">
      <xdr:nvSpPr>
        <xdr:cNvPr id="361" name="【市民会館】&#10;一人当たり面積最大値テキスト">
          <a:extLst>
            <a:ext uri="{FF2B5EF4-FFF2-40B4-BE49-F238E27FC236}">
              <a16:creationId xmlns="" xmlns:a16="http://schemas.microsoft.com/office/drawing/2014/main" id="{9523004C-CC1E-47E5-976F-1B61E0AD2998}"/>
            </a:ext>
          </a:extLst>
        </xdr:cNvPr>
        <xdr:cNvSpPr txBox="1"/>
      </xdr:nvSpPr>
      <xdr:spPr>
        <a:xfrm>
          <a:off x="10515600" y="1717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87630</xdr:rowOff>
    </xdr:from>
    <xdr:to>
      <xdr:col>55</xdr:col>
      <xdr:colOff>88900</xdr:colOff>
      <xdr:row>101</xdr:row>
      <xdr:rowOff>87630</xdr:rowOff>
    </xdr:to>
    <xdr:cxnSp macro="">
      <xdr:nvCxnSpPr>
        <xdr:cNvPr id="362" name="直線コネクタ 361">
          <a:extLst>
            <a:ext uri="{FF2B5EF4-FFF2-40B4-BE49-F238E27FC236}">
              <a16:creationId xmlns="" xmlns:a16="http://schemas.microsoft.com/office/drawing/2014/main" id="{B2593ED5-BC0A-4C32-83EE-3EB78A9A228B}"/>
            </a:ext>
          </a:extLst>
        </xdr:cNvPr>
        <xdr:cNvCxnSpPr/>
      </xdr:nvCxnSpPr>
      <xdr:spPr>
        <a:xfrm>
          <a:off x="10388600" y="1740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67835</xdr:rowOff>
    </xdr:from>
    <xdr:ext cx="469744" cy="259045"/>
    <xdr:sp macro="" textlink="">
      <xdr:nvSpPr>
        <xdr:cNvPr id="363" name="【市民会館】&#10;一人当たり面積平均値テキスト">
          <a:extLst>
            <a:ext uri="{FF2B5EF4-FFF2-40B4-BE49-F238E27FC236}">
              <a16:creationId xmlns="" xmlns:a16="http://schemas.microsoft.com/office/drawing/2014/main" id="{C5C7F653-64C8-46FA-B600-B77F4E9D9ABB}"/>
            </a:ext>
          </a:extLst>
        </xdr:cNvPr>
        <xdr:cNvSpPr txBox="1"/>
      </xdr:nvSpPr>
      <xdr:spPr>
        <a:xfrm>
          <a:off x="10515600" y="182415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89408</xdr:rowOff>
    </xdr:from>
    <xdr:to>
      <xdr:col>55</xdr:col>
      <xdr:colOff>50800</xdr:colOff>
      <xdr:row>107</xdr:row>
      <xdr:rowOff>19558</xdr:rowOff>
    </xdr:to>
    <xdr:sp macro="" textlink="">
      <xdr:nvSpPr>
        <xdr:cNvPr id="364" name="フローチャート: 判断 363">
          <a:extLst>
            <a:ext uri="{FF2B5EF4-FFF2-40B4-BE49-F238E27FC236}">
              <a16:creationId xmlns="" xmlns:a16="http://schemas.microsoft.com/office/drawing/2014/main" id="{45A53ABE-AD93-4CF6-86A3-AA8FC11D719D}"/>
            </a:ext>
          </a:extLst>
        </xdr:cNvPr>
        <xdr:cNvSpPr/>
      </xdr:nvSpPr>
      <xdr:spPr>
        <a:xfrm>
          <a:off x="10426700" y="1826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80263</xdr:rowOff>
    </xdr:from>
    <xdr:to>
      <xdr:col>50</xdr:col>
      <xdr:colOff>165100</xdr:colOff>
      <xdr:row>107</xdr:row>
      <xdr:rowOff>10413</xdr:rowOff>
    </xdr:to>
    <xdr:sp macro="" textlink="">
      <xdr:nvSpPr>
        <xdr:cNvPr id="365" name="フローチャート: 判断 364">
          <a:extLst>
            <a:ext uri="{FF2B5EF4-FFF2-40B4-BE49-F238E27FC236}">
              <a16:creationId xmlns="" xmlns:a16="http://schemas.microsoft.com/office/drawing/2014/main" id="{26000A00-0CC9-4A16-83CF-938D126571B7}"/>
            </a:ext>
          </a:extLst>
        </xdr:cNvPr>
        <xdr:cNvSpPr/>
      </xdr:nvSpPr>
      <xdr:spPr>
        <a:xfrm>
          <a:off x="9588500" y="1825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87122</xdr:rowOff>
    </xdr:from>
    <xdr:to>
      <xdr:col>46</xdr:col>
      <xdr:colOff>38100</xdr:colOff>
      <xdr:row>107</xdr:row>
      <xdr:rowOff>17272</xdr:rowOff>
    </xdr:to>
    <xdr:sp macro="" textlink="">
      <xdr:nvSpPr>
        <xdr:cNvPr id="366" name="フローチャート: 判断 365">
          <a:extLst>
            <a:ext uri="{FF2B5EF4-FFF2-40B4-BE49-F238E27FC236}">
              <a16:creationId xmlns="" xmlns:a16="http://schemas.microsoft.com/office/drawing/2014/main" id="{EB1F94C1-161A-4794-8795-DAF9AF30C111}"/>
            </a:ext>
          </a:extLst>
        </xdr:cNvPr>
        <xdr:cNvSpPr/>
      </xdr:nvSpPr>
      <xdr:spPr>
        <a:xfrm>
          <a:off x="8699500" y="1826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87122</xdr:rowOff>
    </xdr:from>
    <xdr:to>
      <xdr:col>41</xdr:col>
      <xdr:colOff>101600</xdr:colOff>
      <xdr:row>107</xdr:row>
      <xdr:rowOff>17272</xdr:rowOff>
    </xdr:to>
    <xdr:sp macro="" textlink="">
      <xdr:nvSpPr>
        <xdr:cNvPr id="367" name="フローチャート: 判断 366">
          <a:extLst>
            <a:ext uri="{FF2B5EF4-FFF2-40B4-BE49-F238E27FC236}">
              <a16:creationId xmlns="" xmlns:a16="http://schemas.microsoft.com/office/drawing/2014/main" id="{ECAE5E42-E5D4-406B-9B3E-9E6A8145D71A}"/>
            </a:ext>
          </a:extLst>
        </xdr:cNvPr>
        <xdr:cNvSpPr/>
      </xdr:nvSpPr>
      <xdr:spPr>
        <a:xfrm>
          <a:off x="7810500" y="1826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39115</xdr:rowOff>
    </xdr:from>
    <xdr:to>
      <xdr:col>36</xdr:col>
      <xdr:colOff>165100</xdr:colOff>
      <xdr:row>106</xdr:row>
      <xdr:rowOff>140715</xdr:rowOff>
    </xdr:to>
    <xdr:sp macro="" textlink="">
      <xdr:nvSpPr>
        <xdr:cNvPr id="368" name="フローチャート: 判断 367">
          <a:extLst>
            <a:ext uri="{FF2B5EF4-FFF2-40B4-BE49-F238E27FC236}">
              <a16:creationId xmlns="" xmlns:a16="http://schemas.microsoft.com/office/drawing/2014/main" id="{965D47A1-602B-4E36-86D3-D5CA0428B602}"/>
            </a:ext>
          </a:extLst>
        </xdr:cNvPr>
        <xdr:cNvSpPr/>
      </xdr:nvSpPr>
      <xdr:spPr>
        <a:xfrm>
          <a:off x="6921500" y="1821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69" name="テキスト ボックス 368">
          <a:extLst>
            <a:ext uri="{FF2B5EF4-FFF2-40B4-BE49-F238E27FC236}">
              <a16:creationId xmlns="" xmlns:a16="http://schemas.microsoft.com/office/drawing/2014/main" id="{0FDDBF17-708C-4CA1-BD97-7EF910F8D822}"/>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0" name="テキスト ボックス 369">
          <a:extLst>
            <a:ext uri="{FF2B5EF4-FFF2-40B4-BE49-F238E27FC236}">
              <a16:creationId xmlns="" xmlns:a16="http://schemas.microsoft.com/office/drawing/2014/main" id="{C4B77ADD-C5CC-4F67-9A96-2F0E35461945}"/>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1" name="テキスト ボックス 370">
          <a:extLst>
            <a:ext uri="{FF2B5EF4-FFF2-40B4-BE49-F238E27FC236}">
              <a16:creationId xmlns="" xmlns:a16="http://schemas.microsoft.com/office/drawing/2014/main" id="{4650BE97-4DEF-4CE1-9803-156373190E07}"/>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2" name="テキスト ボックス 371">
          <a:extLst>
            <a:ext uri="{FF2B5EF4-FFF2-40B4-BE49-F238E27FC236}">
              <a16:creationId xmlns="" xmlns:a16="http://schemas.microsoft.com/office/drawing/2014/main" id="{F77A3024-EB0B-461F-AA53-666B02867C62}"/>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3" name="テキスト ボックス 372">
          <a:extLst>
            <a:ext uri="{FF2B5EF4-FFF2-40B4-BE49-F238E27FC236}">
              <a16:creationId xmlns="" xmlns:a16="http://schemas.microsoft.com/office/drawing/2014/main" id="{F31FEE7A-46BD-42FC-88E0-64A7E156B98F}"/>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55118</xdr:rowOff>
    </xdr:from>
    <xdr:to>
      <xdr:col>55</xdr:col>
      <xdr:colOff>50800</xdr:colOff>
      <xdr:row>106</xdr:row>
      <xdr:rowOff>156718</xdr:rowOff>
    </xdr:to>
    <xdr:sp macro="" textlink="">
      <xdr:nvSpPr>
        <xdr:cNvPr id="374" name="楕円 373">
          <a:extLst>
            <a:ext uri="{FF2B5EF4-FFF2-40B4-BE49-F238E27FC236}">
              <a16:creationId xmlns="" xmlns:a16="http://schemas.microsoft.com/office/drawing/2014/main" id="{1FE529DF-4872-4D50-904E-AF55519CFC04}"/>
            </a:ext>
          </a:extLst>
        </xdr:cNvPr>
        <xdr:cNvSpPr/>
      </xdr:nvSpPr>
      <xdr:spPr>
        <a:xfrm>
          <a:off x="10426700" y="1822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77995</xdr:rowOff>
    </xdr:from>
    <xdr:ext cx="469744" cy="259045"/>
    <xdr:sp macro="" textlink="">
      <xdr:nvSpPr>
        <xdr:cNvPr id="375" name="【市民会館】&#10;一人当たり面積該当値テキスト">
          <a:extLst>
            <a:ext uri="{FF2B5EF4-FFF2-40B4-BE49-F238E27FC236}">
              <a16:creationId xmlns="" xmlns:a16="http://schemas.microsoft.com/office/drawing/2014/main" id="{6F7BEB9A-4532-4DD0-99D9-AF533DE03FFD}"/>
            </a:ext>
          </a:extLst>
        </xdr:cNvPr>
        <xdr:cNvSpPr txBox="1"/>
      </xdr:nvSpPr>
      <xdr:spPr>
        <a:xfrm>
          <a:off x="10515600" y="18080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57404</xdr:rowOff>
    </xdr:from>
    <xdr:to>
      <xdr:col>50</xdr:col>
      <xdr:colOff>165100</xdr:colOff>
      <xdr:row>106</xdr:row>
      <xdr:rowOff>159004</xdr:rowOff>
    </xdr:to>
    <xdr:sp macro="" textlink="">
      <xdr:nvSpPr>
        <xdr:cNvPr id="376" name="楕円 375">
          <a:extLst>
            <a:ext uri="{FF2B5EF4-FFF2-40B4-BE49-F238E27FC236}">
              <a16:creationId xmlns="" xmlns:a16="http://schemas.microsoft.com/office/drawing/2014/main" id="{3FAD2869-11DC-4178-B223-7E85F7CED9F4}"/>
            </a:ext>
          </a:extLst>
        </xdr:cNvPr>
        <xdr:cNvSpPr/>
      </xdr:nvSpPr>
      <xdr:spPr>
        <a:xfrm>
          <a:off x="9588500" y="1823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105918</xdr:rowOff>
    </xdr:from>
    <xdr:to>
      <xdr:col>55</xdr:col>
      <xdr:colOff>0</xdr:colOff>
      <xdr:row>106</xdr:row>
      <xdr:rowOff>108204</xdr:rowOff>
    </xdr:to>
    <xdr:cxnSp macro="">
      <xdr:nvCxnSpPr>
        <xdr:cNvPr id="377" name="直線コネクタ 376">
          <a:extLst>
            <a:ext uri="{FF2B5EF4-FFF2-40B4-BE49-F238E27FC236}">
              <a16:creationId xmlns="" xmlns:a16="http://schemas.microsoft.com/office/drawing/2014/main" id="{09341C05-AA01-4110-8F1E-05501DFF1F18}"/>
            </a:ext>
          </a:extLst>
        </xdr:cNvPr>
        <xdr:cNvCxnSpPr/>
      </xdr:nvCxnSpPr>
      <xdr:spPr>
        <a:xfrm flipV="1">
          <a:off x="9639300" y="18279618"/>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57404</xdr:rowOff>
    </xdr:from>
    <xdr:to>
      <xdr:col>46</xdr:col>
      <xdr:colOff>38100</xdr:colOff>
      <xdr:row>106</xdr:row>
      <xdr:rowOff>159004</xdr:rowOff>
    </xdr:to>
    <xdr:sp macro="" textlink="">
      <xdr:nvSpPr>
        <xdr:cNvPr id="378" name="楕円 377">
          <a:extLst>
            <a:ext uri="{FF2B5EF4-FFF2-40B4-BE49-F238E27FC236}">
              <a16:creationId xmlns="" xmlns:a16="http://schemas.microsoft.com/office/drawing/2014/main" id="{1974A082-08A4-40D8-AF89-181132547E11}"/>
            </a:ext>
          </a:extLst>
        </xdr:cNvPr>
        <xdr:cNvSpPr/>
      </xdr:nvSpPr>
      <xdr:spPr>
        <a:xfrm>
          <a:off x="8699500" y="1823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108204</xdr:rowOff>
    </xdr:from>
    <xdr:to>
      <xdr:col>50</xdr:col>
      <xdr:colOff>114300</xdr:colOff>
      <xdr:row>106</xdr:row>
      <xdr:rowOff>108204</xdr:rowOff>
    </xdr:to>
    <xdr:cxnSp macro="">
      <xdr:nvCxnSpPr>
        <xdr:cNvPr id="379" name="直線コネクタ 378">
          <a:extLst>
            <a:ext uri="{FF2B5EF4-FFF2-40B4-BE49-F238E27FC236}">
              <a16:creationId xmlns="" xmlns:a16="http://schemas.microsoft.com/office/drawing/2014/main" id="{57877F72-7250-4EFA-8024-81ECE6113851}"/>
            </a:ext>
          </a:extLst>
        </xdr:cNvPr>
        <xdr:cNvCxnSpPr/>
      </xdr:nvCxnSpPr>
      <xdr:spPr>
        <a:xfrm>
          <a:off x="8750300" y="182819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57404</xdr:rowOff>
    </xdr:from>
    <xdr:to>
      <xdr:col>41</xdr:col>
      <xdr:colOff>101600</xdr:colOff>
      <xdr:row>106</xdr:row>
      <xdr:rowOff>159004</xdr:rowOff>
    </xdr:to>
    <xdr:sp macro="" textlink="">
      <xdr:nvSpPr>
        <xdr:cNvPr id="380" name="楕円 379">
          <a:extLst>
            <a:ext uri="{FF2B5EF4-FFF2-40B4-BE49-F238E27FC236}">
              <a16:creationId xmlns="" xmlns:a16="http://schemas.microsoft.com/office/drawing/2014/main" id="{91AFFFA3-6E78-469F-939E-179A65EC5A01}"/>
            </a:ext>
          </a:extLst>
        </xdr:cNvPr>
        <xdr:cNvSpPr/>
      </xdr:nvSpPr>
      <xdr:spPr>
        <a:xfrm>
          <a:off x="7810500" y="1823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108204</xdr:rowOff>
    </xdr:from>
    <xdr:to>
      <xdr:col>45</xdr:col>
      <xdr:colOff>177800</xdr:colOff>
      <xdr:row>106</xdr:row>
      <xdr:rowOff>108204</xdr:rowOff>
    </xdr:to>
    <xdr:cxnSp macro="">
      <xdr:nvCxnSpPr>
        <xdr:cNvPr id="381" name="直線コネクタ 380">
          <a:extLst>
            <a:ext uri="{FF2B5EF4-FFF2-40B4-BE49-F238E27FC236}">
              <a16:creationId xmlns="" xmlns:a16="http://schemas.microsoft.com/office/drawing/2014/main" id="{1C0003C2-0460-41FF-AB20-D4E95FBEF07A}"/>
            </a:ext>
          </a:extLst>
        </xdr:cNvPr>
        <xdr:cNvCxnSpPr/>
      </xdr:nvCxnSpPr>
      <xdr:spPr>
        <a:xfrm>
          <a:off x="7861300" y="182819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57404</xdr:rowOff>
    </xdr:from>
    <xdr:to>
      <xdr:col>36</xdr:col>
      <xdr:colOff>165100</xdr:colOff>
      <xdr:row>106</xdr:row>
      <xdr:rowOff>159004</xdr:rowOff>
    </xdr:to>
    <xdr:sp macro="" textlink="">
      <xdr:nvSpPr>
        <xdr:cNvPr id="382" name="楕円 381">
          <a:extLst>
            <a:ext uri="{FF2B5EF4-FFF2-40B4-BE49-F238E27FC236}">
              <a16:creationId xmlns="" xmlns:a16="http://schemas.microsoft.com/office/drawing/2014/main" id="{BC5BCC58-F831-4170-B58A-78C4ECA0D5BC}"/>
            </a:ext>
          </a:extLst>
        </xdr:cNvPr>
        <xdr:cNvSpPr/>
      </xdr:nvSpPr>
      <xdr:spPr>
        <a:xfrm>
          <a:off x="6921500" y="1823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108204</xdr:rowOff>
    </xdr:from>
    <xdr:to>
      <xdr:col>41</xdr:col>
      <xdr:colOff>50800</xdr:colOff>
      <xdr:row>106</xdr:row>
      <xdr:rowOff>108204</xdr:rowOff>
    </xdr:to>
    <xdr:cxnSp macro="">
      <xdr:nvCxnSpPr>
        <xdr:cNvPr id="383" name="直線コネクタ 382">
          <a:extLst>
            <a:ext uri="{FF2B5EF4-FFF2-40B4-BE49-F238E27FC236}">
              <a16:creationId xmlns="" xmlns:a16="http://schemas.microsoft.com/office/drawing/2014/main" id="{8EA3B2E1-3CEC-4D2F-90B8-E1B542C0C7AB}"/>
            </a:ext>
          </a:extLst>
        </xdr:cNvPr>
        <xdr:cNvCxnSpPr/>
      </xdr:nvCxnSpPr>
      <xdr:spPr>
        <a:xfrm>
          <a:off x="6972300" y="182819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1540</xdr:rowOff>
    </xdr:from>
    <xdr:ext cx="469744" cy="259045"/>
    <xdr:sp macro="" textlink="">
      <xdr:nvSpPr>
        <xdr:cNvPr id="384" name="n_1aveValue【市民会館】&#10;一人当たり面積">
          <a:extLst>
            <a:ext uri="{FF2B5EF4-FFF2-40B4-BE49-F238E27FC236}">
              <a16:creationId xmlns="" xmlns:a16="http://schemas.microsoft.com/office/drawing/2014/main" id="{D2F333F2-A822-40B5-9CE6-7C168D050586}"/>
            </a:ext>
          </a:extLst>
        </xdr:cNvPr>
        <xdr:cNvSpPr txBox="1"/>
      </xdr:nvSpPr>
      <xdr:spPr>
        <a:xfrm>
          <a:off x="9391727" y="18346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8399</xdr:rowOff>
    </xdr:from>
    <xdr:ext cx="469744" cy="259045"/>
    <xdr:sp macro="" textlink="">
      <xdr:nvSpPr>
        <xdr:cNvPr id="385" name="n_2aveValue【市民会館】&#10;一人当たり面積">
          <a:extLst>
            <a:ext uri="{FF2B5EF4-FFF2-40B4-BE49-F238E27FC236}">
              <a16:creationId xmlns="" xmlns:a16="http://schemas.microsoft.com/office/drawing/2014/main" id="{1D2A835B-8026-4158-B1C5-F673E5DDE316}"/>
            </a:ext>
          </a:extLst>
        </xdr:cNvPr>
        <xdr:cNvSpPr txBox="1"/>
      </xdr:nvSpPr>
      <xdr:spPr>
        <a:xfrm>
          <a:off x="8515427" y="18353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8399</xdr:rowOff>
    </xdr:from>
    <xdr:ext cx="469744" cy="259045"/>
    <xdr:sp macro="" textlink="">
      <xdr:nvSpPr>
        <xdr:cNvPr id="386" name="n_3aveValue【市民会館】&#10;一人当たり面積">
          <a:extLst>
            <a:ext uri="{FF2B5EF4-FFF2-40B4-BE49-F238E27FC236}">
              <a16:creationId xmlns="" xmlns:a16="http://schemas.microsoft.com/office/drawing/2014/main" id="{FEED7922-CC72-4A78-A3DC-D81F62E163FD}"/>
            </a:ext>
          </a:extLst>
        </xdr:cNvPr>
        <xdr:cNvSpPr txBox="1"/>
      </xdr:nvSpPr>
      <xdr:spPr>
        <a:xfrm>
          <a:off x="7626427" y="18353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157242</xdr:rowOff>
    </xdr:from>
    <xdr:ext cx="469744" cy="259045"/>
    <xdr:sp macro="" textlink="">
      <xdr:nvSpPr>
        <xdr:cNvPr id="387" name="n_4aveValue【市民会館】&#10;一人当たり面積">
          <a:extLst>
            <a:ext uri="{FF2B5EF4-FFF2-40B4-BE49-F238E27FC236}">
              <a16:creationId xmlns="" xmlns:a16="http://schemas.microsoft.com/office/drawing/2014/main" id="{DFB59775-F749-4BB9-8D72-38C098419C93}"/>
            </a:ext>
          </a:extLst>
        </xdr:cNvPr>
        <xdr:cNvSpPr txBox="1"/>
      </xdr:nvSpPr>
      <xdr:spPr>
        <a:xfrm>
          <a:off x="6737427" y="1798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4081</xdr:rowOff>
    </xdr:from>
    <xdr:ext cx="469744" cy="259045"/>
    <xdr:sp macro="" textlink="">
      <xdr:nvSpPr>
        <xdr:cNvPr id="388" name="n_1mainValue【市民会館】&#10;一人当たり面積">
          <a:extLst>
            <a:ext uri="{FF2B5EF4-FFF2-40B4-BE49-F238E27FC236}">
              <a16:creationId xmlns="" xmlns:a16="http://schemas.microsoft.com/office/drawing/2014/main" id="{A0760B8C-6797-4D1B-B177-023A78051924}"/>
            </a:ext>
          </a:extLst>
        </xdr:cNvPr>
        <xdr:cNvSpPr txBox="1"/>
      </xdr:nvSpPr>
      <xdr:spPr>
        <a:xfrm>
          <a:off x="9391727" y="1800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4081</xdr:rowOff>
    </xdr:from>
    <xdr:ext cx="469744" cy="259045"/>
    <xdr:sp macro="" textlink="">
      <xdr:nvSpPr>
        <xdr:cNvPr id="389" name="n_2mainValue【市民会館】&#10;一人当たり面積">
          <a:extLst>
            <a:ext uri="{FF2B5EF4-FFF2-40B4-BE49-F238E27FC236}">
              <a16:creationId xmlns="" xmlns:a16="http://schemas.microsoft.com/office/drawing/2014/main" id="{88861F1B-E865-44D8-969E-A488A6470588}"/>
            </a:ext>
          </a:extLst>
        </xdr:cNvPr>
        <xdr:cNvSpPr txBox="1"/>
      </xdr:nvSpPr>
      <xdr:spPr>
        <a:xfrm>
          <a:off x="8515427" y="1800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4081</xdr:rowOff>
    </xdr:from>
    <xdr:ext cx="469744" cy="259045"/>
    <xdr:sp macro="" textlink="">
      <xdr:nvSpPr>
        <xdr:cNvPr id="390" name="n_3mainValue【市民会館】&#10;一人当たり面積">
          <a:extLst>
            <a:ext uri="{FF2B5EF4-FFF2-40B4-BE49-F238E27FC236}">
              <a16:creationId xmlns="" xmlns:a16="http://schemas.microsoft.com/office/drawing/2014/main" id="{79B4C6E0-CB6C-4597-8B25-CA1F8BB6FF50}"/>
            </a:ext>
          </a:extLst>
        </xdr:cNvPr>
        <xdr:cNvSpPr txBox="1"/>
      </xdr:nvSpPr>
      <xdr:spPr>
        <a:xfrm>
          <a:off x="7626427" y="1800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150131</xdr:rowOff>
    </xdr:from>
    <xdr:ext cx="469744" cy="259045"/>
    <xdr:sp macro="" textlink="">
      <xdr:nvSpPr>
        <xdr:cNvPr id="391" name="n_4mainValue【市民会館】&#10;一人当たり面積">
          <a:extLst>
            <a:ext uri="{FF2B5EF4-FFF2-40B4-BE49-F238E27FC236}">
              <a16:creationId xmlns="" xmlns:a16="http://schemas.microsoft.com/office/drawing/2014/main" id="{2E795169-729C-4FC1-8D59-3FD51872AA78}"/>
            </a:ext>
          </a:extLst>
        </xdr:cNvPr>
        <xdr:cNvSpPr txBox="1"/>
      </xdr:nvSpPr>
      <xdr:spPr>
        <a:xfrm>
          <a:off x="6737427" y="1832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a:extLst>
            <a:ext uri="{FF2B5EF4-FFF2-40B4-BE49-F238E27FC236}">
              <a16:creationId xmlns="" xmlns:a16="http://schemas.microsoft.com/office/drawing/2014/main" id="{92502FC9-8B85-486B-8E09-137708DCD1BE}"/>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a:extLst>
            <a:ext uri="{FF2B5EF4-FFF2-40B4-BE49-F238E27FC236}">
              <a16:creationId xmlns="" xmlns:a16="http://schemas.microsoft.com/office/drawing/2014/main" id="{678AD96C-E74D-4AAB-AF03-9378EA80BC0A}"/>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a:extLst>
            <a:ext uri="{FF2B5EF4-FFF2-40B4-BE49-F238E27FC236}">
              <a16:creationId xmlns="" xmlns:a16="http://schemas.microsoft.com/office/drawing/2014/main" id="{6721F3C9-183E-41A1-A8E0-8AC6895365EA}"/>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a:extLst>
            <a:ext uri="{FF2B5EF4-FFF2-40B4-BE49-F238E27FC236}">
              <a16:creationId xmlns="" xmlns:a16="http://schemas.microsoft.com/office/drawing/2014/main" id="{B66C6D0F-7008-4C7A-8140-4765541E916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a:extLst>
            <a:ext uri="{FF2B5EF4-FFF2-40B4-BE49-F238E27FC236}">
              <a16:creationId xmlns="" xmlns:a16="http://schemas.microsoft.com/office/drawing/2014/main" id="{52ECB4E9-C858-40A0-B111-1A6709F8801E}"/>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a:extLst>
            <a:ext uri="{FF2B5EF4-FFF2-40B4-BE49-F238E27FC236}">
              <a16:creationId xmlns="" xmlns:a16="http://schemas.microsoft.com/office/drawing/2014/main" id="{BE214506-314D-43DA-A4A1-C671F500EE87}"/>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a:extLst>
            <a:ext uri="{FF2B5EF4-FFF2-40B4-BE49-F238E27FC236}">
              <a16:creationId xmlns="" xmlns:a16="http://schemas.microsoft.com/office/drawing/2014/main" id="{CE6B8EFA-A8D9-4283-9A5A-2DCAB44F8B3C}"/>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a:extLst>
            <a:ext uri="{FF2B5EF4-FFF2-40B4-BE49-F238E27FC236}">
              <a16:creationId xmlns="" xmlns:a16="http://schemas.microsoft.com/office/drawing/2014/main" id="{B4EE5A1F-606F-438F-9C6D-920C721F5908}"/>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0" name="テキスト ボックス 399">
          <a:extLst>
            <a:ext uri="{FF2B5EF4-FFF2-40B4-BE49-F238E27FC236}">
              <a16:creationId xmlns="" xmlns:a16="http://schemas.microsoft.com/office/drawing/2014/main" id="{1605C2ED-C5E9-413E-A06B-AC64B322D058}"/>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1" name="直線コネクタ 400">
          <a:extLst>
            <a:ext uri="{FF2B5EF4-FFF2-40B4-BE49-F238E27FC236}">
              <a16:creationId xmlns="" xmlns:a16="http://schemas.microsoft.com/office/drawing/2014/main" id="{BC30E11D-1D29-42BE-8649-9E1EB25FEAAF}"/>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2" name="テキスト ボックス 401">
          <a:extLst>
            <a:ext uri="{FF2B5EF4-FFF2-40B4-BE49-F238E27FC236}">
              <a16:creationId xmlns="" xmlns:a16="http://schemas.microsoft.com/office/drawing/2014/main" id="{EB659C5E-CD74-449D-81E3-8F528957CE81}"/>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3" name="直線コネクタ 402">
          <a:extLst>
            <a:ext uri="{FF2B5EF4-FFF2-40B4-BE49-F238E27FC236}">
              <a16:creationId xmlns="" xmlns:a16="http://schemas.microsoft.com/office/drawing/2014/main" id="{1599A705-C057-4049-AA75-2AE0869BCC87}"/>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4" name="テキスト ボックス 403">
          <a:extLst>
            <a:ext uri="{FF2B5EF4-FFF2-40B4-BE49-F238E27FC236}">
              <a16:creationId xmlns="" xmlns:a16="http://schemas.microsoft.com/office/drawing/2014/main" id="{DE6AEFF5-CB4B-4962-A00B-54EBE50CD408}"/>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5" name="直線コネクタ 404">
          <a:extLst>
            <a:ext uri="{FF2B5EF4-FFF2-40B4-BE49-F238E27FC236}">
              <a16:creationId xmlns="" xmlns:a16="http://schemas.microsoft.com/office/drawing/2014/main" id="{EC8193BD-35C7-4C14-ABA2-EAF731EDA6AB}"/>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6" name="テキスト ボックス 405">
          <a:extLst>
            <a:ext uri="{FF2B5EF4-FFF2-40B4-BE49-F238E27FC236}">
              <a16:creationId xmlns="" xmlns:a16="http://schemas.microsoft.com/office/drawing/2014/main" id="{5BC1F624-BA65-4FB5-AB7B-F08D08E141AB}"/>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7" name="直線コネクタ 406">
          <a:extLst>
            <a:ext uri="{FF2B5EF4-FFF2-40B4-BE49-F238E27FC236}">
              <a16:creationId xmlns="" xmlns:a16="http://schemas.microsoft.com/office/drawing/2014/main" id="{6958E327-41FA-43C2-8560-B75C77F7E834}"/>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8" name="テキスト ボックス 407">
          <a:extLst>
            <a:ext uri="{FF2B5EF4-FFF2-40B4-BE49-F238E27FC236}">
              <a16:creationId xmlns="" xmlns:a16="http://schemas.microsoft.com/office/drawing/2014/main" id="{4E2E9041-C44B-4A76-B079-6A1F5EC25AC2}"/>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9" name="直線コネクタ 408">
          <a:extLst>
            <a:ext uri="{FF2B5EF4-FFF2-40B4-BE49-F238E27FC236}">
              <a16:creationId xmlns="" xmlns:a16="http://schemas.microsoft.com/office/drawing/2014/main" id="{E87A2C62-794D-4884-97E9-09F642F02176}"/>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0" name="テキスト ボックス 409">
          <a:extLst>
            <a:ext uri="{FF2B5EF4-FFF2-40B4-BE49-F238E27FC236}">
              <a16:creationId xmlns="" xmlns:a16="http://schemas.microsoft.com/office/drawing/2014/main" id="{CDF090FC-3893-43E7-AC6B-7B4B6582C3AD}"/>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1" name="直線コネクタ 410">
          <a:extLst>
            <a:ext uri="{FF2B5EF4-FFF2-40B4-BE49-F238E27FC236}">
              <a16:creationId xmlns="" xmlns:a16="http://schemas.microsoft.com/office/drawing/2014/main" id="{EDFF783E-4ED8-4603-AEB3-E8EFC04D0BAC}"/>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2" name="テキスト ボックス 411">
          <a:extLst>
            <a:ext uri="{FF2B5EF4-FFF2-40B4-BE49-F238E27FC236}">
              <a16:creationId xmlns="" xmlns:a16="http://schemas.microsoft.com/office/drawing/2014/main" id="{121197BE-951F-47D6-B40C-9041A8D07A41}"/>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3" name="直線コネクタ 412">
          <a:extLst>
            <a:ext uri="{FF2B5EF4-FFF2-40B4-BE49-F238E27FC236}">
              <a16:creationId xmlns="" xmlns:a16="http://schemas.microsoft.com/office/drawing/2014/main" id="{6A61CC2B-0339-4238-BFD0-727E15581F01}"/>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4" name="テキスト ボックス 413">
          <a:extLst>
            <a:ext uri="{FF2B5EF4-FFF2-40B4-BE49-F238E27FC236}">
              <a16:creationId xmlns="" xmlns:a16="http://schemas.microsoft.com/office/drawing/2014/main" id="{53810EF4-D3B1-4910-9789-BA7A45A3ACEF}"/>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a:extLst>
            <a:ext uri="{FF2B5EF4-FFF2-40B4-BE49-F238E27FC236}">
              <a16:creationId xmlns="" xmlns:a16="http://schemas.microsoft.com/office/drawing/2014/main" id="{4D07C9A1-D01B-40E4-BFBE-E9A8BD12294D}"/>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6" name="【一般廃棄物処理施設】&#10;有形固定資産減価償却率グラフ枠">
          <a:extLst>
            <a:ext uri="{FF2B5EF4-FFF2-40B4-BE49-F238E27FC236}">
              <a16:creationId xmlns="" xmlns:a16="http://schemas.microsoft.com/office/drawing/2014/main" id="{68C23461-7A12-431E-BED6-D790565294A4}"/>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43543</xdr:rowOff>
    </xdr:from>
    <xdr:to>
      <xdr:col>85</xdr:col>
      <xdr:colOff>126364</xdr:colOff>
      <xdr:row>42</xdr:row>
      <xdr:rowOff>12519</xdr:rowOff>
    </xdr:to>
    <xdr:cxnSp macro="">
      <xdr:nvCxnSpPr>
        <xdr:cNvPr id="417" name="直線コネクタ 416">
          <a:extLst>
            <a:ext uri="{FF2B5EF4-FFF2-40B4-BE49-F238E27FC236}">
              <a16:creationId xmlns="" xmlns:a16="http://schemas.microsoft.com/office/drawing/2014/main" id="{CAB37556-F22C-4321-8A82-570CEA80B4D7}"/>
            </a:ext>
          </a:extLst>
        </xdr:cNvPr>
        <xdr:cNvCxnSpPr/>
      </xdr:nvCxnSpPr>
      <xdr:spPr>
        <a:xfrm flipV="1">
          <a:off x="16318864" y="5872843"/>
          <a:ext cx="0" cy="1340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16346</xdr:rowOff>
    </xdr:from>
    <xdr:ext cx="405111" cy="259045"/>
    <xdr:sp macro="" textlink="">
      <xdr:nvSpPr>
        <xdr:cNvPr id="418" name="【一般廃棄物処理施設】&#10;有形固定資産減価償却率最小値テキスト">
          <a:extLst>
            <a:ext uri="{FF2B5EF4-FFF2-40B4-BE49-F238E27FC236}">
              <a16:creationId xmlns="" xmlns:a16="http://schemas.microsoft.com/office/drawing/2014/main" id="{624B41D5-4D86-4AF1-B160-B6C0A3D63F73}"/>
            </a:ext>
          </a:extLst>
        </xdr:cNvPr>
        <xdr:cNvSpPr txBox="1"/>
      </xdr:nvSpPr>
      <xdr:spPr>
        <a:xfrm>
          <a:off x="16357600" y="7217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12519</xdr:rowOff>
    </xdr:from>
    <xdr:to>
      <xdr:col>86</xdr:col>
      <xdr:colOff>25400</xdr:colOff>
      <xdr:row>42</xdr:row>
      <xdr:rowOff>12519</xdr:rowOff>
    </xdr:to>
    <xdr:cxnSp macro="">
      <xdr:nvCxnSpPr>
        <xdr:cNvPr id="419" name="直線コネクタ 418">
          <a:extLst>
            <a:ext uri="{FF2B5EF4-FFF2-40B4-BE49-F238E27FC236}">
              <a16:creationId xmlns="" xmlns:a16="http://schemas.microsoft.com/office/drawing/2014/main" id="{8980D871-51B7-4EDE-AAB1-791CE821D44B}"/>
            </a:ext>
          </a:extLst>
        </xdr:cNvPr>
        <xdr:cNvCxnSpPr/>
      </xdr:nvCxnSpPr>
      <xdr:spPr>
        <a:xfrm>
          <a:off x="16230600" y="7213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161670</xdr:rowOff>
    </xdr:from>
    <xdr:ext cx="405111" cy="259045"/>
    <xdr:sp macro="" textlink="">
      <xdr:nvSpPr>
        <xdr:cNvPr id="420" name="【一般廃棄物処理施設】&#10;有形固定資産減価償却率最大値テキスト">
          <a:extLst>
            <a:ext uri="{FF2B5EF4-FFF2-40B4-BE49-F238E27FC236}">
              <a16:creationId xmlns="" xmlns:a16="http://schemas.microsoft.com/office/drawing/2014/main" id="{AE2CDA5B-D31A-47B0-B63B-5D3A7A3622B5}"/>
            </a:ext>
          </a:extLst>
        </xdr:cNvPr>
        <xdr:cNvSpPr txBox="1"/>
      </xdr:nvSpPr>
      <xdr:spPr>
        <a:xfrm>
          <a:off x="16357600" y="5648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43543</xdr:rowOff>
    </xdr:from>
    <xdr:to>
      <xdr:col>86</xdr:col>
      <xdr:colOff>25400</xdr:colOff>
      <xdr:row>34</xdr:row>
      <xdr:rowOff>43543</xdr:rowOff>
    </xdr:to>
    <xdr:cxnSp macro="">
      <xdr:nvCxnSpPr>
        <xdr:cNvPr id="421" name="直線コネクタ 420">
          <a:extLst>
            <a:ext uri="{FF2B5EF4-FFF2-40B4-BE49-F238E27FC236}">
              <a16:creationId xmlns="" xmlns:a16="http://schemas.microsoft.com/office/drawing/2014/main" id="{0B7889AD-954C-482A-B49B-AABEEAFC3BB2}"/>
            </a:ext>
          </a:extLst>
        </xdr:cNvPr>
        <xdr:cNvCxnSpPr/>
      </xdr:nvCxnSpPr>
      <xdr:spPr>
        <a:xfrm>
          <a:off x="16230600" y="5872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100165</xdr:rowOff>
    </xdr:from>
    <xdr:ext cx="405111" cy="259045"/>
    <xdr:sp macro="" textlink="">
      <xdr:nvSpPr>
        <xdr:cNvPr id="422" name="【一般廃棄物処理施設】&#10;有形固定資産減価償却率平均値テキスト">
          <a:extLst>
            <a:ext uri="{FF2B5EF4-FFF2-40B4-BE49-F238E27FC236}">
              <a16:creationId xmlns="" xmlns:a16="http://schemas.microsoft.com/office/drawing/2014/main" id="{788A6485-40C3-4A02-A7F2-1B3AE4320D75}"/>
            </a:ext>
          </a:extLst>
        </xdr:cNvPr>
        <xdr:cNvSpPr txBox="1"/>
      </xdr:nvSpPr>
      <xdr:spPr>
        <a:xfrm>
          <a:off x="16357600" y="66152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121738</xdr:rowOff>
    </xdr:from>
    <xdr:to>
      <xdr:col>85</xdr:col>
      <xdr:colOff>177800</xdr:colOff>
      <xdr:row>39</xdr:row>
      <xdr:rowOff>51888</xdr:rowOff>
    </xdr:to>
    <xdr:sp macro="" textlink="">
      <xdr:nvSpPr>
        <xdr:cNvPr id="423" name="フローチャート: 判断 422">
          <a:extLst>
            <a:ext uri="{FF2B5EF4-FFF2-40B4-BE49-F238E27FC236}">
              <a16:creationId xmlns="" xmlns:a16="http://schemas.microsoft.com/office/drawing/2014/main" id="{06A9FE0B-71CA-4C4D-9341-4EE1ECF5F734}"/>
            </a:ext>
          </a:extLst>
        </xdr:cNvPr>
        <xdr:cNvSpPr/>
      </xdr:nvSpPr>
      <xdr:spPr>
        <a:xfrm>
          <a:off x="16268700" y="663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95613</xdr:rowOff>
    </xdr:from>
    <xdr:to>
      <xdr:col>81</xdr:col>
      <xdr:colOff>101600</xdr:colOff>
      <xdr:row>39</xdr:row>
      <xdr:rowOff>25763</xdr:rowOff>
    </xdr:to>
    <xdr:sp macro="" textlink="">
      <xdr:nvSpPr>
        <xdr:cNvPr id="424" name="フローチャート: 判断 423">
          <a:extLst>
            <a:ext uri="{FF2B5EF4-FFF2-40B4-BE49-F238E27FC236}">
              <a16:creationId xmlns="" xmlns:a16="http://schemas.microsoft.com/office/drawing/2014/main" id="{9A592763-FF81-4737-A2C8-BD712341142F}"/>
            </a:ext>
          </a:extLst>
        </xdr:cNvPr>
        <xdr:cNvSpPr/>
      </xdr:nvSpPr>
      <xdr:spPr>
        <a:xfrm>
          <a:off x="15430500" y="661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58057</xdr:rowOff>
    </xdr:from>
    <xdr:to>
      <xdr:col>76</xdr:col>
      <xdr:colOff>165100</xdr:colOff>
      <xdr:row>38</xdr:row>
      <xdr:rowOff>159657</xdr:rowOff>
    </xdr:to>
    <xdr:sp macro="" textlink="">
      <xdr:nvSpPr>
        <xdr:cNvPr id="425" name="フローチャート: 判断 424">
          <a:extLst>
            <a:ext uri="{FF2B5EF4-FFF2-40B4-BE49-F238E27FC236}">
              <a16:creationId xmlns="" xmlns:a16="http://schemas.microsoft.com/office/drawing/2014/main" id="{1173BC3D-9009-4C7C-9CC2-6C410B2FB417}"/>
            </a:ext>
          </a:extLst>
        </xdr:cNvPr>
        <xdr:cNvSpPr/>
      </xdr:nvSpPr>
      <xdr:spPr>
        <a:xfrm>
          <a:off x="14541500" y="657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38463</xdr:rowOff>
    </xdr:from>
    <xdr:to>
      <xdr:col>72</xdr:col>
      <xdr:colOff>38100</xdr:colOff>
      <xdr:row>38</xdr:row>
      <xdr:rowOff>140063</xdr:rowOff>
    </xdr:to>
    <xdr:sp macro="" textlink="">
      <xdr:nvSpPr>
        <xdr:cNvPr id="426" name="フローチャート: 判断 425">
          <a:extLst>
            <a:ext uri="{FF2B5EF4-FFF2-40B4-BE49-F238E27FC236}">
              <a16:creationId xmlns="" xmlns:a16="http://schemas.microsoft.com/office/drawing/2014/main" id="{9874C0AF-6C84-4BE4-8960-6223C602E4CD}"/>
            </a:ext>
          </a:extLst>
        </xdr:cNvPr>
        <xdr:cNvSpPr/>
      </xdr:nvSpPr>
      <xdr:spPr>
        <a:xfrm>
          <a:off x="13652500" y="65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79284</xdr:rowOff>
    </xdr:from>
    <xdr:to>
      <xdr:col>67</xdr:col>
      <xdr:colOff>101600</xdr:colOff>
      <xdr:row>39</xdr:row>
      <xdr:rowOff>9434</xdr:rowOff>
    </xdr:to>
    <xdr:sp macro="" textlink="">
      <xdr:nvSpPr>
        <xdr:cNvPr id="427" name="フローチャート: 判断 426">
          <a:extLst>
            <a:ext uri="{FF2B5EF4-FFF2-40B4-BE49-F238E27FC236}">
              <a16:creationId xmlns="" xmlns:a16="http://schemas.microsoft.com/office/drawing/2014/main" id="{5B37B1A9-A96C-466E-BD2F-4CB4823B72B0}"/>
            </a:ext>
          </a:extLst>
        </xdr:cNvPr>
        <xdr:cNvSpPr/>
      </xdr:nvSpPr>
      <xdr:spPr>
        <a:xfrm>
          <a:off x="12763500" y="659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8" name="テキスト ボックス 427">
          <a:extLst>
            <a:ext uri="{FF2B5EF4-FFF2-40B4-BE49-F238E27FC236}">
              <a16:creationId xmlns="" xmlns:a16="http://schemas.microsoft.com/office/drawing/2014/main" id="{250F1B79-058B-4C54-B0F1-CA15452F15C5}"/>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9" name="テキスト ボックス 428">
          <a:extLst>
            <a:ext uri="{FF2B5EF4-FFF2-40B4-BE49-F238E27FC236}">
              <a16:creationId xmlns="" xmlns:a16="http://schemas.microsoft.com/office/drawing/2014/main" id="{6895EA55-ACF1-4812-8240-80AF54B58452}"/>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0" name="テキスト ボックス 429">
          <a:extLst>
            <a:ext uri="{FF2B5EF4-FFF2-40B4-BE49-F238E27FC236}">
              <a16:creationId xmlns="" xmlns:a16="http://schemas.microsoft.com/office/drawing/2014/main" id="{7044B29D-8A16-4534-9935-756C5C265017}"/>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1" name="テキスト ボックス 430">
          <a:extLst>
            <a:ext uri="{FF2B5EF4-FFF2-40B4-BE49-F238E27FC236}">
              <a16:creationId xmlns="" xmlns:a16="http://schemas.microsoft.com/office/drawing/2014/main" id="{E8980A42-1B8C-4C1C-B17C-C53E672EF1A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2" name="テキスト ボックス 431">
          <a:extLst>
            <a:ext uri="{FF2B5EF4-FFF2-40B4-BE49-F238E27FC236}">
              <a16:creationId xmlns="" xmlns:a16="http://schemas.microsoft.com/office/drawing/2014/main" id="{54C26CFA-DFB1-4A1C-9BC9-30CECB0D6D7B}"/>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133169</xdr:rowOff>
    </xdr:from>
    <xdr:to>
      <xdr:col>85</xdr:col>
      <xdr:colOff>177800</xdr:colOff>
      <xdr:row>35</xdr:row>
      <xdr:rowOff>63319</xdr:rowOff>
    </xdr:to>
    <xdr:sp macro="" textlink="">
      <xdr:nvSpPr>
        <xdr:cNvPr id="433" name="楕円 432">
          <a:extLst>
            <a:ext uri="{FF2B5EF4-FFF2-40B4-BE49-F238E27FC236}">
              <a16:creationId xmlns="" xmlns:a16="http://schemas.microsoft.com/office/drawing/2014/main" id="{4B2DD36F-78DD-46E7-821E-5CD9E314316E}"/>
            </a:ext>
          </a:extLst>
        </xdr:cNvPr>
        <xdr:cNvSpPr/>
      </xdr:nvSpPr>
      <xdr:spPr>
        <a:xfrm>
          <a:off x="16268700" y="5962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156046</xdr:rowOff>
    </xdr:from>
    <xdr:ext cx="405111" cy="259045"/>
    <xdr:sp macro="" textlink="">
      <xdr:nvSpPr>
        <xdr:cNvPr id="434" name="【一般廃棄物処理施設】&#10;有形固定資産減価償却率該当値テキスト">
          <a:extLst>
            <a:ext uri="{FF2B5EF4-FFF2-40B4-BE49-F238E27FC236}">
              <a16:creationId xmlns="" xmlns:a16="http://schemas.microsoft.com/office/drawing/2014/main" id="{B07C20F8-9658-4838-97CA-D67BEC07F40D}"/>
            </a:ext>
          </a:extLst>
        </xdr:cNvPr>
        <xdr:cNvSpPr txBox="1"/>
      </xdr:nvSpPr>
      <xdr:spPr>
        <a:xfrm>
          <a:off x="16357600" y="5813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89081</xdr:rowOff>
    </xdr:from>
    <xdr:to>
      <xdr:col>81</xdr:col>
      <xdr:colOff>101600</xdr:colOff>
      <xdr:row>35</xdr:row>
      <xdr:rowOff>19231</xdr:rowOff>
    </xdr:to>
    <xdr:sp macro="" textlink="">
      <xdr:nvSpPr>
        <xdr:cNvPr id="435" name="楕円 434">
          <a:extLst>
            <a:ext uri="{FF2B5EF4-FFF2-40B4-BE49-F238E27FC236}">
              <a16:creationId xmlns="" xmlns:a16="http://schemas.microsoft.com/office/drawing/2014/main" id="{9E4CF966-A874-438A-B674-47D60358F250}"/>
            </a:ext>
          </a:extLst>
        </xdr:cNvPr>
        <xdr:cNvSpPr/>
      </xdr:nvSpPr>
      <xdr:spPr>
        <a:xfrm>
          <a:off x="15430500" y="5918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139881</xdr:rowOff>
    </xdr:from>
    <xdr:to>
      <xdr:col>85</xdr:col>
      <xdr:colOff>127000</xdr:colOff>
      <xdr:row>35</xdr:row>
      <xdr:rowOff>12519</xdr:rowOff>
    </xdr:to>
    <xdr:cxnSp macro="">
      <xdr:nvCxnSpPr>
        <xdr:cNvPr id="436" name="直線コネクタ 435">
          <a:extLst>
            <a:ext uri="{FF2B5EF4-FFF2-40B4-BE49-F238E27FC236}">
              <a16:creationId xmlns="" xmlns:a16="http://schemas.microsoft.com/office/drawing/2014/main" id="{301339E5-DED4-4AAD-8B31-6BAF73A0B87C}"/>
            </a:ext>
          </a:extLst>
        </xdr:cNvPr>
        <xdr:cNvCxnSpPr/>
      </xdr:nvCxnSpPr>
      <xdr:spPr>
        <a:xfrm>
          <a:off x="15481300" y="5969181"/>
          <a:ext cx="8382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44994</xdr:rowOff>
    </xdr:from>
    <xdr:to>
      <xdr:col>76</xdr:col>
      <xdr:colOff>165100</xdr:colOff>
      <xdr:row>34</xdr:row>
      <xdr:rowOff>146594</xdr:rowOff>
    </xdr:to>
    <xdr:sp macro="" textlink="">
      <xdr:nvSpPr>
        <xdr:cNvPr id="437" name="楕円 436">
          <a:extLst>
            <a:ext uri="{FF2B5EF4-FFF2-40B4-BE49-F238E27FC236}">
              <a16:creationId xmlns="" xmlns:a16="http://schemas.microsoft.com/office/drawing/2014/main" id="{A4C65861-175C-470B-93FB-E57182D7ABF4}"/>
            </a:ext>
          </a:extLst>
        </xdr:cNvPr>
        <xdr:cNvSpPr/>
      </xdr:nvSpPr>
      <xdr:spPr>
        <a:xfrm>
          <a:off x="14541500" y="587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95794</xdr:rowOff>
    </xdr:from>
    <xdr:to>
      <xdr:col>81</xdr:col>
      <xdr:colOff>50800</xdr:colOff>
      <xdr:row>34</xdr:row>
      <xdr:rowOff>139881</xdr:rowOff>
    </xdr:to>
    <xdr:cxnSp macro="">
      <xdr:nvCxnSpPr>
        <xdr:cNvPr id="438" name="直線コネクタ 437">
          <a:extLst>
            <a:ext uri="{FF2B5EF4-FFF2-40B4-BE49-F238E27FC236}">
              <a16:creationId xmlns="" xmlns:a16="http://schemas.microsoft.com/office/drawing/2014/main" id="{D7E57455-92D6-4705-B5FD-D88EC71CB95A}"/>
            </a:ext>
          </a:extLst>
        </xdr:cNvPr>
        <xdr:cNvCxnSpPr/>
      </xdr:nvCxnSpPr>
      <xdr:spPr>
        <a:xfrm>
          <a:off x="14592300" y="5925094"/>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907</xdr:rowOff>
    </xdr:from>
    <xdr:to>
      <xdr:col>72</xdr:col>
      <xdr:colOff>38100</xdr:colOff>
      <xdr:row>34</xdr:row>
      <xdr:rowOff>102507</xdr:rowOff>
    </xdr:to>
    <xdr:sp macro="" textlink="">
      <xdr:nvSpPr>
        <xdr:cNvPr id="439" name="楕円 438">
          <a:extLst>
            <a:ext uri="{FF2B5EF4-FFF2-40B4-BE49-F238E27FC236}">
              <a16:creationId xmlns="" xmlns:a16="http://schemas.microsoft.com/office/drawing/2014/main" id="{168F826C-4629-4A6A-8294-1B493F4882DF}"/>
            </a:ext>
          </a:extLst>
        </xdr:cNvPr>
        <xdr:cNvSpPr/>
      </xdr:nvSpPr>
      <xdr:spPr>
        <a:xfrm>
          <a:off x="13652500" y="5830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51707</xdr:rowOff>
    </xdr:from>
    <xdr:to>
      <xdr:col>76</xdr:col>
      <xdr:colOff>114300</xdr:colOff>
      <xdr:row>34</xdr:row>
      <xdr:rowOff>95794</xdr:rowOff>
    </xdr:to>
    <xdr:cxnSp macro="">
      <xdr:nvCxnSpPr>
        <xdr:cNvPr id="440" name="直線コネクタ 439">
          <a:extLst>
            <a:ext uri="{FF2B5EF4-FFF2-40B4-BE49-F238E27FC236}">
              <a16:creationId xmlns="" xmlns:a16="http://schemas.microsoft.com/office/drawing/2014/main" id="{7E0B6434-3773-43F6-B638-587F7F53B440}"/>
            </a:ext>
          </a:extLst>
        </xdr:cNvPr>
        <xdr:cNvCxnSpPr/>
      </xdr:nvCxnSpPr>
      <xdr:spPr>
        <a:xfrm>
          <a:off x="13703300" y="5881007"/>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128270</xdr:rowOff>
    </xdr:from>
    <xdr:to>
      <xdr:col>67</xdr:col>
      <xdr:colOff>101600</xdr:colOff>
      <xdr:row>34</xdr:row>
      <xdr:rowOff>58420</xdr:rowOff>
    </xdr:to>
    <xdr:sp macro="" textlink="">
      <xdr:nvSpPr>
        <xdr:cNvPr id="441" name="楕円 440">
          <a:extLst>
            <a:ext uri="{FF2B5EF4-FFF2-40B4-BE49-F238E27FC236}">
              <a16:creationId xmlns="" xmlns:a16="http://schemas.microsoft.com/office/drawing/2014/main" id="{5E71670C-DBC1-4246-BC3E-060D26AAEAE6}"/>
            </a:ext>
          </a:extLst>
        </xdr:cNvPr>
        <xdr:cNvSpPr/>
      </xdr:nvSpPr>
      <xdr:spPr>
        <a:xfrm>
          <a:off x="12763500" y="578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7620</xdr:rowOff>
    </xdr:from>
    <xdr:to>
      <xdr:col>71</xdr:col>
      <xdr:colOff>177800</xdr:colOff>
      <xdr:row>34</xdr:row>
      <xdr:rowOff>51707</xdr:rowOff>
    </xdr:to>
    <xdr:cxnSp macro="">
      <xdr:nvCxnSpPr>
        <xdr:cNvPr id="442" name="直線コネクタ 441">
          <a:extLst>
            <a:ext uri="{FF2B5EF4-FFF2-40B4-BE49-F238E27FC236}">
              <a16:creationId xmlns="" xmlns:a16="http://schemas.microsoft.com/office/drawing/2014/main" id="{4FB5E1D6-30C3-4B6E-AD15-EB054851F3AD}"/>
            </a:ext>
          </a:extLst>
        </xdr:cNvPr>
        <xdr:cNvCxnSpPr/>
      </xdr:nvCxnSpPr>
      <xdr:spPr>
        <a:xfrm>
          <a:off x="12814300" y="5836920"/>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16890</xdr:rowOff>
    </xdr:from>
    <xdr:ext cx="405111" cy="259045"/>
    <xdr:sp macro="" textlink="">
      <xdr:nvSpPr>
        <xdr:cNvPr id="443" name="n_1aveValue【一般廃棄物処理施設】&#10;有形固定資産減価償却率">
          <a:extLst>
            <a:ext uri="{FF2B5EF4-FFF2-40B4-BE49-F238E27FC236}">
              <a16:creationId xmlns="" xmlns:a16="http://schemas.microsoft.com/office/drawing/2014/main" id="{E8D6A03A-B4A9-42C2-85B8-BB75D646F3FA}"/>
            </a:ext>
          </a:extLst>
        </xdr:cNvPr>
        <xdr:cNvSpPr txBox="1"/>
      </xdr:nvSpPr>
      <xdr:spPr>
        <a:xfrm>
          <a:off x="15266044" y="670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150784</xdr:rowOff>
    </xdr:from>
    <xdr:ext cx="405111" cy="259045"/>
    <xdr:sp macro="" textlink="">
      <xdr:nvSpPr>
        <xdr:cNvPr id="444" name="n_2aveValue【一般廃棄物処理施設】&#10;有形固定資産減価償却率">
          <a:extLst>
            <a:ext uri="{FF2B5EF4-FFF2-40B4-BE49-F238E27FC236}">
              <a16:creationId xmlns="" xmlns:a16="http://schemas.microsoft.com/office/drawing/2014/main" id="{CD317530-D35F-44F0-AA37-ACCDB764969D}"/>
            </a:ext>
          </a:extLst>
        </xdr:cNvPr>
        <xdr:cNvSpPr txBox="1"/>
      </xdr:nvSpPr>
      <xdr:spPr>
        <a:xfrm>
          <a:off x="14389744" y="666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131190</xdr:rowOff>
    </xdr:from>
    <xdr:ext cx="405111" cy="259045"/>
    <xdr:sp macro="" textlink="">
      <xdr:nvSpPr>
        <xdr:cNvPr id="445" name="n_3aveValue【一般廃棄物処理施設】&#10;有形固定資産減価償却率">
          <a:extLst>
            <a:ext uri="{FF2B5EF4-FFF2-40B4-BE49-F238E27FC236}">
              <a16:creationId xmlns="" xmlns:a16="http://schemas.microsoft.com/office/drawing/2014/main" id="{5DB4E5D2-B92E-4C65-B3CB-9A51862B4C50}"/>
            </a:ext>
          </a:extLst>
        </xdr:cNvPr>
        <xdr:cNvSpPr txBox="1"/>
      </xdr:nvSpPr>
      <xdr:spPr>
        <a:xfrm>
          <a:off x="13500744" y="664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561</xdr:rowOff>
    </xdr:from>
    <xdr:ext cx="405111" cy="259045"/>
    <xdr:sp macro="" textlink="">
      <xdr:nvSpPr>
        <xdr:cNvPr id="446" name="n_4aveValue【一般廃棄物処理施設】&#10;有形固定資産減価償却率">
          <a:extLst>
            <a:ext uri="{FF2B5EF4-FFF2-40B4-BE49-F238E27FC236}">
              <a16:creationId xmlns="" xmlns:a16="http://schemas.microsoft.com/office/drawing/2014/main" id="{867CC851-098D-4D25-B1A5-916274E9E2FB}"/>
            </a:ext>
          </a:extLst>
        </xdr:cNvPr>
        <xdr:cNvSpPr txBox="1"/>
      </xdr:nvSpPr>
      <xdr:spPr>
        <a:xfrm>
          <a:off x="12611744" y="668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35758</xdr:rowOff>
    </xdr:from>
    <xdr:ext cx="405111" cy="259045"/>
    <xdr:sp macro="" textlink="">
      <xdr:nvSpPr>
        <xdr:cNvPr id="447" name="n_1mainValue【一般廃棄物処理施設】&#10;有形固定資産減価償却率">
          <a:extLst>
            <a:ext uri="{FF2B5EF4-FFF2-40B4-BE49-F238E27FC236}">
              <a16:creationId xmlns="" xmlns:a16="http://schemas.microsoft.com/office/drawing/2014/main" id="{1F259344-8F9B-40DE-A144-E84876B04899}"/>
            </a:ext>
          </a:extLst>
        </xdr:cNvPr>
        <xdr:cNvSpPr txBox="1"/>
      </xdr:nvSpPr>
      <xdr:spPr>
        <a:xfrm>
          <a:off x="15266044" y="5693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163121</xdr:rowOff>
    </xdr:from>
    <xdr:ext cx="405111" cy="259045"/>
    <xdr:sp macro="" textlink="">
      <xdr:nvSpPr>
        <xdr:cNvPr id="448" name="n_2mainValue【一般廃棄物処理施設】&#10;有形固定資産減価償却率">
          <a:extLst>
            <a:ext uri="{FF2B5EF4-FFF2-40B4-BE49-F238E27FC236}">
              <a16:creationId xmlns="" xmlns:a16="http://schemas.microsoft.com/office/drawing/2014/main" id="{06703894-A139-4741-B9AA-1C4B7F696E06}"/>
            </a:ext>
          </a:extLst>
        </xdr:cNvPr>
        <xdr:cNvSpPr txBox="1"/>
      </xdr:nvSpPr>
      <xdr:spPr>
        <a:xfrm>
          <a:off x="14389744" y="5649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119034</xdr:rowOff>
    </xdr:from>
    <xdr:ext cx="405111" cy="259045"/>
    <xdr:sp macro="" textlink="">
      <xdr:nvSpPr>
        <xdr:cNvPr id="449" name="n_3mainValue【一般廃棄物処理施設】&#10;有形固定資産減価償却率">
          <a:extLst>
            <a:ext uri="{FF2B5EF4-FFF2-40B4-BE49-F238E27FC236}">
              <a16:creationId xmlns="" xmlns:a16="http://schemas.microsoft.com/office/drawing/2014/main" id="{41F23ADF-45DF-408E-B62A-8D676F97CA81}"/>
            </a:ext>
          </a:extLst>
        </xdr:cNvPr>
        <xdr:cNvSpPr txBox="1"/>
      </xdr:nvSpPr>
      <xdr:spPr>
        <a:xfrm>
          <a:off x="13500744" y="5605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74947</xdr:rowOff>
    </xdr:from>
    <xdr:ext cx="405111" cy="259045"/>
    <xdr:sp macro="" textlink="">
      <xdr:nvSpPr>
        <xdr:cNvPr id="450" name="n_4mainValue【一般廃棄物処理施設】&#10;有形固定資産減価償却率">
          <a:extLst>
            <a:ext uri="{FF2B5EF4-FFF2-40B4-BE49-F238E27FC236}">
              <a16:creationId xmlns="" xmlns:a16="http://schemas.microsoft.com/office/drawing/2014/main" id="{8BC8B45A-F5D9-4997-8F91-660F8AB3E04E}"/>
            </a:ext>
          </a:extLst>
        </xdr:cNvPr>
        <xdr:cNvSpPr txBox="1"/>
      </xdr:nvSpPr>
      <xdr:spPr>
        <a:xfrm>
          <a:off x="12611744" y="556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1" name="正方形/長方形 450">
          <a:extLst>
            <a:ext uri="{FF2B5EF4-FFF2-40B4-BE49-F238E27FC236}">
              <a16:creationId xmlns="" xmlns:a16="http://schemas.microsoft.com/office/drawing/2014/main" id="{8C9214DF-44BF-482E-951A-CB3EE5887AA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2" name="正方形/長方形 451">
          <a:extLst>
            <a:ext uri="{FF2B5EF4-FFF2-40B4-BE49-F238E27FC236}">
              <a16:creationId xmlns="" xmlns:a16="http://schemas.microsoft.com/office/drawing/2014/main" id="{8CFCFB1E-D14B-4193-8257-9FA59749BB21}"/>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3" name="正方形/長方形 452">
          <a:extLst>
            <a:ext uri="{FF2B5EF4-FFF2-40B4-BE49-F238E27FC236}">
              <a16:creationId xmlns="" xmlns:a16="http://schemas.microsoft.com/office/drawing/2014/main" id="{C18EBE47-5FBB-49F3-9BD2-343BE8FE4D52}"/>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4" name="正方形/長方形 453">
          <a:extLst>
            <a:ext uri="{FF2B5EF4-FFF2-40B4-BE49-F238E27FC236}">
              <a16:creationId xmlns="" xmlns:a16="http://schemas.microsoft.com/office/drawing/2014/main" id="{B02AA8B2-D837-483E-AC70-247A033CF142}"/>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5" name="正方形/長方形 454">
          <a:extLst>
            <a:ext uri="{FF2B5EF4-FFF2-40B4-BE49-F238E27FC236}">
              <a16:creationId xmlns="" xmlns:a16="http://schemas.microsoft.com/office/drawing/2014/main" id="{06A1B025-148B-4E27-8D29-AE0BE3038599}"/>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6" name="正方形/長方形 455">
          <a:extLst>
            <a:ext uri="{FF2B5EF4-FFF2-40B4-BE49-F238E27FC236}">
              <a16:creationId xmlns="" xmlns:a16="http://schemas.microsoft.com/office/drawing/2014/main" id="{1584CC4C-D501-4CA7-8283-759BD0CDED5D}"/>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7" name="正方形/長方形 456">
          <a:extLst>
            <a:ext uri="{FF2B5EF4-FFF2-40B4-BE49-F238E27FC236}">
              <a16:creationId xmlns="" xmlns:a16="http://schemas.microsoft.com/office/drawing/2014/main" id="{DAB782AF-7A01-4E55-AAF6-CE116DA12709}"/>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8" name="正方形/長方形 457">
          <a:extLst>
            <a:ext uri="{FF2B5EF4-FFF2-40B4-BE49-F238E27FC236}">
              <a16:creationId xmlns="" xmlns:a16="http://schemas.microsoft.com/office/drawing/2014/main" id="{D389362A-5467-4765-A30A-525BF001DB34}"/>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9" name="テキスト ボックス 458">
          <a:extLst>
            <a:ext uri="{FF2B5EF4-FFF2-40B4-BE49-F238E27FC236}">
              <a16:creationId xmlns="" xmlns:a16="http://schemas.microsoft.com/office/drawing/2014/main" id="{14F6C977-5F74-489B-B785-B3E054363798}"/>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0" name="直線コネクタ 459">
          <a:extLst>
            <a:ext uri="{FF2B5EF4-FFF2-40B4-BE49-F238E27FC236}">
              <a16:creationId xmlns="" xmlns:a16="http://schemas.microsoft.com/office/drawing/2014/main" id="{D5C72D79-D0EC-4FCC-9019-AAD94FA11E97}"/>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1" name="直線コネクタ 460">
          <a:extLst>
            <a:ext uri="{FF2B5EF4-FFF2-40B4-BE49-F238E27FC236}">
              <a16:creationId xmlns="" xmlns:a16="http://schemas.microsoft.com/office/drawing/2014/main" id="{449B8B1E-39B4-4DAE-A9B4-C2BE01167548}"/>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2" name="テキスト ボックス 461">
          <a:extLst>
            <a:ext uri="{FF2B5EF4-FFF2-40B4-BE49-F238E27FC236}">
              <a16:creationId xmlns="" xmlns:a16="http://schemas.microsoft.com/office/drawing/2014/main" id="{41FCBD2B-90E0-477A-AF63-8A8F355E8009}"/>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3" name="直線コネクタ 462">
          <a:extLst>
            <a:ext uri="{FF2B5EF4-FFF2-40B4-BE49-F238E27FC236}">
              <a16:creationId xmlns="" xmlns:a16="http://schemas.microsoft.com/office/drawing/2014/main" id="{D50EC356-8C72-4531-BA1C-EDD119B447A5}"/>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64" name="テキスト ボックス 463">
          <a:extLst>
            <a:ext uri="{FF2B5EF4-FFF2-40B4-BE49-F238E27FC236}">
              <a16:creationId xmlns="" xmlns:a16="http://schemas.microsoft.com/office/drawing/2014/main" id="{81A6A018-D688-4B01-8ECD-4D9748177483}"/>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5" name="直線コネクタ 464">
          <a:extLst>
            <a:ext uri="{FF2B5EF4-FFF2-40B4-BE49-F238E27FC236}">
              <a16:creationId xmlns="" xmlns:a16="http://schemas.microsoft.com/office/drawing/2014/main" id="{06B59D02-1201-49FA-8C65-B5664DBC392E}"/>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36</xdr:row>
      <xdr:rowOff>162577</xdr:rowOff>
    </xdr:from>
    <xdr:ext cx="685572" cy="259045"/>
    <xdr:sp macro="" textlink="">
      <xdr:nvSpPr>
        <xdr:cNvPr id="466" name="テキスト ボックス 465">
          <a:extLst>
            <a:ext uri="{FF2B5EF4-FFF2-40B4-BE49-F238E27FC236}">
              <a16:creationId xmlns="" xmlns:a16="http://schemas.microsoft.com/office/drawing/2014/main" id="{02A0FCEA-10BD-4A21-893A-A93225B2C8CE}"/>
            </a:ext>
          </a:extLst>
        </xdr:cNvPr>
        <xdr:cNvSpPr txBox="1"/>
      </xdr:nvSpPr>
      <xdr:spPr>
        <a:xfrm>
          <a:off x="17602428" y="633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7" name="直線コネクタ 466">
          <a:extLst>
            <a:ext uri="{FF2B5EF4-FFF2-40B4-BE49-F238E27FC236}">
              <a16:creationId xmlns="" xmlns:a16="http://schemas.microsoft.com/office/drawing/2014/main" id="{8EB9A19F-CEDC-4F3D-BFD0-7E32D1B675EF}"/>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124477</xdr:rowOff>
    </xdr:from>
    <xdr:ext cx="685572" cy="259045"/>
    <xdr:sp macro="" textlink="">
      <xdr:nvSpPr>
        <xdr:cNvPr id="468" name="テキスト ボックス 467">
          <a:extLst>
            <a:ext uri="{FF2B5EF4-FFF2-40B4-BE49-F238E27FC236}">
              <a16:creationId xmlns="" xmlns:a16="http://schemas.microsoft.com/office/drawing/2014/main" id="{4602344E-7579-4AEF-A3F1-4ABF2CB00B65}"/>
            </a:ext>
          </a:extLst>
        </xdr:cNvPr>
        <xdr:cNvSpPr txBox="1"/>
      </xdr:nvSpPr>
      <xdr:spPr>
        <a:xfrm>
          <a:off x="17602428" y="595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9" name="直線コネクタ 468">
          <a:extLst>
            <a:ext uri="{FF2B5EF4-FFF2-40B4-BE49-F238E27FC236}">
              <a16:creationId xmlns="" xmlns:a16="http://schemas.microsoft.com/office/drawing/2014/main" id="{7036107B-A582-472B-8416-69F43945F813}"/>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470" name="テキスト ボックス 469">
          <a:extLst>
            <a:ext uri="{FF2B5EF4-FFF2-40B4-BE49-F238E27FC236}">
              <a16:creationId xmlns="" xmlns:a16="http://schemas.microsoft.com/office/drawing/2014/main" id="{411739BC-4B10-4D4B-ABB8-C3B9FC2914C1}"/>
            </a:ext>
          </a:extLst>
        </xdr:cNvPr>
        <xdr:cNvSpPr txBox="1"/>
      </xdr:nvSpPr>
      <xdr:spPr>
        <a:xfrm>
          <a:off x="17602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a:extLst>
            <a:ext uri="{FF2B5EF4-FFF2-40B4-BE49-F238E27FC236}">
              <a16:creationId xmlns="" xmlns:a16="http://schemas.microsoft.com/office/drawing/2014/main" id="{7C6881AF-6A7A-419F-97BF-0D8E9BFFB656}"/>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72" name="テキスト ボックス 471">
          <a:extLst>
            <a:ext uri="{FF2B5EF4-FFF2-40B4-BE49-F238E27FC236}">
              <a16:creationId xmlns="" xmlns:a16="http://schemas.microsoft.com/office/drawing/2014/main" id="{93DD75FC-8795-4CD3-BC2C-A77C61C10F63}"/>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一般廃棄物処理施設】&#10;一人当たり有形固定資産（償却資産）額グラフ枠">
          <a:extLst>
            <a:ext uri="{FF2B5EF4-FFF2-40B4-BE49-F238E27FC236}">
              <a16:creationId xmlns="" xmlns:a16="http://schemas.microsoft.com/office/drawing/2014/main" id="{FC8285E9-50D3-4BC1-878E-7804ED703A43}"/>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106905</xdr:rowOff>
    </xdr:from>
    <xdr:to>
      <xdr:col>116</xdr:col>
      <xdr:colOff>62864</xdr:colOff>
      <xdr:row>42</xdr:row>
      <xdr:rowOff>38040</xdr:rowOff>
    </xdr:to>
    <xdr:cxnSp macro="">
      <xdr:nvCxnSpPr>
        <xdr:cNvPr id="474" name="直線コネクタ 473">
          <a:extLst>
            <a:ext uri="{FF2B5EF4-FFF2-40B4-BE49-F238E27FC236}">
              <a16:creationId xmlns="" xmlns:a16="http://schemas.microsoft.com/office/drawing/2014/main" id="{466FD52A-33E5-4A1C-9231-94079AC71827}"/>
            </a:ext>
          </a:extLst>
        </xdr:cNvPr>
        <xdr:cNvCxnSpPr/>
      </xdr:nvCxnSpPr>
      <xdr:spPr>
        <a:xfrm flipV="1">
          <a:off x="22160864" y="5936205"/>
          <a:ext cx="0" cy="1302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41867</xdr:rowOff>
    </xdr:from>
    <xdr:ext cx="313932" cy="259045"/>
    <xdr:sp macro="" textlink="">
      <xdr:nvSpPr>
        <xdr:cNvPr id="475" name="【一般廃棄物処理施設】&#10;一人当たり有形固定資産（償却資産）額最小値テキスト">
          <a:extLst>
            <a:ext uri="{FF2B5EF4-FFF2-40B4-BE49-F238E27FC236}">
              <a16:creationId xmlns="" xmlns:a16="http://schemas.microsoft.com/office/drawing/2014/main" id="{B34DAF33-5E3E-455F-BB5B-304A6B1B0E2A}"/>
            </a:ext>
          </a:extLst>
        </xdr:cNvPr>
        <xdr:cNvSpPr txBox="1"/>
      </xdr:nvSpPr>
      <xdr:spPr>
        <a:xfrm>
          <a:off x="22199600" y="72427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38040</xdr:rowOff>
    </xdr:from>
    <xdr:to>
      <xdr:col>116</xdr:col>
      <xdr:colOff>152400</xdr:colOff>
      <xdr:row>42</xdr:row>
      <xdr:rowOff>38040</xdr:rowOff>
    </xdr:to>
    <xdr:cxnSp macro="">
      <xdr:nvCxnSpPr>
        <xdr:cNvPr id="476" name="直線コネクタ 475">
          <a:extLst>
            <a:ext uri="{FF2B5EF4-FFF2-40B4-BE49-F238E27FC236}">
              <a16:creationId xmlns="" xmlns:a16="http://schemas.microsoft.com/office/drawing/2014/main" id="{DECF7E11-B33A-48D8-B4B5-94E4551B87AD}"/>
            </a:ext>
          </a:extLst>
        </xdr:cNvPr>
        <xdr:cNvCxnSpPr/>
      </xdr:nvCxnSpPr>
      <xdr:spPr>
        <a:xfrm>
          <a:off x="22072600" y="7238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53582</xdr:rowOff>
    </xdr:from>
    <xdr:ext cx="690189" cy="259045"/>
    <xdr:sp macro="" textlink="">
      <xdr:nvSpPr>
        <xdr:cNvPr id="477" name="【一般廃棄物処理施設】&#10;一人当たり有形固定資産（償却資産）額最大値テキスト">
          <a:extLst>
            <a:ext uri="{FF2B5EF4-FFF2-40B4-BE49-F238E27FC236}">
              <a16:creationId xmlns="" xmlns:a16="http://schemas.microsoft.com/office/drawing/2014/main" id="{0D066EC6-44F1-42D9-9C33-FAD7A10A14AA}"/>
            </a:ext>
          </a:extLst>
        </xdr:cNvPr>
        <xdr:cNvSpPr txBox="1"/>
      </xdr:nvSpPr>
      <xdr:spPr>
        <a:xfrm>
          <a:off x="22199600" y="57114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1,709,704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106905</xdr:rowOff>
    </xdr:from>
    <xdr:to>
      <xdr:col>116</xdr:col>
      <xdr:colOff>152400</xdr:colOff>
      <xdr:row>34</xdr:row>
      <xdr:rowOff>106905</xdr:rowOff>
    </xdr:to>
    <xdr:cxnSp macro="">
      <xdr:nvCxnSpPr>
        <xdr:cNvPr id="478" name="直線コネクタ 477">
          <a:extLst>
            <a:ext uri="{FF2B5EF4-FFF2-40B4-BE49-F238E27FC236}">
              <a16:creationId xmlns="" xmlns:a16="http://schemas.microsoft.com/office/drawing/2014/main" id="{5EA83E3E-45C7-4F40-818D-AE9BBD0487FF}"/>
            </a:ext>
          </a:extLst>
        </xdr:cNvPr>
        <xdr:cNvCxnSpPr/>
      </xdr:nvCxnSpPr>
      <xdr:spPr>
        <a:xfrm>
          <a:off x="22072600" y="5936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110166</xdr:rowOff>
    </xdr:from>
    <xdr:ext cx="534377" cy="259045"/>
    <xdr:sp macro="" textlink="">
      <xdr:nvSpPr>
        <xdr:cNvPr id="479" name="【一般廃棄物処理施設】&#10;一人当たり有形固定資産（償却資産）額平均値テキスト">
          <a:extLst>
            <a:ext uri="{FF2B5EF4-FFF2-40B4-BE49-F238E27FC236}">
              <a16:creationId xmlns="" xmlns:a16="http://schemas.microsoft.com/office/drawing/2014/main" id="{921C63A5-088D-4A08-8D01-B2A93F95F90E}"/>
            </a:ext>
          </a:extLst>
        </xdr:cNvPr>
        <xdr:cNvSpPr txBox="1"/>
      </xdr:nvSpPr>
      <xdr:spPr>
        <a:xfrm>
          <a:off x="22199600" y="69681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87289</xdr:rowOff>
    </xdr:from>
    <xdr:to>
      <xdr:col>116</xdr:col>
      <xdr:colOff>114300</xdr:colOff>
      <xdr:row>42</xdr:row>
      <xdr:rowOff>17439</xdr:rowOff>
    </xdr:to>
    <xdr:sp macro="" textlink="">
      <xdr:nvSpPr>
        <xdr:cNvPr id="480" name="フローチャート: 判断 479">
          <a:extLst>
            <a:ext uri="{FF2B5EF4-FFF2-40B4-BE49-F238E27FC236}">
              <a16:creationId xmlns="" xmlns:a16="http://schemas.microsoft.com/office/drawing/2014/main" id="{9A8B2DEE-D64F-435A-A7D2-66873F85F1DE}"/>
            </a:ext>
          </a:extLst>
        </xdr:cNvPr>
        <xdr:cNvSpPr/>
      </xdr:nvSpPr>
      <xdr:spPr>
        <a:xfrm>
          <a:off x="22110700" y="711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103273</xdr:rowOff>
    </xdr:from>
    <xdr:to>
      <xdr:col>112</xdr:col>
      <xdr:colOff>38100</xdr:colOff>
      <xdr:row>42</xdr:row>
      <xdr:rowOff>33423</xdr:rowOff>
    </xdr:to>
    <xdr:sp macro="" textlink="">
      <xdr:nvSpPr>
        <xdr:cNvPr id="481" name="フローチャート: 判断 480">
          <a:extLst>
            <a:ext uri="{FF2B5EF4-FFF2-40B4-BE49-F238E27FC236}">
              <a16:creationId xmlns="" xmlns:a16="http://schemas.microsoft.com/office/drawing/2014/main" id="{E38685A2-ACE2-4C0D-A5C9-57350D31DDC9}"/>
            </a:ext>
          </a:extLst>
        </xdr:cNvPr>
        <xdr:cNvSpPr/>
      </xdr:nvSpPr>
      <xdr:spPr>
        <a:xfrm>
          <a:off x="21272500" y="7132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103243</xdr:rowOff>
    </xdr:from>
    <xdr:to>
      <xdr:col>107</xdr:col>
      <xdr:colOff>101600</xdr:colOff>
      <xdr:row>42</xdr:row>
      <xdr:rowOff>33393</xdr:rowOff>
    </xdr:to>
    <xdr:sp macro="" textlink="">
      <xdr:nvSpPr>
        <xdr:cNvPr id="482" name="フローチャート: 判断 481">
          <a:extLst>
            <a:ext uri="{FF2B5EF4-FFF2-40B4-BE49-F238E27FC236}">
              <a16:creationId xmlns="" xmlns:a16="http://schemas.microsoft.com/office/drawing/2014/main" id="{F17CC769-901C-4FE0-B7BB-2828E33CEDDB}"/>
            </a:ext>
          </a:extLst>
        </xdr:cNvPr>
        <xdr:cNvSpPr/>
      </xdr:nvSpPr>
      <xdr:spPr>
        <a:xfrm>
          <a:off x="20383500" y="713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105607</xdr:rowOff>
    </xdr:from>
    <xdr:to>
      <xdr:col>102</xdr:col>
      <xdr:colOff>165100</xdr:colOff>
      <xdr:row>42</xdr:row>
      <xdr:rowOff>35757</xdr:rowOff>
    </xdr:to>
    <xdr:sp macro="" textlink="">
      <xdr:nvSpPr>
        <xdr:cNvPr id="483" name="フローチャート: 判断 482">
          <a:extLst>
            <a:ext uri="{FF2B5EF4-FFF2-40B4-BE49-F238E27FC236}">
              <a16:creationId xmlns="" xmlns:a16="http://schemas.microsoft.com/office/drawing/2014/main" id="{4BA58C27-83A9-4C23-9069-8E6A7B567084}"/>
            </a:ext>
          </a:extLst>
        </xdr:cNvPr>
        <xdr:cNvSpPr/>
      </xdr:nvSpPr>
      <xdr:spPr>
        <a:xfrm>
          <a:off x="19494500" y="713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105920</xdr:rowOff>
    </xdr:from>
    <xdr:to>
      <xdr:col>98</xdr:col>
      <xdr:colOff>38100</xdr:colOff>
      <xdr:row>42</xdr:row>
      <xdr:rowOff>36070</xdr:rowOff>
    </xdr:to>
    <xdr:sp macro="" textlink="">
      <xdr:nvSpPr>
        <xdr:cNvPr id="484" name="フローチャート: 判断 483">
          <a:extLst>
            <a:ext uri="{FF2B5EF4-FFF2-40B4-BE49-F238E27FC236}">
              <a16:creationId xmlns="" xmlns:a16="http://schemas.microsoft.com/office/drawing/2014/main" id="{441D610B-2679-4212-BFEE-2D7C03C5CB33}"/>
            </a:ext>
          </a:extLst>
        </xdr:cNvPr>
        <xdr:cNvSpPr/>
      </xdr:nvSpPr>
      <xdr:spPr>
        <a:xfrm>
          <a:off x="18605500" y="713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a:extLst>
            <a:ext uri="{FF2B5EF4-FFF2-40B4-BE49-F238E27FC236}">
              <a16:creationId xmlns="" xmlns:a16="http://schemas.microsoft.com/office/drawing/2014/main" id="{ED2FB8C0-78B4-4661-8E97-5790C49B528E}"/>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a:extLst>
            <a:ext uri="{FF2B5EF4-FFF2-40B4-BE49-F238E27FC236}">
              <a16:creationId xmlns="" xmlns:a16="http://schemas.microsoft.com/office/drawing/2014/main" id="{208257D5-EFD3-4F9E-8521-9400FCD206C5}"/>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a:extLst>
            <a:ext uri="{FF2B5EF4-FFF2-40B4-BE49-F238E27FC236}">
              <a16:creationId xmlns="" xmlns:a16="http://schemas.microsoft.com/office/drawing/2014/main" id="{638AD706-17BD-4A04-A7E0-D97C808FB265}"/>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a:extLst>
            <a:ext uri="{FF2B5EF4-FFF2-40B4-BE49-F238E27FC236}">
              <a16:creationId xmlns="" xmlns:a16="http://schemas.microsoft.com/office/drawing/2014/main" id="{64D763A2-E078-4385-AC93-0F172D6D900B}"/>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a:extLst>
            <a:ext uri="{FF2B5EF4-FFF2-40B4-BE49-F238E27FC236}">
              <a16:creationId xmlns="" xmlns:a16="http://schemas.microsoft.com/office/drawing/2014/main" id="{60BC5922-F59E-4346-BD5C-70BFB1D3F2FF}"/>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157910</xdr:rowOff>
    </xdr:from>
    <xdr:to>
      <xdr:col>116</xdr:col>
      <xdr:colOff>114300</xdr:colOff>
      <xdr:row>42</xdr:row>
      <xdr:rowOff>88060</xdr:rowOff>
    </xdr:to>
    <xdr:sp macro="" textlink="">
      <xdr:nvSpPr>
        <xdr:cNvPr id="490" name="楕円 489">
          <a:extLst>
            <a:ext uri="{FF2B5EF4-FFF2-40B4-BE49-F238E27FC236}">
              <a16:creationId xmlns="" xmlns:a16="http://schemas.microsoft.com/office/drawing/2014/main" id="{DB99796F-DA4F-4674-856D-6109A02565B8}"/>
            </a:ext>
          </a:extLst>
        </xdr:cNvPr>
        <xdr:cNvSpPr/>
      </xdr:nvSpPr>
      <xdr:spPr>
        <a:xfrm>
          <a:off x="22110700" y="718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72837</xdr:rowOff>
    </xdr:from>
    <xdr:ext cx="469744" cy="259045"/>
    <xdr:sp macro="" textlink="">
      <xdr:nvSpPr>
        <xdr:cNvPr id="491" name="【一般廃棄物処理施設】&#10;一人当たり有形固定資産（償却資産）額該当値テキスト">
          <a:extLst>
            <a:ext uri="{FF2B5EF4-FFF2-40B4-BE49-F238E27FC236}">
              <a16:creationId xmlns="" xmlns:a16="http://schemas.microsoft.com/office/drawing/2014/main" id="{696F6A4D-1528-4E37-AA99-F49D5FC804F6}"/>
            </a:ext>
          </a:extLst>
        </xdr:cNvPr>
        <xdr:cNvSpPr txBox="1"/>
      </xdr:nvSpPr>
      <xdr:spPr>
        <a:xfrm>
          <a:off x="22199600" y="7102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157913</xdr:rowOff>
    </xdr:from>
    <xdr:to>
      <xdr:col>112</xdr:col>
      <xdr:colOff>38100</xdr:colOff>
      <xdr:row>42</xdr:row>
      <xdr:rowOff>88063</xdr:rowOff>
    </xdr:to>
    <xdr:sp macro="" textlink="">
      <xdr:nvSpPr>
        <xdr:cNvPr id="492" name="楕円 491">
          <a:extLst>
            <a:ext uri="{FF2B5EF4-FFF2-40B4-BE49-F238E27FC236}">
              <a16:creationId xmlns="" xmlns:a16="http://schemas.microsoft.com/office/drawing/2014/main" id="{342BEAD1-1E2B-4556-8285-018C04505359}"/>
            </a:ext>
          </a:extLst>
        </xdr:cNvPr>
        <xdr:cNvSpPr/>
      </xdr:nvSpPr>
      <xdr:spPr>
        <a:xfrm>
          <a:off x="21272500" y="7187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37260</xdr:rowOff>
    </xdr:from>
    <xdr:to>
      <xdr:col>116</xdr:col>
      <xdr:colOff>63500</xdr:colOff>
      <xdr:row>42</xdr:row>
      <xdr:rowOff>37263</xdr:rowOff>
    </xdr:to>
    <xdr:cxnSp macro="">
      <xdr:nvCxnSpPr>
        <xdr:cNvPr id="493" name="直線コネクタ 492">
          <a:extLst>
            <a:ext uri="{FF2B5EF4-FFF2-40B4-BE49-F238E27FC236}">
              <a16:creationId xmlns="" xmlns:a16="http://schemas.microsoft.com/office/drawing/2014/main" id="{2ABE4D44-2DD1-45A9-9C9B-6EF4413E5EEF}"/>
            </a:ext>
          </a:extLst>
        </xdr:cNvPr>
        <xdr:cNvCxnSpPr/>
      </xdr:nvCxnSpPr>
      <xdr:spPr>
        <a:xfrm flipV="1">
          <a:off x="21323300" y="7238160"/>
          <a:ext cx="838200" cy="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157911</xdr:rowOff>
    </xdr:from>
    <xdr:to>
      <xdr:col>107</xdr:col>
      <xdr:colOff>101600</xdr:colOff>
      <xdr:row>42</xdr:row>
      <xdr:rowOff>88061</xdr:rowOff>
    </xdr:to>
    <xdr:sp macro="" textlink="">
      <xdr:nvSpPr>
        <xdr:cNvPr id="494" name="楕円 493">
          <a:extLst>
            <a:ext uri="{FF2B5EF4-FFF2-40B4-BE49-F238E27FC236}">
              <a16:creationId xmlns="" xmlns:a16="http://schemas.microsoft.com/office/drawing/2014/main" id="{DC11929D-7C48-40C2-AAA6-B8DA10D80BA7}"/>
            </a:ext>
          </a:extLst>
        </xdr:cNvPr>
        <xdr:cNvSpPr/>
      </xdr:nvSpPr>
      <xdr:spPr>
        <a:xfrm>
          <a:off x="20383500" y="718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37261</xdr:rowOff>
    </xdr:from>
    <xdr:to>
      <xdr:col>111</xdr:col>
      <xdr:colOff>177800</xdr:colOff>
      <xdr:row>42</xdr:row>
      <xdr:rowOff>37263</xdr:rowOff>
    </xdr:to>
    <xdr:cxnSp macro="">
      <xdr:nvCxnSpPr>
        <xdr:cNvPr id="495" name="直線コネクタ 494">
          <a:extLst>
            <a:ext uri="{FF2B5EF4-FFF2-40B4-BE49-F238E27FC236}">
              <a16:creationId xmlns="" xmlns:a16="http://schemas.microsoft.com/office/drawing/2014/main" id="{929DCA77-1736-4FA4-9A1F-C51576BA30E7}"/>
            </a:ext>
          </a:extLst>
        </xdr:cNvPr>
        <xdr:cNvCxnSpPr/>
      </xdr:nvCxnSpPr>
      <xdr:spPr>
        <a:xfrm>
          <a:off x="20434300" y="7238161"/>
          <a:ext cx="889000" cy="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157913</xdr:rowOff>
    </xdr:from>
    <xdr:to>
      <xdr:col>102</xdr:col>
      <xdr:colOff>165100</xdr:colOff>
      <xdr:row>42</xdr:row>
      <xdr:rowOff>88063</xdr:rowOff>
    </xdr:to>
    <xdr:sp macro="" textlink="">
      <xdr:nvSpPr>
        <xdr:cNvPr id="496" name="楕円 495">
          <a:extLst>
            <a:ext uri="{FF2B5EF4-FFF2-40B4-BE49-F238E27FC236}">
              <a16:creationId xmlns="" xmlns:a16="http://schemas.microsoft.com/office/drawing/2014/main" id="{C8A93A14-EBA5-4565-992B-CCCF2428D100}"/>
            </a:ext>
          </a:extLst>
        </xdr:cNvPr>
        <xdr:cNvSpPr/>
      </xdr:nvSpPr>
      <xdr:spPr>
        <a:xfrm>
          <a:off x="19494500" y="7187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37261</xdr:rowOff>
    </xdr:from>
    <xdr:to>
      <xdr:col>107</xdr:col>
      <xdr:colOff>50800</xdr:colOff>
      <xdr:row>42</xdr:row>
      <xdr:rowOff>37263</xdr:rowOff>
    </xdr:to>
    <xdr:cxnSp macro="">
      <xdr:nvCxnSpPr>
        <xdr:cNvPr id="497" name="直線コネクタ 496">
          <a:extLst>
            <a:ext uri="{FF2B5EF4-FFF2-40B4-BE49-F238E27FC236}">
              <a16:creationId xmlns="" xmlns:a16="http://schemas.microsoft.com/office/drawing/2014/main" id="{E3AD8100-15A8-4643-B17B-F020138116B8}"/>
            </a:ext>
          </a:extLst>
        </xdr:cNvPr>
        <xdr:cNvCxnSpPr/>
      </xdr:nvCxnSpPr>
      <xdr:spPr>
        <a:xfrm flipV="1">
          <a:off x="19545300" y="7238161"/>
          <a:ext cx="889000" cy="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157911</xdr:rowOff>
    </xdr:from>
    <xdr:to>
      <xdr:col>98</xdr:col>
      <xdr:colOff>38100</xdr:colOff>
      <xdr:row>42</xdr:row>
      <xdr:rowOff>88061</xdr:rowOff>
    </xdr:to>
    <xdr:sp macro="" textlink="">
      <xdr:nvSpPr>
        <xdr:cNvPr id="498" name="楕円 497">
          <a:extLst>
            <a:ext uri="{FF2B5EF4-FFF2-40B4-BE49-F238E27FC236}">
              <a16:creationId xmlns="" xmlns:a16="http://schemas.microsoft.com/office/drawing/2014/main" id="{57743A63-89DB-4634-8C33-7CA496521268}"/>
            </a:ext>
          </a:extLst>
        </xdr:cNvPr>
        <xdr:cNvSpPr/>
      </xdr:nvSpPr>
      <xdr:spPr>
        <a:xfrm>
          <a:off x="18605500" y="718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42</xdr:row>
      <xdr:rowOff>37261</xdr:rowOff>
    </xdr:from>
    <xdr:to>
      <xdr:col>102</xdr:col>
      <xdr:colOff>114300</xdr:colOff>
      <xdr:row>42</xdr:row>
      <xdr:rowOff>37263</xdr:rowOff>
    </xdr:to>
    <xdr:cxnSp macro="">
      <xdr:nvCxnSpPr>
        <xdr:cNvPr id="499" name="直線コネクタ 498">
          <a:extLst>
            <a:ext uri="{FF2B5EF4-FFF2-40B4-BE49-F238E27FC236}">
              <a16:creationId xmlns="" xmlns:a16="http://schemas.microsoft.com/office/drawing/2014/main" id="{4770430E-5D68-4291-B578-E8DBA09F175D}"/>
            </a:ext>
          </a:extLst>
        </xdr:cNvPr>
        <xdr:cNvCxnSpPr/>
      </xdr:nvCxnSpPr>
      <xdr:spPr>
        <a:xfrm>
          <a:off x="18656300" y="7238161"/>
          <a:ext cx="889000" cy="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40</xdr:row>
      <xdr:rowOff>49950</xdr:rowOff>
    </xdr:from>
    <xdr:ext cx="534377" cy="259045"/>
    <xdr:sp macro="" textlink="">
      <xdr:nvSpPr>
        <xdr:cNvPr id="500" name="n_1aveValue【一般廃棄物処理施設】&#10;一人当たり有形固定資産（償却資産）額">
          <a:extLst>
            <a:ext uri="{FF2B5EF4-FFF2-40B4-BE49-F238E27FC236}">
              <a16:creationId xmlns="" xmlns:a16="http://schemas.microsoft.com/office/drawing/2014/main" id="{F42295CC-1EB6-4C6C-958F-CE6D72C101C8}"/>
            </a:ext>
          </a:extLst>
        </xdr:cNvPr>
        <xdr:cNvSpPr txBox="1"/>
      </xdr:nvSpPr>
      <xdr:spPr>
        <a:xfrm>
          <a:off x="21043411" y="6907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49920</xdr:rowOff>
    </xdr:from>
    <xdr:ext cx="534377" cy="259045"/>
    <xdr:sp macro="" textlink="">
      <xdr:nvSpPr>
        <xdr:cNvPr id="501" name="n_2aveValue【一般廃棄物処理施設】&#10;一人当たり有形固定資産（償却資産）額">
          <a:extLst>
            <a:ext uri="{FF2B5EF4-FFF2-40B4-BE49-F238E27FC236}">
              <a16:creationId xmlns="" xmlns:a16="http://schemas.microsoft.com/office/drawing/2014/main" id="{9AF2BAB7-FA82-4B96-B843-35C49DC30293}"/>
            </a:ext>
          </a:extLst>
        </xdr:cNvPr>
        <xdr:cNvSpPr txBox="1"/>
      </xdr:nvSpPr>
      <xdr:spPr>
        <a:xfrm>
          <a:off x="20167111" y="6907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52284</xdr:rowOff>
    </xdr:from>
    <xdr:ext cx="534377" cy="259045"/>
    <xdr:sp macro="" textlink="">
      <xdr:nvSpPr>
        <xdr:cNvPr id="502" name="n_3aveValue【一般廃棄物処理施設】&#10;一人当たり有形固定資産（償却資産）額">
          <a:extLst>
            <a:ext uri="{FF2B5EF4-FFF2-40B4-BE49-F238E27FC236}">
              <a16:creationId xmlns="" xmlns:a16="http://schemas.microsoft.com/office/drawing/2014/main" id="{CB59F149-8BB7-482D-A281-36E783667A68}"/>
            </a:ext>
          </a:extLst>
        </xdr:cNvPr>
        <xdr:cNvSpPr txBox="1"/>
      </xdr:nvSpPr>
      <xdr:spPr>
        <a:xfrm>
          <a:off x="19278111" y="6910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52597</xdr:rowOff>
    </xdr:from>
    <xdr:ext cx="534377" cy="259045"/>
    <xdr:sp macro="" textlink="">
      <xdr:nvSpPr>
        <xdr:cNvPr id="503" name="n_4aveValue【一般廃棄物処理施設】&#10;一人当たり有形固定資産（償却資産）額">
          <a:extLst>
            <a:ext uri="{FF2B5EF4-FFF2-40B4-BE49-F238E27FC236}">
              <a16:creationId xmlns="" xmlns:a16="http://schemas.microsoft.com/office/drawing/2014/main" id="{28FDBDE8-F32A-4C7D-A159-D99A394108D2}"/>
            </a:ext>
          </a:extLst>
        </xdr:cNvPr>
        <xdr:cNvSpPr txBox="1"/>
      </xdr:nvSpPr>
      <xdr:spPr>
        <a:xfrm>
          <a:off x="18389111" y="6910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120728</xdr:colOff>
      <xdr:row>42</xdr:row>
      <xdr:rowOff>79190</xdr:rowOff>
    </xdr:from>
    <xdr:ext cx="469744" cy="259045"/>
    <xdr:sp macro="" textlink="">
      <xdr:nvSpPr>
        <xdr:cNvPr id="504" name="n_1mainValue【一般廃棄物処理施設】&#10;一人当たり有形固定資産（償却資産）額">
          <a:extLst>
            <a:ext uri="{FF2B5EF4-FFF2-40B4-BE49-F238E27FC236}">
              <a16:creationId xmlns="" xmlns:a16="http://schemas.microsoft.com/office/drawing/2014/main" id="{9DB4AB38-A82A-452E-98C7-132F48033B2F}"/>
            </a:ext>
          </a:extLst>
        </xdr:cNvPr>
        <xdr:cNvSpPr txBox="1"/>
      </xdr:nvSpPr>
      <xdr:spPr>
        <a:xfrm>
          <a:off x="21075728" y="7280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6428</xdr:colOff>
      <xdr:row>42</xdr:row>
      <xdr:rowOff>79188</xdr:rowOff>
    </xdr:from>
    <xdr:ext cx="469744" cy="259045"/>
    <xdr:sp macro="" textlink="">
      <xdr:nvSpPr>
        <xdr:cNvPr id="505" name="n_2mainValue【一般廃棄物処理施設】&#10;一人当たり有形固定資産（償却資産）額">
          <a:extLst>
            <a:ext uri="{FF2B5EF4-FFF2-40B4-BE49-F238E27FC236}">
              <a16:creationId xmlns="" xmlns:a16="http://schemas.microsoft.com/office/drawing/2014/main" id="{C7076F1B-B4CF-4142-A8B1-B89011024A4D}"/>
            </a:ext>
          </a:extLst>
        </xdr:cNvPr>
        <xdr:cNvSpPr txBox="1"/>
      </xdr:nvSpPr>
      <xdr:spPr>
        <a:xfrm>
          <a:off x="20199428" y="7280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69928</xdr:colOff>
      <xdr:row>42</xdr:row>
      <xdr:rowOff>79190</xdr:rowOff>
    </xdr:from>
    <xdr:ext cx="469744" cy="259045"/>
    <xdr:sp macro="" textlink="">
      <xdr:nvSpPr>
        <xdr:cNvPr id="506" name="n_3mainValue【一般廃棄物処理施設】&#10;一人当たり有形固定資産（償却資産）額">
          <a:extLst>
            <a:ext uri="{FF2B5EF4-FFF2-40B4-BE49-F238E27FC236}">
              <a16:creationId xmlns="" xmlns:a16="http://schemas.microsoft.com/office/drawing/2014/main" id="{96B281DF-2432-4C0F-8C37-264427D504D6}"/>
            </a:ext>
          </a:extLst>
        </xdr:cNvPr>
        <xdr:cNvSpPr txBox="1"/>
      </xdr:nvSpPr>
      <xdr:spPr>
        <a:xfrm>
          <a:off x="19310428" y="7280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133428</xdr:colOff>
      <xdr:row>42</xdr:row>
      <xdr:rowOff>79188</xdr:rowOff>
    </xdr:from>
    <xdr:ext cx="469744" cy="259045"/>
    <xdr:sp macro="" textlink="">
      <xdr:nvSpPr>
        <xdr:cNvPr id="507" name="n_4mainValue【一般廃棄物処理施設】&#10;一人当たり有形固定資産（償却資産）額">
          <a:extLst>
            <a:ext uri="{FF2B5EF4-FFF2-40B4-BE49-F238E27FC236}">
              <a16:creationId xmlns="" xmlns:a16="http://schemas.microsoft.com/office/drawing/2014/main" id="{4D911AD5-E1B8-4BA5-88F9-578AD80C2BDE}"/>
            </a:ext>
          </a:extLst>
        </xdr:cNvPr>
        <xdr:cNvSpPr txBox="1"/>
      </xdr:nvSpPr>
      <xdr:spPr>
        <a:xfrm>
          <a:off x="18421428" y="7280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a:extLst>
            <a:ext uri="{FF2B5EF4-FFF2-40B4-BE49-F238E27FC236}">
              <a16:creationId xmlns="" xmlns:a16="http://schemas.microsoft.com/office/drawing/2014/main" id="{ED33C0C8-82C8-46DA-91B0-7DCB24DF6056}"/>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a:extLst>
            <a:ext uri="{FF2B5EF4-FFF2-40B4-BE49-F238E27FC236}">
              <a16:creationId xmlns="" xmlns:a16="http://schemas.microsoft.com/office/drawing/2014/main" id="{8AD6D874-B8E7-45FF-8A0A-BD4425AF2311}"/>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a:extLst>
            <a:ext uri="{FF2B5EF4-FFF2-40B4-BE49-F238E27FC236}">
              <a16:creationId xmlns="" xmlns:a16="http://schemas.microsoft.com/office/drawing/2014/main" id="{09C13F2C-9ADB-41FE-AF62-F95F8EB3F3C8}"/>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a:extLst>
            <a:ext uri="{FF2B5EF4-FFF2-40B4-BE49-F238E27FC236}">
              <a16:creationId xmlns="" xmlns:a16="http://schemas.microsoft.com/office/drawing/2014/main" id="{BC3BA1CD-C6E9-446B-8CE3-F763D830B548}"/>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a:extLst>
            <a:ext uri="{FF2B5EF4-FFF2-40B4-BE49-F238E27FC236}">
              <a16:creationId xmlns="" xmlns:a16="http://schemas.microsoft.com/office/drawing/2014/main" id="{B0DCB92D-D2C1-4D3C-8B4B-5B96F62D9ED5}"/>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a:extLst>
            <a:ext uri="{FF2B5EF4-FFF2-40B4-BE49-F238E27FC236}">
              <a16:creationId xmlns="" xmlns:a16="http://schemas.microsoft.com/office/drawing/2014/main" id="{3E28DCDB-18F3-4C2E-85C3-91A768357811}"/>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a:extLst>
            <a:ext uri="{FF2B5EF4-FFF2-40B4-BE49-F238E27FC236}">
              <a16:creationId xmlns="" xmlns:a16="http://schemas.microsoft.com/office/drawing/2014/main" id="{981D3CB6-AD91-4C51-B364-1B29AA8BF26F}"/>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a:extLst>
            <a:ext uri="{FF2B5EF4-FFF2-40B4-BE49-F238E27FC236}">
              <a16:creationId xmlns="" xmlns:a16="http://schemas.microsoft.com/office/drawing/2014/main" id="{DE6326F6-1A9F-406A-8C18-B361F19BA687}"/>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a:extLst>
            <a:ext uri="{FF2B5EF4-FFF2-40B4-BE49-F238E27FC236}">
              <a16:creationId xmlns="" xmlns:a16="http://schemas.microsoft.com/office/drawing/2014/main" id="{E07C2440-AE5B-4C65-99EB-34EB4E27782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a:extLst>
            <a:ext uri="{FF2B5EF4-FFF2-40B4-BE49-F238E27FC236}">
              <a16:creationId xmlns="" xmlns:a16="http://schemas.microsoft.com/office/drawing/2014/main" id="{BE301BCF-832D-4865-915E-FEF7308945D6}"/>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8" name="テキスト ボックス 517">
          <a:extLst>
            <a:ext uri="{FF2B5EF4-FFF2-40B4-BE49-F238E27FC236}">
              <a16:creationId xmlns="" xmlns:a16="http://schemas.microsoft.com/office/drawing/2014/main" id="{6B95213A-3DE6-4AD4-97E1-423BF20869D9}"/>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9" name="直線コネクタ 518">
          <a:extLst>
            <a:ext uri="{FF2B5EF4-FFF2-40B4-BE49-F238E27FC236}">
              <a16:creationId xmlns="" xmlns:a16="http://schemas.microsoft.com/office/drawing/2014/main" id="{10CF4825-DE2E-4B77-A822-87C11337012C}"/>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0" name="テキスト ボックス 519">
          <a:extLst>
            <a:ext uri="{FF2B5EF4-FFF2-40B4-BE49-F238E27FC236}">
              <a16:creationId xmlns="" xmlns:a16="http://schemas.microsoft.com/office/drawing/2014/main" id="{12EF8351-100F-4465-ACB4-BF72A76870EA}"/>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1" name="直線コネクタ 520">
          <a:extLst>
            <a:ext uri="{FF2B5EF4-FFF2-40B4-BE49-F238E27FC236}">
              <a16:creationId xmlns="" xmlns:a16="http://schemas.microsoft.com/office/drawing/2014/main" id="{DDACB5E7-B569-4F33-8D31-BF19FF1BD8AE}"/>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2" name="テキスト ボックス 521">
          <a:extLst>
            <a:ext uri="{FF2B5EF4-FFF2-40B4-BE49-F238E27FC236}">
              <a16:creationId xmlns="" xmlns:a16="http://schemas.microsoft.com/office/drawing/2014/main" id="{3846C761-36F1-46AD-9064-943AC5026A38}"/>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3" name="直線コネクタ 522">
          <a:extLst>
            <a:ext uri="{FF2B5EF4-FFF2-40B4-BE49-F238E27FC236}">
              <a16:creationId xmlns="" xmlns:a16="http://schemas.microsoft.com/office/drawing/2014/main" id="{C04EB343-5374-474A-9867-2E0FE749E795}"/>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4" name="テキスト ボックス 523">
          <a:extLst>
            <a:ext uri="{FF2B5EF4-FFF2-40B4-BE49-F238E27FC236}">
              <a16:creationId xmlns="" xmlns:a16="http://schemas.microsoft.com/office/drawing/2014/main" id="{26B3AA5B-43E5-41EA-B9F2-6EC11C005CD7}"/>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5" name="直線コネクタ 524">
          <a:extLst>
            <a:ext uri="{FF2B5EF4-FFF2-40B4-BE49-F238E27FC236}">
              <a16:creationId xmlns="" xmlns:a16="http://schemas.microsoft.com/office/drawing/2014/main" id="{5E8C1E67-73FD-4648-8220-50CAB3B6F054}"/>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6" name="テキスト ボックス 525">
          <a:extLst>
            <a:ext uri="{FF2B5EF4-FFF2-40B4-BE49-F238E27FC236}">
              <a16:creationId xmlns="" xmlns:a16="http://schemas.microsoft.com/office/drawing/2014/main" id="{209297B9-B26A-4D5D-887F-6A94DD33C081}"/>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7" name="直線コネクタ 526">
          <a:extLst>
            <a:ext uri="{FF2B5EF4-FFF2-40B4-BE49-F238E27FC236}">
              <a16:creationId xmlns="" xmlns:a16="http://schemas.microsoft.com/office/drawing/2014/main" id="{1317D58A-B404-4C7D-9E35-77CE04C43B25}"/>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8" name="テキスト ボックス 527">
          <a:extLst>
            <a:ext uri="{FF2B5EF4-FFF2-40B4-BE49-F238E27FC236}">
              <a16:creationId xmlns="" xmlns:a16="http://schemas.microsoft.com/office/drawing/2014/main" id="{AB367C42-36BD-4A60-87E6-F0E2592C8CC6}"/>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9" name="直線コネクタ 528">
          <a:extLst>
            <a:ext uri="{FF2B5EF4-FFF2-40B4-BE49-F238E27FC236}">
              <a16:creationId xmlns="" xmlns:a16="http://schemas.microsoft.com/office/drawing/2014/main" id="{F377823F-A4E3-4D41-83E2-1A69D1622BA6}"/>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0" name="テキスト ボックス 529">
          <a:extLst>
            <a:ext uri="{FF2B5EF4-FFF2-40B4-BE49-F238E27FC236}">
              <a16:creationId xmlns="" xmlns:a16="http://schemas.microsoft.com/office/drawing/2014/main" id="{81238A47-122D-49F5-A9F6-BC6D91D4E914}"/>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 xmlns:a16="http://schemas.microsoft.com/office/drawing/2014/main" id="{84E80E1B-F4DD-4E76-92A6-5311CDF0488C}"/>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2" name="【保健センター・保健所】&#10;有形固定資産減価償却率グラフ枠">
          <a:extLst>
            <a:ext uri="{FF2B5EF4-FFF2-40B4-BE49-F238E27FC236}">
              <a16:creationId xmlns="" xmlns:a16="http://schemas.microsoft.com/office/drawing/2014/main" id="{96E63BF6-7813-4E17-A9E2-94BDA685B702}"/>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117566</xdr:rowOff>
    </xdr:from>
    <xdr:to>
      <xdr:col>85</xdr:col>
      <xdr:colOff>126364</xdr:colOff>
      <xdr:row>64</xdr:row>
      <xdr:rowOff>130628</xdr:rowOff>
    </xdr:to>
    <xdr:cxnSp macro="">
      <xdr:nvCxnSpPr>
        <xdr:cNvPr id="533" name="直線コネクタ 532">
          <a:extLst>
            <a:ext uri="{FF2B5EF4-FFF2-40B4-BE49-F238E27FC236}">
              <a16:creationId xmlns="" xmlns:a16="http://schemas.microsoft.com/office/drawing/2014/main" id="{30D81B86-142E-4FB1-934A-68F0CC35AA87}"/>
            </a:ext>
          </a:extLst>
        </xdr:cNvPr>
        <xdr:cNvCxnSpPr/>
      </xdr:nvCxnSpPr>
      <xdr:spPr>
        <a:xfrm flipV="1">
          <a:off x="16318864" y="9547316"/>
          <a:ext cx="0" cy="1556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34" name="【保健センター・保健所】&#10;有形固定資産減価償却率最小値テキスト">
          <a:extLst>
            <a:ext uri="{FF2B5EF4-FFF2-40B4-BE49-F238E27FC236}">
              <a16:creationId xmlns="" xmlns:a16="http://schemas.microsoft.com/office/drawing/2014/main" id="{154CE4B3-29C3-45FC-A54B-325E25BEE7F9}"/>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35" name="直線コネクタ 534">
          <a:extLst>
            <a:ext uri="{FF2B5EF4-FFF2-40B4-BE49-F238E27FC236}">
              <a16:creationId xmlns="" xmlns:a16="http://schemas.microsoft.com/office/drawing/2014/main" id="{3B6979A7-DCD4-4AAE-9A63-FD756C3A6FD9}"/>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64243</xdr:rowOff>
    </xdr:from>
    <xdr:ext cx="340478" cy="259045"/>
    <xdr:sp macro="" textlink="">
      <xdr:nvSpPr>
        <xdr:cNvPr id="536" name="【保健センター・保健所】&#10;有形固定資産減価償却率最大値テキスト">
          <a:extLst>
            <a:ext uri="{FF2B5EF4-FFF2-40B4-BE49-F238E27FC236}">
              <a16:creationId xmlns="" xmlns:a16="http://schemas.microsoft.com/office/drawing/2014/main" id="{F4ECC141-B35D-4AA6-BADE-382A912FC317}"/>
            </a:ext>
          </a:extLst>
        </xdr:cNvPr>
        <xdr:cNvSpPr txBox="1"/>
      </xdr:nvSpPr>
      <xdr:spPr>
        <a:xfrm>
          <a:off x="16357600" y="932254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117566</xdr:rowOff>
    </xdr:from>
    <xdr:to>
      <xdr:col>86</xdr:col>
      <xdr:colOff>25400</xdr:colOff>
      <xdr:row>55</xdr:row>
      <xdr:rowOff>117566</xdr:rowOff>
    </xdr:to>
    <xdr:cxnSp macro="">
      <xdr:nvCxnSpPr>
        <xdr:cNvPr id="537" name="直線コネクタ 536">
          <a:extLst>
            <a:ext uri="{FF2B5EF4-FFF2-40B4-BE49-F238E27FC236}">
              <a16:creationId xmlns="" xmlns:a16="http://schemas.microsoft.com/office/drawing/2014/main" id="{CF75C8C7-FCD2-4E54-88D9-F3F10955BD78}"/>
            </a:ext>
          </a:extLst>
        </xdr:cNvPr>
        <xdr:cNvCxnSpPr/>
      </xdr:nvCxnSpPr>
      <xdr:spPr>
        <a:xfrm>
          <a:off x="16230600" y="9547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146793</xdr:rowOff>
    </xdr:from>
    <xdr:ext cx="405111" cy="259045"/>
    <xdr:sp macro="" textlink="">
      <xdr:nvSpPr>
        <xdr:cNvPr id="538" name="【保健センター・保健所】&#10;有形固定資産減価償却率平均値テキスト">
          <a:extLst>
            <a:ext uri="{FF2B5EF4-FFF2-40B4-BE49-F238E27FC236}">
              <a16:creationId xmlns="" xmlns:a16="http://schemas.microsoft.com/office/drawing/2014/main" id="{66896BD9-89FD-42B1-BA2D-F1A2659887C5}"/>
            </a:ext>
          </a:extLst>
        </xdr:cNvPr>
        <xdr:cNvSpPr txBox="1"/>
      </xdr:nvSpPr>
      <xdr:spPr>
        <a:xfrm>
          <a:off x="16357600" y="100908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123916</xdr:rowOff>
    </xdr:from>
    <xdr:to>
      <xdr:col>85</xdr:col>
      <xdr:colOff>177800</xdr:colOff>
      <xdr:row>60</xdr:row>
      <xdr:rowOff>54066</xdr:rowOff>
    </xdr:to>
    <xdr:sp macro="" textlink="">
      <xdr:nvSpPr>
        <xdr:cNvPr id="539" name="フローチャート: 判断 538">
          <a:extLst>
            <a:ext uri="{FF2B5EF4-FFF2-40B4-BE49-F238E27FC236}">
              <a16:creationId xmlns="" xmlns:a16="http://schemas.microsoft.com/office/drawing/2014/main" id="{75BFD628-B172-4D26-9E02-BC8104698D4A}"/>
            </a:ext>
          </a:extLst>
        </xdr:cNvPr>
        <xdr:cNvSpPr/>
      </xdr:nvSpPr>
      <xdr:spPr>
        <a:xfrm>
          <a:off x="16268700" y="1023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14515</xdr:rowOff>
    </xdr:from>
    <xdr:to>
      <xdr:col>81</xdr:col>
      <xdr:colOff>101600</xdr:colOff>
      <xdr:row>59</xdr:row>
      <xdr:rowOff>116115</xdr:rowOff>
    </xdr:to>
    <xdr:sp macro="" textlink="">
      <xdr:nvSpPr>
        <xdr:cNvPr id="540" name="フローチャート: 判断 539">
          <a:extLst>
            <a:ext uri="{FF2B5EF4-FFF2-40B4-BE49-F238E27FC236}">
              <a16:creationId xmlns="" xmlns:a16="http://schemas.microsoft.com/office/drawing/2014/main" id="{103ECD9F-E13E-48C6-8F0F-0B9575F4CA78}"/>
            </a:ext>
          </a:extLst>
        </xdr:cNvPr>
        <xdr:cNvSpPr/>
      </xdr:nvSpPr>
      <xdr:spPr>
        <a:xfrm>
          <a:off x="15430500" y="1013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158206</xdr:rowOff>
    </xdr:from>
    <xdr:to>
      <xdr:col>76</xdr:col>
      <xdr:colOff>165100</xdr:colOff>
      <xdr:row>59</xdr:row>
      <xdr:rowOff>88356</xdr:rowOff>
    </xdr:to>
    <xdr:sp macro="" textlink="">
      <xdr:nvSpPr>
        <xdr:cNvPr id="541" name="フローチャート: 判断 540">
          <a:extLst>
            <a:ext uri="{FF2B5EF4-FFF2-40B4-BE49-F238E27FC236}">
              <a16:creationId xmlns="" xmlns:a16="http://schemas.microsoft.com/office/drawing/2014/main" id="{82DA548A-D925-400E-97A1-52E8CBF05EC6}"/>
            </a:ext>
          </a:extLst>
        </xdr:cNvPr>
        <xdr:cNvSpPr/>
      </xdr:nvSpPr>
      <xdr:spPr>
        <a:xfrm>
          <a:off x="14541500" y="1010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128815</xdr:rowOff>
    </xdr:from>
    <xdr:to>
      <xdr:col>72</xdr:col>
      <xdr:colOff>38100</xdr:colOff>
      <xdr:row>59</xdr:row>
      <xdr:rowOff>58965</xdr:rowOff>
    </xdr:to>
    <xdr:sp macro="" textlink="">
      <xdr:nvSpPr>
        <xdr:cNvPr id="542" name="フローチャート: 判断 541">
          <a:extLst>
            <a:ext uri="{FF2B5EF4-FFF2-40B4-BE49-F238E27FC236}">
              <a16:creationId xmlns="" xmlns:a16="http://schemas.microsoft.com/office/drawing/2014/main" id="{9294FDEF-36EB-4BC6-B9DA-FD2CCAADD1BB}"/>
            </a:ext>
          </a:extLst>
        </xdr:cNvPr>
        <xdr:cNvSpPr/>
      </xdr:nvSpPr>
      <xdr:spPr>
        <a:xfrm>
          <a:off x="13652500" y="1007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78196</xdr:rowOff>
    </xdr:from>
    <xdr:to>
      <xdr:col>67</xdr:col>
      <xdr:colOff>101600</xdr:colOff>
      <xdr:row>60</xdr:row>
      <xdr:rowOff>8346</xdr:rowOff>
    </xdr:to>
    <xdr:sp macro="" textlink="">
      <xdr:nvSpPr>
        <xdr:cNvPr id="543" name="フローチャート: 判断 542">
          <a:extLst>
            <a:ext uri="{FF2B5EF4-FFF2-40B4-BE49-F238E27FC236}">
              <a16:creationId xmlns="" xmlns:a16="http://schemas.microsoft.com/office/drawing/2014/main" id="{A85964B5-9380-490A-9A7A-FEBB16206C67}"/>
            </a:ext>
          </a:extLst>
        </xdr:cNvPr>
        <xdr:cNvSpPr/>
      </xdr:nvSpPr>
      <xdr:spPr>
        <a:xfrm>
          <a:off x="12763500" y="1019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a:extLst>
            <a:ext uri="{FF2B5EF4-FFF2-40B4-BE49-F238E27FC236}">
              <a16:creationId xmlns="" xmlns:a16="http://schemas.microsoft.com/office/drawing/2014/main" id="{C954B01A-CDB6-4965-A205-D3D34E44C8A2}"/>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a:extLst>
            <a:ext uri="{FF2B5EF4-FFF2-40B4-BE49-F238E27FC236}">
              <a16:creationId xmlns="" xmlns:a16="http://schemas.microsoft.com/office/drawing/2014/main" id="{CE29AF0E-C883-4F67-878B-ECF78A96ACC7}"/>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a:extLst>
            <a:ext uri="{FF2B5EF4-FFF2-40B4-BE49-F238E27FC236}">
              <a16:creationId xmlns="" xmlns:a16="http://schemas.microsoft.com/office/drawing/2014/main" id="{A58DF810-3E6C-4237-AE54-7BC6A01AD1F1}"/>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a:extLst>
            <a:ext uri="{FF2B5EF4-FFF2-40B4-BE49-F238E27FC236}">
              <a16:creationId xmlns="" xmlns:a16="http://schemas.microsoft.com/office/drawing/2014/main" id="{FD727362-DD70-487A-A44C-57369F12D3D4}"/>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a:extLst>
            <a:ext uri="{FF2B5EF4-FFF2-40B4-BE49-F238E27FC236}">
              <a16:creationId xmlns="" xmlns:a16="http://schemas.microsoft.com/office/drawing/2014/main" id="{5DFA3042-2B5E-4036-ADBA-A15ECDF744C4}"/>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79828</xdr:rowOff>
    </xdr:from>
    <xdr:to>
      <xdr:col>85</xdr:col>
      <xdr:colOff>177800</xdr:colOff>
      <xdr:row>61</xdr:row>
      <xdr:rowOff>9978</xdr:rowOff>
    </xdr:to>
    <xdr:sp macro="" textlink="">
      <xdr:nvSpPr>
        <xdr:cNvPr id="549" name="楕円 548">
          <a:extLst>
            <a:ext uri="{FF2B5EF4-FFF2-40B4-BE49-F238E27FC236}">
              <a16:creationId xmlns="" xmlns:a16="http://schemas.microsoft.com/office/drawing/2014/main" id="{F4FB7FB6-FFD7-460F-AD81-C3DA60B9BBC9}"/>
            </a:ext>
          </a:extLst>
        </xdr:cNvPr>
        <xdr:cNvSpPr/>
      </xdr:nvSpPr>
      <xdr:spPr>
        <a:xfrm>
          <a:off x="16268700" y="1036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58255</xdr:rowOff>
    </xdr:from>
    <xdr:ext cx="405111" cy="259045"/>
    <xdr:sp macro="" textlink="">
      <xdr:nvSpPr>
        <xdr:cNvPr id="550" name="【保健センター・保健所】&#10;有形固定資産減価償却率該当値テキスト">
          <a:extLst>
            <a:ext uri="{FF2B5EF4-FFF2-40B4-BE49-F238E27FC236}">
              <a16:creationId xmlns="" xmlns:a16="http://schemas.microsoft.com/office/drawing/2014/main" id="{9A3E404C-04CD-47F2-A98A-1B91D7BE9F2C}"/>
            </a:ext>
          </a:extLst>
        </xdr:cNvPr>
        <xdr:cNvSpPr txBox="1"/>
      </xdr:nvSpPr>
      <xdr:spPr>
        <a:xfrm>
          <a:off x="16357600" y="10345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47172</xdr:rowOff>
    </xdr:from>
    <xdr:to>
      <xdr:col>81</xdr:col>
      <xdr:colOff>101600</xdr:colOff>
      <xdr:row>60</xdr:row>
      <xdr:rowOff>148772</xdr:rowOff>
    </xdr:to>
    <xdr:sp macro="" textlink="">
      <xdr:nvSpPr>
        <xdr:cNvPr id="551" name="楕円 550">
          <a:extLst>
            <a:ext uri="{FF2B5EF4-FFF2-40B4-BE49-F238E27FC236}">
              <a16:creationId xmlns="" xmlns:a16="http://schemas.microsoft.com/office/drawing/2014/main" id="{407D7D09-B6FD-45B3-A694-7B698A9F95E7}"/>
            </a:ext>
          </a:extLst>
        </xdr:cNvPr>
        <xdr:cNvSpPr/>
      </xdr:nvSpPr>
      <xdr:spPr>
        <a:xfrm>
          <a:off x="15430500" y="1033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97972</xdr:rowOff>
    </xdr:from>
    <xdr:to>
      <xdr:col>85</xdr:col>
      <xdr:colOff>127000</xdr:colOff>
      <xdr:row>60</xdr:row>
      <xdr:rowOff>130628</xdr:rowOff>
    </xdr:to>
    <xdr:cxnSp macro="">
      <xdr:nvCxnSpPr>
        <xdr:cNvPr id="552" name="直線コネクタ 551">
          <a:extLst>
            <a:ext uri="{FF2B5EF4-FFF2-40B4-BE49-F238E27FC236}">
              <a16:creationId xmlns="" xmlns:a16="http://schemas.microsoft.com/office/drawing/2014/main" id="{B020EA01-E33A-405E-82BF-34527FE5F7F7}"/>
            </a:ext>
          </a:extLst>
        </xdr:cNvPr>
        <xdr:cNvCxnSpPr/>
      </xdr:nvCxnSpPr>
      <xdr:spPr>
        <a:xfrm>
          <a:off x="15481300" y="10384972"/>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14515</xdr:rowOff>
    </xdr:from>
    <xdr:to>
      <xdr:col>76</xdr:col>
      <xdr:colOff>165100</xdr:colOff>
      <xdr:row>60</xdr:row>
      <xdr:rowOff>116115</xdr:rowOff>
    </xdr:to>
    <xdr:sp macro="" textlink="">
      <xdr:nvSpPr>
        <xdr:cNvPr id="553" name="楕円 552">
          <a:extLst>
            <a:ext uri="{FF2B5EF4-FFF2-40B4-BE49-F238E27FC236}">
              <a16:creationId xmlns="" xmlns:a16="http://schemas.microsoft.com/office/drawing/2014/main" id="{E6705BDD-4FE4-4A00-8AAC-DCC4E2A21E37}"/>
            </a:ext>
          </a:extLst>
        </xdr:cNvPr>
        <xdr:cNvSpPr/>
      </xdr:nvSpPr>
      <xdr:spPr>
        <a:xfrm>
          <a:off x="14541500" y="1030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65315</xdr:rowOff>
    </xdr:from>
    <xdr:to>
      <xdr:col>81</xdr:col>
      <xdr:colOff>50800</xdr:colOff>
      <xdr:row>60</xdr:row>
      <xdr:rowOff>97972</xdr:rowOff>
    </xdr:to>
    <xdr:cxnSp macro="">
      <xdr:nvCxnSpPr>
        <xdr:cNvPr id="554" name="直線コネクタ 553">
          <a:extLst>
            <a:ext uri="{FF2B5EF4-FFF2-40B4-BE49-F238E27FC236}">
              <a16:creationId xmlns="" xmlns:a16="http://schemas.microsoft.com/office/drawing/2014/main" id="{4B7418EF-1903-416D-885C-4CEF322652F4}"/>
            </a:ext>
          </a:extLst>
        </xdr:cNvPr>
        <xdr:cNvCxnSpPr/>
      </xdr:nvCxnSpPr>
      <xdr:spPr>
        <a:xfrm>
          <a:off x="14592300" y="103523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153307</xdr:rowOff>
    </xdr:from>
    <xdr:to>
      <xdr:col>72</xdr:col>
      <xdr:colOff>38100</xdr:colOff>
      <xdr:row>60</xdr:row>
      <xdr:rowOff>83457</xdr:rowOff>
    </xdr:to>
    <xdr:sp macro="" textlink="">
      <xdr:nvSpPr>
        <xdr:cNvPr id="555" name="楕円 554">
          <a:extLst>
            <a:ext uri="{FF2B5EF4-FFF2-40B4-BE49-F238E27FC236}">
              <a16:creationId xmlns="" xmlns:a16="http://schemas.microsoft.com/office/drawing/2014/main" id="{7F1AC2CD-FAAB-4106-9E7B-7D3A0C2534F0}"/>
            </a:ext>
          </a:extLst>
        </xdr:cNvPr>
        <xdr:cNvSpPr/>
      </xdr:nvSpPr>
      <xdr:spPr>
        <a:xfrm>
          <a:off x="13652500" y="1026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32657</xdr:rowOff>
    </xdr:from>
    <xdr:to>
      <xdr:col>76</xdr:col>
      <xdr:colOff>114300</xdr:colOff>
      <xdr:row>60</xdr:row>
      <xdr:rowOff>65315</xdr:rowOff>
    </xdr:to>
    <xdr:cxnSp macro="">
      <xdr:nvCxnSpPr>
        <xdr:cNvPr id="556" name="直線コネクタ 555">
          <a:extLst>
            <a:ext uri="{FF2B5EF4-FFF2-40B4-BE49-F238E27FC236}">
              <a16:creationId xmlns="" xmlns:a16="http://schemas.microsoft.com/office/drawing/2014/main" id="{919194C1-6A5F-4772-97C6-7AB1F8CC66D7}"/>
            </a:ext>
          </a:extLst>
        </xdr:cNvPr>
        <xdr:cNvCxnSpPr/>
      </xdr:nvCxnSpPr>
      <xdr:spPr>
        <a:xfrm>
          <a:off x="13703300" y="103196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120650</xdr:rowOff>
    </xdr:from>
    <xdr:to>
      <xdr:col>67</xdr:col>
      <xdr:colOff>101600</xdr:colOff>
      <xdr:row>60</xdr:row>
      <xdr:rowOff>50800</xdr:rowOff>
    </xdr:to>
    <xdr:sp macro="" textlink="">
      <xdr:nvSpPr>
        <xdr:cNvPr id="557" name="楕円 556">
          <a:extLst>
            <a:ext uri="{FF2B5EF4-FFF2-40B4-BE49-F238E27FC236}">
              <a16:creationId xmlns="" xmlns:a16="http://schemas.microsoft.com/office/drawing/2014/main" id="{2041E48A-D9AE-4FDF-8B03-43FD425AA16F}"/>
            </a:ext>
          </a:extLst>
        </xdr:cNvPr>
        <xdr:cNvSpPr/>
      </xdr:nvSpPr>
      <xdr:spPr>
        <a:xfrm>
          <a:off x="127635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0</xdr:rowOff>
    </xdr:from>
    <xdr:to>
      <xdr:col>71</xdr:col>
      <xdr:colOff>177800</xdr:colOff>
      <xdr:row>60</xdr:row>
      <xdr:rowOff>32657</xdr:rowOff>
    </xdr:to>
    <xdr:cxnSp macro="">
      <xdr:nvCxnSpPr>
        <xdr:cNvPr id="558" name="直線コネクタ 557">
          <a:extLst>
            <a:ext uri="{FF2B5EF4-FFF2-40B4-BE49-F238E27FC236}">
              <a16:creationId xmlns="" xmlns:a16="http://schemas.microsoft.com/office/drawing/2014/main" id="{A71FB2C6-F2EF-4A02-80E5-1C29992383A9}"/>
            </a:ext>
          </a:extLst>
        </xdr:cNvPr>
        <xdr:cNvCxnSpPr/>
      </xdr:nvCxnSpPr>
      <xdr:spPr>
        <a:xfrm>
          <a:off x="12814300" y="102870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132642</xdr:rowOff>
    </xdr:from>
    <xdr:ext cx="405111" cy="259045"/>
    <xdr:sp macro="" textlink="">
      <xdr:nvSpPr>
        <xdr:cNvPr id="559" name="n_1aveValue【保健センター・保健所】&#10;有形固定資産減価償却率">
          <a:extLst>
            <a:ext uri="{FF2B5EF4-FFF2-40B4-BE49-F238E27FC236}">
              <a16:creationId xmlns="" xmlns:a16="http://schemas.microsoft.com/office/drawing/2014/main" id="{F850F7B3-8B7C-4FE0-8CBD-B1F4CAEE715C}"/>
            </a:ext>
          </a:extLst>
        </xdr:cNvPr>
        <xdr:cNvSpPr txBox="1"/>
      </xdr:nvSpPr>
      <xdr:spPr>
        <a:xfrm>
          <a:off x="15266044" y="9905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104883</xdr:rowOff>
    </xdr:from>
    <xdr:ext cx="405111" cy="259045"/>
    <xdr:sp macro="" textlink="">
      <xdr:nvSpPr>
        <xdr:cNvPr id="560" name="n_2aveValue【保健センター・保健所】&#10;有形固定資産減価償却率">
          <a:extLst>
            <a:ext uri="{FF2B5EF4-FFF2-40B4-BE49-F238E27FC236}">
              <a16:creationId xmlns="" xmlns:a16="http://schemas.microsoft.com/office/drawing/2014/main" id="{A915203E-24EF-4634-8CC1-0E35A850DCD4}"/>
            </a:ext>
          </a:extLst>
        </xdr:cNvPr>
        <xdr:cNvSpPr txBox="1"/>
      </xdr:nvSpPr>
      <xdr:spPr>
        <a:xfrm>
          <a:off x="14389744" y="987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75492</xdr:rowOff>
    </xdr:from>
    <xdr:ext cx="405111" cy="259045"/>
    <xdr:sp macro="" textlink="">
      <xdr:nvSpPr>
        <xdr:cNvPr id="561" name="n_3aveValue【保健センター・保健所】&#10;有形固定資産減価償却率">
          <a:extLst>
            <a:ext uri="{FF2B5EF4-FFF2-40B4-BE49-F238E27FC236}">
              <a16:creationId xmlns="" xmlns:a16="http://schemas.microsoft.com/office/drawing/2014/main" id="{7DC32797-08BF-47BD-97C1-BB5BD529AFA1}"/>
            </a:ext>
          </a:extLst>
        </xdr:cNvPr>
        <xdr:cNvSpPr txBox="1"/>
      </xdr:nvSpPr>
      <xdr:spPr>
        <a:xfrm>
          <a:off x="13500744" y="9848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24873</xdr:rowOff>
    </xdr:from>
    <xdr:ext cx="405111" cy="259045"/>
    <xdr:sp macro="" textlink="">
      <xdr:nvSpPr>
        <xdr:cNvPr id="562" name="n_4aveValue【保健センター・保健所】&#10;有形固定資産減価償却率">
          <a:extLst>
            <a:ext uri="{FF2B5EF4-FFF2-40B4-BE49-F238E27FC236}">
              <a16:creationId xmlns="" xmlns:a16="http://schemas.microsoft.com/office/drawing/2014/main" id="{33FBBE12-1516-4094-A6E4-57EC19C5AA4C}"/>
            </a:ext>
          </a:extLst>
        </xdr:cNvPr>
        <xdr:cNvSpPr txBox="1"/>
      </xdr:nvSpPr>
      <xdr:spPr>
        <a:xfrm>
          <a:off x="12611744" y="9968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139899</xdr:rowOff>
    </xdr:from>
    <xdr:ext cx="405111" cy="259045"/>
    <xdr:sp macro="" textlink="">
      <xdr:nvSpPr>
        <xdr:cNvPr id="563" name="n_1mainValue【保健センター・保健所】&#10;有形固定資産減価償却率">
          <a:extLst>
            <a:ext uri="{FF2B5EF4-FFF2-40B4-BE49-F238E27FC236}">
              <a16:creationId xmlns="" xmlns:a16="http://schemas.microsoft.com/office/drawing/2014/main" id="{F8920A4C-69C3-43D8-A611-2BBB5E23D9C7}"/>
            </a:ext>
          </a:extLst>
        </xdr:cNvPr>
        <xdr:cNvSpPr txBox="1"/>
      </xdr:nvSpPr>
      <xdr:spPr>
        <a:xfrm>
          <a:off x="15266044" y="10426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107242</xdr:rowOff>
    </xdr:from>
    <xdr:ext cx="405111" cy="259045"/>
    <xdr:sp macro="" textlink="">
      <xdr:nvSpPr>
        <xdr:cNvPr id="564" name="n_2mainValue【保健センター・保健所】&#10;有形固定資産減価償却率">
          <a:extLst>
            <a:ext uri="{FF2B5EF4-FFF2-40B4-BE49-F238E27FC236}">
              <a16:creationId xmlns="" xmlns:a16="http://schemas.microsoft.com/office/drawing/2014/main" id="{C9FF6C8C-56C9-45B7-BD5C-C8622FE7D1DA}"/>
            </a:ext>
          </a:extLst>
        </xdr:cNvPr>
        <xdr:cNvSpPr txBox="1"/>
      </xdr:nvSpPr>
      <xdr:spPr>
        <a:xfrm>
          <a:off x="14389744" y="1039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74584</xdr:rowOff>
    </xdr:from>
    <xdr:ext cx="405111" cy="259045"/>
    <xdr:sp macro="" textlink="">
      <xdr:nvSpPr>
        <xdr:cNvPr id="565" name="n_3mainValue【保健センター・保健所】&#10;有形固定資産減価償却率">
          <a:extLst>
            <a:ext uri="{FF2B5EF4-FFF2-40B4-BE49-F238E27FC236}">
              <a16:creationId xmlns="" xmlns:a16="http://schemas.microsoft.com/office/drawing/2014/main" id="{3E418E6C-4FB0-4598-81B7-66754F2EE957}"/>
            </a:ext>
          </a:extLst>
        </xdr:cNvPr>
        <xdr:cNvSpPr txBox="1"/>
      </xdr:nvSpPr>
      <xdr:spPr>
        <a:xfrm>
          <a:off x="13500744" y="1036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41927</xdr:rowOff>
    </xdr:from>
    <xdr:ext cx="405111" cy="259045"/>
    <xdr:sp macro="" textlink="">
      <xdr:nvSpPr>
        <xdr:cNvPr id="566" name="n_4mainValue【保健センター・保健所】&#10;有形固定資産減価償却率">
          <a:extLst>
            <a:ext uri="{FF2B5EF4-FFF2-40B4-BE49-F238E27FC236}">
              <a16:creationId xmlns="" xmlns:a16="http://schemas.microsoft.com/office/drawing/2014/main" id="{D609DC0B-9CEE-4DE6-A350-AE5E39739111}"/>
            </a:ext>
          </a:extLst>
        </xdr:cNvPr>
        <xdr:cNvSpPr txBox="1"/>
      </xdr:nvSpPr>
      <xdr:spPr>
        <a:xfrm>
          <a:off x="126117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a:extLst>
            <a:ext uri="{FF2B5EF4-FFF2-40B4-BE49-F238E27FC236}">
              <a16:creationId xmlns="" xmlns:a16="http://schemas.microsoft.com/office/drawing/2014/main" id="{8267DF99-1983-407E-B493-45C54C9F34BF}"/>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a:extLst>
            <a:ext uri="{FF2B5EF4-FFF2-40B4-BE49-F238E27FC236}">
              <a16:creationId xmlns="" xmlns:a16="http://schemas.microsoft.com/office/drawing/2014/main" id="{94C84E76-7A75-4665-A52B-DA30DC327707}"/>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a:extLst>
            <a:ext uri="{FF2B5EF4-FFF2-40B4-BE49-F238E27FC236}">
              <a16:creationId xmlns="" xmlns:a16="http://schemas.microsoft.com/office/drawing/2014/main" id="{475D8B8F-63D5-4431-B5B4-AEB901AA76E2}"/>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a:extLst>
            <a:ext uri="{FF2B5EF4-FFF2-40B4-BE49-F238E27FC236}">
              <a16:creationId xmlns="" xmlns:a16="http://schemas.microsoft.com/office/drawing/2014/main" id="{085DFB29-69DE-4BC4-A6A7-858605173216}"/>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a:extLst>
            <a:ext uri="{FF2B5EF4-FFF2-40B4-BE49-F238E27FC236}">
              <a16:creationId xmlns="" xmlns:a16="http://schemas.microsoft.com/office/drawing/2014/main" id="{27F237A6-B778-43BB-87AC-CDAEC40A02E8}"/>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a:extLst>
            <a:ext uri="{FF2B5EF4-FFF2-40B4-BE49-F238E27FC236}">
              <a16:creationId xmlns="" xmlns:a16="http://schemas.microsoft.com/office/drawing/2014/main" id="{79C35114-C314-4516-87E0-13EE958B6AC5}"/>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a:extLst>
            <a:ext uri="{FF2B5EF4-FFF2-40B4-BE49-F238E27FC236}">
              <a16:creationId xmlns="" xmlns:a16="http://schemas.microsoft.com/office/drawing/2014/main" id="{9B131A07-D35B-40C7-A084-064723A4C866}"/>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a:extLst>
            <a:ext uri="{FF2B5EF4-FFF2-40B4-BE49-F238E27FC236}">
              <a16:creationId xmlns="" xmlns:a16="http://schemas.microsoft.com/office/drawing/2014/main" id="{1E88FBEE-CAD2-47BC-95F3-EF11AD87DECF}"/>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a:extLst>
            <a:ext uri="{FF2B5EF4-FFF2-40B4-BE49-F238E27FC236}">
              <a16:creationId xmlns="" xmlns:a16="http://schemas.microsoft.com/office/drawing/2014/main" id="{44E9FE82-1CA1-49D9-B017-8C5574A31844}"/>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a:extLst>
            <a:ext uri="{FF2B5EF4-FFF2-40B4-BE49-F238E27FC236}">
              <a16:creationId xmlns="" xmlns:a16="http://schemas.microsoft.com/office/drawing/2014/main" id="{6F66DAAA-F1BD-4A86-93D4-793EC2478542}"/>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7" name="直線コネクタ 576">
          <a:extLst>
            <a:ext uri="{FF2B5EF4-FFF2-40B4-BE49-F238E27FC236}">
              <a16:creationId xmlns="" xmlns:a16="http://schemas.microsoft.com/office/drawing/2014/main" id="{DEC070A5-CDC0-4258-BBA9-E53C598884DD}"/>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8" name="テキスト ボックス 577">
          <a:extLst>
            <a:ext uri="{FF2B5EF4-FFF2-40B4-BE49-F238E27FC236}">
              <a16:creationId xmlns="" xmlns:a16="http://schemas.microsoft.com/office/drawing/2014/main" id="{5693E1D2-895B-446F-885C-4185295C01B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9" name="直線コネクタ 578">
          <a:extLst>
            <a:ext uri="{FF2B5EF4-FFF2-40B4-BE49-F238E27FC236}">
              <a16:creationId xmlns="" xmlns:a16="http://schemas.microsoft.com/office/drawing/2014/main" id="{1603424D-F022-4C52-8B6F-C7706CF4D44E}"/>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0" name="テキスト ボックス 579">
          <a:extLst>
            <a:ext uri="{FF2B5EF4-FFF2-40B4-BE49-F238E27FC236}">
              <a16:creationId xmlns="" xmlns:a16="http://schemas.microsoft.com/office/drawing/2014/main" id="{34FEE197-0CE0-4C82-A9A3-0F2A336CE5DD}"/>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1" name="直線コネクタ 580">
          <a:extLst>
            <a:ext uri="{FF2B5EF4-FFF2-40B4-BE49-F238E27FC236}">
              <a16:creationId xmlns="" xmlns:a16="http://schemas.microsoft.com/office/drawing/2014/main" id="{544B37C0-75F8-438C-A840-E3F04FA19F71}"/>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2" name="テキスト ボックス 581">
          <a:extLst>
            <a:ext uri="{FF2B5EF4-FFF2-40B4-BE49-F238E27FC236}">
              <a16:creationId xmlns="" xmlns:a16="http://schemas.microsoft.com/office/drawing/2014/main" id="{5D3BE2B3-3C7F-4E29-A0AD-27081A182C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3" name="直線コネクタ 582">
          <a:extLst>
            <a:ext uri="{FF2B5EF4-FFF2-40B4-BE49-F238E27FC236}">
              <a16:creationId xmlns="" xmlns:a16="http://schemas.microsoft.com/office/drawing/2014/main" id="{E9974AF7-577E-4742-9B29-3E2531A94531}"/>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4" name="テキスト ボックス 583">
          <a:extLst>
            <a:ext uri="{FF2B5EF4-FFF2-40B4-BE49-F238E27FC236}">
              <a16:creationId xmlns="" xmlns:a16="http://schemas.microsoft.com/office/drawing/2014/main" id="{5F37DAF7-E2FC-469D-AFE0-B0B4B381CCB8}"/>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5" name="直線コネクタ 584">
          <a:extLst>
            <a:ext uri="{FF2B5EF4-FFF2-40B4-BE49-F238E27FC236}">
              <a16:creationId xmlns="" xmlns:a16="http://schemas.microsoft.com/office/drawing/2014/main" id="{F0816AE9-6682-4484-A5CA-4326B713AA7A}"/>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6" name="テキスト ボックス 585">
          <a:extLst>
            <a:ext uri="{FF2B5EF4-FFF2-40B4-BE49-F238E27FC236}">
              <a16:creationId xmlns="" xmlns:a16="http://schemas.microsoft.com/office/drawing/2014/main" id="{5FEDEC1D-AB0B-4887-910D-B44098117E6A}"/>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7" name="【保健センター・保健所】&#10;一人当たり面積グラフ枠">
          <a:extLst>
            <a:ext uri="{FF2B5EF4-FFF2-40B4-BE49-F238E27FC236}">
              <a16:creationId xmlns="" xmlns:a16="http://schemas.microsoft.com/office/drawing/2014/main" id="{80760B42-6598-4AFE-9EBA-2E97A4209974}"/>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139446</xdr:rowOff>
    </xdr:from>
    <xdr:to>
      <xdr:col>116</xdr:col>
      <xdr:colOff>62864</xdr:colOff>
      <xdr:row>63</xdr:row>
      <xdr:rowOff>153162</xdr:rowOff>
    </xdr:to>
    <xdr:cxnSp macro="">
      <xdr:nvCxnSpPr>
        <xdr:cNvPr id="588" name="直線コネクタ 587">
          <a:extLst>
            <a:ext uri="{FF2B5EF4-FFF2-40B4-BE49-F238E27FC236}">
              <a16:creationId xmlns="" xmlns:a16="http://schemas.microsoft.com/office/drawing/2014/main" id="{092819EE-AE6D-429D-B48E-FAD93338FC20}"/>
            </a:ext>
          </a:extLst>
        </xdr:cNvPr>
        <xdr:cNvCxnSpPr/>
      </xdr:nvCxnSpPr>
      <xdr:spPr>
        <a:xfrm flipV="1">
          <a:off x="22160864" y="9569196"/>
          <a:ext cx="0" cy="1385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macro="" textlink="">
      <xdr:nvSpPr>
        <xdr:cNvPr id="589" name="【保健センター・保健所】&#10;一人当たり面積最小値テキスト">
          <a:extLst>
            <a:ext uri="{FF2B5EF4-FFF2-40B4-BE49-F238E27FC236}">
              <a16:creationId xmlns="" xmlns:a16="http://schemas.microsoft.com/office/drawing/2014/main" id="{5A917AE7-A940-4797-8308-6E3B7DA2E995}"/>
            </a:ext>
          </a:extLst>
        </xdr:cNvPr>
        <xdr:cNvSpPr txBox="1"/>
      </xdr:nvSpPr>
      <xdr:spPr>
        <a:xfrm>
          <a:off x="22199600" y="1095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590" name="直線コネクタ 589">
          <a:extLst>
            <a:ext uri="{FF2B5EF4-FFF2-40B4-BE49-F238E27FC236}">
              <a16:creationId xmlns="" xmlns:a16="http://schemas.microsoft.com/office/drawing/2014/main" id="{2A256287-D8F6-4377-B0F9-4FED79A6C715}"/>
            </a:ext>
          </a:extLst>
        </xdr:cNvPr>
        <xdr:cNvCxnSpPr/>
      </xdr:nvCxnSpPr>
      <xdr:spPr>
        <a:xfrm>
          <a:off x="22072600" y="1095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86123</xdr:rowOff>
    </xdr:from>
    <xdr:ext cx="469744" cy="259045"/>
    <xdr:sp macro="" textlink="">
      <xdr:nvSpPr>
        <xdr:cNvPr id="591" name="【保健センター・保健所】&#10;一人当たり面積最大値テキスト">
          <a:extLst>
            <a:ext uri="{FF2B5EF4-FFF2-40B4-BE49-F238E27FC236}">
              <a16:creationId xmlns="" xmlns:a16="http://schemas.microsoft.com/office/drawing/2014/main" id="{AC8CF0ED-C26F-46C8-9F6B-59A8F2E057DF}"/>
            </a:ext>
          </a:extLst>
        </xdr:cNvPr>
        <xdr:cNvSpPr txBox="1"/>
      </xdr:nvSpPr>
      <xdr:spPr>
        <a:xfrm>
          <a:off x="22199600" y="934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139446</xdr:rowOff>
    </xdr:from>
    <xdr:to>
      <xdr:col>116</xdr:col>
      <xdr:colOff>152400</xdr:colOff>
      <xdr:row>55</xdr:row>
      <xdr:rowOff>139446</xdr:rowOff>
    </xdr:to>
    <xdr:cxnSp macro="">
      <xdr:nvCxnSpPr>
        <xdr:cNvPr id="592" name="直線コネクタ 591">
          <a:extLst>
            <a:ext uri="{FF2B5EF4-FFF2-40B4-BE49-F238E27FC236}">
              <a16:creationId xmlns="" xmlns:a16="http://schemas.microsoft.com/office/drawing/2014/main" id="{E604A09D-C6C6-4130-B088-E4A2D5121303}"/>
            </a:ext>
          </a:extLst>
        </xdr:cNvPr>
        <xdr:cNvCxnSpPr/>
      </xdr:nvCxnSpPr>
      <xdr:spPr>
        <a:xfrm>
          <a:off x="22072600" y="956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154957</xdr:rowOff>
    </xdr:from>
    <xdr:ext cx="469744" cy="259045"/>
    <xdr:sp macro="" textlink="">
      <xdr:nvSpPr>
        <xdr:cNvPr id="593" name="【保健センター・保健所】&#10;一人当たり面積平均値テキスト">
          <a:extLst>
            <a:ext uri="{FF2B5EF4-FFF2-40B4-BE49-F238E27FC236}">
              <a16:creationId xmlns="" xmlns:a16="http://schemas.microsoft.com/office/drawing/2014/main" id="{AEAB3CE9-9321-491D-982A-EFCA5D8F1CD5}"/>
            </a:ext>
          </a:extLst>
        </xdr:cNvPr>
        <xdr:cNvSpPr txBox="1"/>
      </xdr:nvSpPr>
      <xdr:spPr>
        <a:xfrm>
          <a:off x="22199600" y="10613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132080</xdr:rowOff>
    </xdr:from>
    <xdr:to>
      <xdr:col>116</xdr:col>
      <xdr:colOff>114300</xdr:colOff>
      <xdr:row>63</xdr:row>
      <xdr:rowOff>62230</xdr:rowOff>
    </xdr:to>
    <xdr:sp macro="" textlink="">
      <xdr:nvSpPr>
        <xdr:cNvPr id="594" name="フローチャート: 判断 593">
          <a:extLst>
            <a:ext uri="{FF2B5EF4-FFF2-40B4-BE49-F238E27FC236}">
              <a16:creationId xmlns="" xmlns:a16="http://schemas.microsoft.com/office/drawing/2014/main" id="{B7359788-A532-4EC5-836D-B70D6E237E35}"/>
            </a:ext>
          </a:extLst>
        </xdr:cNvPr>
        <xdr:cNvSpPr/>
      </xdr:nvSpPr>
      <xdr:spPr>
        <a:xfrm>
          <a:off x="221107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127508</xdr:rowOff>
    </xdr:from>
    <xdr:to>
      <xdr:col>112</xdr:col>
      <xdr:colOff>38100</xdr:colOff>
      <xdr:row>63</xdr:row>
      <xdr:rowOff>57658</xdr:rowOff>
    </xdr:to>
    <xdr:sp macro="" textlink="">
      <xdr:nvSpPr>
        <xdr:cNvPr id="595" name="フローチャート: 判断 594">
          <a:extLst>
            <a:ext uri="{FF2B5EF4-FFF2-40B4-BE49-F238E27FC236}">
              <a16:creationId xmlns="" xmlns:a16="http://schemas.microsoft.com/office/drawing/2014/main" id="{C696AB55-FF89-45B0-83EA-5C5C453A4A1D}"/>
            </a:ext>
          </a:extLst>
        </xdr:cNvPr>
        <xdr:cNvSpPr/>
      </xdr:nvSpPr>
      <xdr:spPr>
        <a:xfrm>
          <a:off x="21272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132080</xdr:rowOff>
    </xdr:from>
    <xdr:to>
      <xdr:col>107</xdr:col>
      <xdr:colOff>101600</xdr:colOff>
      <xdr:row>63</xdr:row>
      <xdr:rowOff>62230</xdr:rowOff>
    </xdr:to>
    <xdr:sp macro="" textlink="">
      <xdr:nvSpPr>
        <xdr:cNvPr id="596" name="フローチャート: 判断 595">
          <a:extLst>
            <a:ext uri="{FF2B5EF4-FFF2-40B4-BE49-F238E27FC236}">
              <a16:creationId xmlns="" xmlns:a16="http://schemas.microsoft.com/office/drawing/2014/main" id="{711E4478-7DDF-4772-9F1B-4B613D7BCFC3}"/>
            </a:ext>
          </a:extLst>
        </xdr:cNvPr>
        <xdr:cNvSpPr/>
      </xdr:nvSpPr>
      <xdr:spPr>
        <a:xfrm>
          <a:off x="20383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132080</xdr:rowOff>
    </xdr:from>
    <xdr:to>
      <xdr:col>102</xdr:col>
      <xdr:colOff>165100</xdr:colOff>
      <xdr:row>63</xdr:row>
      <xdr:rowOff>62230</xdr:rowOff>
    </xdr:to>
    <xdr:sp macro="" textlink="">
      <xdr:nvSpPr>
        <xdr:cNvPr id="597" name="フローチャート: 判断 596">
          <a:extLst>
            <a:ext uri="{FF2B5EF4-FFF2-40B4-BE49-F238E27FC236}">
              <a16:creationId xmlns="" xmlns:a16="http://schemas.microsoft.com/office/drawing/2014/main" id="{D7073BA1-953B-43E7-9387-2130F1B4999C}"/>
            </a:ext>
          </a:extLst>
        </xdr:cNvPr>
        <xdr:cNvSpPr/>
      </xdr:nvSpPr>
      <xdr:spPr>
        <a:xfrm>
          <a:off x="19494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40640</xdr:rowOff>
    </xdr:from>
    <xdr:to>
      <xdr:col>98</xdr:col>
      <xdr:colOff>38100</xdr:colOff>
      <xdr:row>62</xdr:row>
      <xdr:rowOff>142240</xdr:rowOff>
    </xdr:to>
    <xdr:sp macro="" textlink="">
      <xdr:nvSpPr>
        <xdr:cNvPr id="598" name="フローチャート: 判断 597">
          <a:extLst>
            <a:ext uri="{FF2B5EF4-FFF2-40B4-BE49-F238E27FC236}">
              <a16:creationId xmlns="" xmlns:a16="http://schemas.microsoft.com/office/drawing/2014/main" id="{50379666-63F6-40C8-9E9F-32C9369639A4}"/>
            </a:ext>
          </a:extLst>
        </xdr:cNvPr>
        <xdr:cNvSpPr/>
      </xdr:nvSpPr>
      <xdr:spPr>
        <a:xfrm>
          <a:off x="18605500" y="1067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9" name="テキスト ボックス 598">
          <a:extLst>
            <a:ext uri="{FF2B5EF4-FFF2-40B4-BE49-F238E27FC236}">
              <a16:creationId xmlns="" xmlns:a16="http://schemas.microsoft.com/office/drawing/2014/main" id="{69E21C53-48C5-4176-82E4-C16A47151DC1}"/>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0" name="テキスト ボックス 599">
          <a:extLst>
            <a:ext uri="{FF2B5EF4-FFF2-40B4-BE49-F238E27FC236}">
              <a16:creationId xmlns="" xmlns:a16="http://schemas.microsoft.com/office/drawing/2014/main" id="{C97CFAEE-5D73-48CE-8FBC-D1BC6C2EEC56}"/>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1" name="テキスト ボックス 600">
          <a:extLst>
            <a:ext uri="{FF2B5EF4-FFF2-40B4-BE49-F238E27FC236}">
              <a16:creationId xmlns="" xmlns:a16="http://schemas.microsoft.com/office/drawing/2014/main" id="{9F08E250-2AA0-4348-A234-631BF607E45A}"/>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2" name="テキスト ボックス 601">
          <a:extLst>
            <a:ext uri="{FF2B5EF4-FFF2-40B4-BE49-F238E27FC236}">
              <a16:creationId xmlns="" xmlns:a16="http://schemas.microsoft.com/office/drawing/2014/main" id="{0B90B0EC-FBAC-4238-ADD7-841CBB9A5922}"/>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3" name="テキスト ボックス 602">
          <a:extLst>
            <a:ext uri="{FF2B5EF4-FFF2-40B4-BE49-F238E27FC236}">
              <a16:creationId xmlns="" xmlns:a16="http://schemas.microsoft.com/office/drawing/2014/main" id="{151DDBED-7F3D-4B7C-A3A7-046CBA177068}"/>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38354</xdr:rowOff>
    </xdr:from>
    <xdr:to>
      <xdr:col>116</xdr:col>
      <xdr:colOff>114300</xdr:colOff>
      <xdr:row>63</xdr:row>
      <xdr:rowOff>139954</xdr:rowOff>
    </xdr:to>
    <xdr:sp macro="" textlink="">
      <xdr:nvSpPr>
        <xdr:cNvPr id="604" name="楕円 603">
          <a:extLst>
            <a:ext uri="{FF2B5EF4-FFF2-40B4-BE49-F238E27FC236}">
              <a16:creationId xmlns="" xmlns:a16="http://schemas.microsoft.com/office/drawing/2014/main" id="{947DF787-FCD1-45E3-9B08-2D723829DC4B}"/>
            </a:ext>
          </a:extLst>
        </xdr:cNvPr>
        <xdr:cNvSpPr/>
      </xdr:nvSpPr>
      <xdr:spPr>
        <a:xfrm>
          <a:off x="22110700" y="1083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124731</xdr:rowOff>
    </xdr:from>
    <xdr:ext cx="469744" cy="259045"/>
    <xdr:sp macro="" textlink="">
      <xdr:nvSpPr>
        <xdr:cNvPr id="605" name="【保健センター・保健所】&#10;一人当たり面積該当値テキスト">
          <a:extLst>
            <a:ext uri="{FF2B5EF4-FFF2-40B4-BE49-F238E27FC236}">
              <a16:creationId xmlns="" xmlns:a16="http://schemas.microsoft.com/office/drawing/2014/main" id="{285537CD-5426-4421-AE01-573D4D57D6C4}"/>
            </a:ext>
          </a:extLst>
        </xdr:cNvPr>
        <xdr:cNvSpPr txBox="1"/>
      </xdr:nvSpPr>
      <xdr:spPr>
        <a:xfrm>
          <a:off x="22199600" y="10754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38354</xdr:rowOff>
    </xdr:from>
    <xdr:to>
      <xdr:col>112</xdr:col>
      <xdr:colOff>38100</xdr:colOff>
      <xdr:row>63</xdr:row>
      <xdr:rowOff>139954</xdr:rowOff>
    </xdr:to>
    <xdr:sp macro="" textlink="">
      <xdr:nvSpPr>
        <xdr:cNvPr id="606" name="楕円 605">
          <a:extLst>
            <a:ext uri="{FF2B5EF4-FFF2-40B4-BE49-F238E27FC236}">
              <a16:creationId xmlns="" xmlns:a16="http://schemas.microsoft.com/office/drawing/2014/main" id="{C85FEDA8-4A5D-4FE0-B464-247D32E10FF2}"/>
            </a:ext>
          </a:extLst>
        </xdr:cNvPr>
        <xdr:cNvSpPr/>
      </xdr:nvSpPr>
      <xdr:spPr>
        <a:xfrm>
          <a:off x="21272500" y="1083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89154</xdr:rowOff>
    </xdr:from>
    <xdr:to>
      <xdr:col>116</xdr:col>
      <xdr:colOff>63500</xdr:colOff>
      <xdr:row>63</xdr:row>
      <xdr:rowOff>89154</xdr:rowOff>
    </xdr:to>
    <xdr:cxnSp macro="">
      <xdr:nvCxnSpPr>
        <xdr:cNvPr id="607" name="直線コネクタ 606">
          <a:extLst>
            <a:ext uri="{FF2B5EF4-FFF2-40B4-BE49-F238E27FC236}">
              <a16:creationId xmlns="" xmlns:a16="http://schemas.microsoft.com/office/drawing/2014/main" id="{057C48A8-FD0A-4A9B-9C3C-947FE19967CE}"/>
            </a:ext>
          </a:extLst>
        </xdr:cNvPr>
        <xdr:cNvCxnSpPr/>
      </xdr:nvCxnSpPr>
      <xdr:spPr>
        <a:xfrm>
          <a:off x="21323300" y="1089050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38354</xdr:rowOff>
    </xdr:from>
    <xdr:to>
      <xdr:col>107</xdr:col>
      <xdr:colOff>101600</xdr:colOff>
      <xdr:row>63</xdr:row>
      <xdr:rowOff>139954</xdr:rowOff>
    </xdr:to>
    <xdr:sp macro="" textlink="">
      <xdr:nvSpPr>
        <xdr:cNvPr id="608" name="楕円 607">
          <a:extLst>
            <a:ext uri="{FF2B5EF4-FFF2-40B4-BE49-F238E27FC236}">
              <a16:creationId xmlns="" xmlns:a16="http://schemas.microsoft.com/office/drawing/2014/main" id="{C77C7FF7-8CB0-485E-AD19-26EC237600A6}"/>
            </a:ext>
          </a:extLst>
        </xdr:cNvPr>
        <xdr:cNvSpPr/>
      </xdr:nvSpPr>
      <xdr:spPr>
        <a:xfrm>
          <a:off x="20383500" y="1083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89154</xdr:rowOff>
    </xdr:from>
    <xdr:to>
      <xdr:col>111</xdr:col>
      <xdr:colOff>177800</xdr:colOff>
      <xdr:row>63</xdr:row>
      <xdr:rowOff>89154</xdr:rowOff>
    </xdr:to>
    <xdr:cxnSp macro="">
      <xdr:nvCxnSpPr>
        <xdr:cNvPr id="609" name="直線コネクタ 608">
          <a:extLst>
            <a:ext uri="{FF2B5EF4-FFF2-40B4-BE49-F238E27FC236}">
              <a16:creationId xmlns="" xmlns:a16="http://schemas.microsoft.com/office/drawing/2014/main" id="{0578EDC0-2A25-4800-9B09-5E2EE4A42BD6}"/>
            </a:ext>
          </a:extLst>
        </xdr:cNvPr>
        <xdr:cNvCxnSpPr/>
      </xdr:nvCxnSpPr>
      <xdr:spPr>
        <a:xfrm>
          <a:off x="20434300" y="108905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38354</xdr:rowOff>
    </xdr:from>
    <xdr:to>
      <xdr:col>102</xdr:col>
      <xdr:colOff>165100</xdr:colOff>
      <xdr:row>63</xdr:row>
      <xdr:rowOff>139954</xdr:rowOff>
    </xdr:to>
    <xdr:sp macro="" textlink="">
      <xdr:nvSpPr>
        <xdr:cNvPr id="610" name="楕円 609">
          <a:extLst>
            <a:ext uri="{FF2B5EF4-FFF2-40B4-BE49-F238E27FC236}">
              <a16:creationId xmlns="" xmlns:a16="http://schemas.microsoft.com/office/drawing/2014/main" id="{3AF95FC5-260E-4BCE-A507-7757C36F4B27}"/>
            </a:ext>
          </a:extLst>
        </xdr:cNvPr>
        <xdr:cNvSpPr/>
      </xdr:nvSpPr>
      <xdr:spPr>
        <a:xfrm>
          <a:off x="19494500" y="1083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89154</xdr:rowOff>
    </xdr:from>
    <xdr:to>
      <xdr:col>107</xdr:col>
      <xdr:colOff>50800</xdr:colOff>
      <xdr:row>63</xdr:row>
      <xdr:rowOff>89154</xdr:rowOff>
    </xdr:to>
    <xdr:cxnSp macro="">
      <xdr:nvCxnSpPr>
        <xdr:cNvPr id="611" name="直線コネクタ 610">
          <a:extLst>
            <a:ext uri="{FF2B5EF4-FFF2-40B4-BE49-F238E27FC236}">
              <a16:creationId xmlns="" xmlns:a16="http://schemas.microsoft.com/office/drawing/2014/main" id="{138BA773-BA17-4905-BEBF-285571E73782}"/>
            </a:ext>
          </a:extLst>
        </xdr:cNvPr>
        <xdr:cNvCxnSpPr/>
      </xdr:nvCxnSpPr>
      <xdr:spPr>
        <a:xfrm>
          <a:off x="19545300" y="108905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38354</xdr:rowOff>
    </xdr:from>
    <xdr:to>
      <xdr:col>98</xdr:col>
      <xdr:colOff>38100</xdr:colOff>
      <xdr:row>63</xdr:row>
      <xdr:rowOff>139954</xdr:rowOff>
    </xdr:to>
    <xdr:sp macro="" textlink="">
      <xdr:nvSpPr>
        <xdr:cNvPr id="612" name="楕円 611">
          <a:extLst>
            <a:ext uri="{FF2B5EF4-FFF2-40B4-BE49-F238E27FC236}">
              <a16:creationId xmlns="" xmlns:a16="http://schemas.microsoft.com/office/drawing/2014/main" id="{F28FC69D-7BE7-4178-8870-C771C0863DF9}"/>
            </a:ext>
          </a:extLst>
        </xdr:cNvPr>
        <xdr:cNvSpPr/>
      </xdr:nvSpPr>
      <xdr:spPr>
        <a:xfrm>
          <a:off x="18605500" y="1083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89154</xdr:rowOff>
    </xdr:from>
    <xdr:to>
      <xdr:col>102</xdr:col>
      <xdr:colOff>114300</xdr:colOff>
      <xdr:row>63</xdr:row>
      <xdr:rowOff>89154</xdr:rowOff>
    </xdr:to>
    <xdr:cxnSp macro="">
      <xdr:nvCxnSpPr>
        <xdr:cNvPr id="613" name="直線コネクタ 612">
          <a:extLst>
            <a:ext uri="{FF2B5EF4-FFF2-40B4-BE49-F238E27FC236}">
              <a16:creationId xmlns="" xmlns:a16="http://schemas.microsoft.com/office/drawing/2014/main" id="{CD10272E-9C57-47F5-AE1B-01F7676D660B}"/>
            </a:ext>
          </a:extLst>
        </xdr:cNvPr>
        <xdr:cNvCxnSpPr/>
      </xdr:nvCxnSpPr>
      <xdr:spPr>
        <a:xfrm>
          <a:off x="18656300" y="108905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74185</xdr:rowOff>
    </xdr:from>
    <xdr:ext cx="469744" cy="259045"/>
    <xdr:sp macro="" textlink="">
      <xdr:nvSpPr>
        <xdr:cNvPr id="614" name="n_1aveValue【保健センター・保健所】&#10;一人当たり面積">
          <a:extLst>
            <a:ext uri="{FF2B5EF4-FFF2-40B4-BE49-F238E27FC236}">
              <a16:creationId xmlns="" xmlns:a16="http://schemas.microsoft.com/office/drawing/2014/main" id="{D971A248-7515-43B2-A8AE-8A21DBEEE374}"/>
            </a:ext>
          </a:extLst>
        </xdr:cNvPr>
        <xdr:cNvSpPr txBox="1"/>
      </xdr:nvSpPr>
      <xdr:spPr>
        <a:xfrm>
          <a:off x="21075727"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78757</xdr:rowOff>
    </xdr:from>
    <xdr:ext cx="469744" cy="259045"/>
    <xdr:sp macro="" textlink="">
      <xdr:nvSpPr>
        <xdr:cNvPr id="615" name="n_2aveValue【保健センター・保健所】&#10;一人当たり面積">
          <a:extLst>
            <a:ext uri="{FF2B5EF4-FFF2-40B4-BE49-F238E27FC236}">
              <a16:creationId xmlns="" xmlns:a16="http://schemas.microsoft.com/office/drawing/2014/main" id="{A727295D-AEEE-42DC-B0EC-608ACDAADFED}"/>
            </a:ext>
          </a:extLst>
        </xdr:cNvPr>
        <xdr:cNvSpPr txBox="1"/>
      </xdr:nvSpPr>
      <xdr:spPr>
        <a:xfrm>
          <a:off x="201994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78757</xdr:rowOff>
    </xdr:from>
    <xdr:ext cx="469744" cy="259045"/>
    <xdr:sp macro="" textlink="">
      <xdr:nvSpPr>
        <xdr:cNvPr id="616" name="n_3aveValue【保健センター・保健所】&#10;一人当たり面積">
          <a:extLst>
            <a:ext uri="{FF2B5EF4-FFF2-40B4-BE49-F238E27FC236}">
              <a16:creationId xmlns="" xmlns:a16="http://schemas.microsoft.com/office/drawing/2014/main" id="{F4BDC184-9B12-4C64-A677-B1947BE44B77}"/>
            </a:ext>
          </a:extLst>
        </xdr:cNvPr>
        <xdr:cNvSpPr txBox="1"/>
      </xdr:nvSpPr>
      <xdr:spPr>
        <a:xfrm>
          <a:off x="193104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158767</xdr:rowOff>
    </xdr:from>
    <xdr:ext cx="469744" cy="259045"/>
    <xdr:sp macro="" textlink="">
      <xdr:nvSpPr>
        <xdr:cNvPr id="617" name="n_4aveValue【保健センター・保健所】&#10;一人当たり面積">
          <a:extLst>
            <a:ext uri="{FF2B5EF4-FFF2-40B4-BE49-F238E27FC236}">
              <a16:creationId xmlns="" xmlns:a16="http://schemas.microsoft.com/office/drawing/2014/main" id="{C58BAB40-A0F9-44E8-974D-ABD663A32409}"/>
            </a:ext>
          </a:extLst>
        </xdr:cNvPr>
        <xdr:cNvSpPr txBox="1"/>
      </xdr:nvSpPr>
      <xdr:spPr>
        <a:xfrm>
          <a:off x="18421427" y="1044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131081</xdr:rowOff>
    </xdr:from>
    <xdr:ext cx="469744" cy="259045"/>
    <xdr:sp macro="" textlink="">
      <xdr:nvSpPr>
        <xdr:cNvPr id="618" name="n_1mainValue【保健センター・保健所】&#10;一人当たり面積">
          <a:extLst>
            <a:ext uri="{FF2B5EF4-FFF2-40B4-BE49-F238E27FC236}">
              <a16:creationId xmlns="" xmlns:a16="http://schemas.microsoft.com/office/drawing/2014/main" id="{79B805B3-5460-4324-B5E7-EE31CC6DBF20}"/>
            </a:ext>
          </a:extLst>
        </xdr:cNvPr>
        <xdr:cNvSpPr txBox="1"/>
      </xdr:nvSpPr>
      <xdr:spPr>
        <a:xfrm>
          <a:off x="21075727" y="1093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131081</xdr:rowOff>
    </xdr:from>
    <xdr:ext cx="469744" cy="259045"/>
    <xdr:sp macro="" textlink="">
      <xdr:nvSpPr>
        <xdr:cNvPr id="619" name="n_2mainValue【保健センター・保健所】&#10;一人当たり面積">
          <a:extLst>
            <a:ext uri="{FF2B5EF4-FFF2-40B4-BE49-F238E27FC236}">
              <a16:creationId xmlns="" xmlns:a16="http://schemas.microsoft.com/office/drawing/2014/main" id="{E454FCC6-601A-4007-BCC9-F09045F602AE}"/>
            </a:ext>
          </a:extLst>
        </xdr:cNvPr>
        <xdr:cNvSpPr txBox="1"/>
      </xdr:nvSpPr>
      <xdr:spPr>
        <a:xfrm>
          <a:off x="20199427" y="1093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131081</xdr:rowOff>
    </xdr:from>
    <xdr:ext cx="469744" cy="259045"/>
    <xdr:sp macro="" textlink="">
      <xdr:nvSpPr>
        <xdr:cNvPr id="620" name="n_3mainValue【保健センター・保健所】&#10;一人当たり面積">
          <a:extLst>
            <a:ext uri="{FF2B5EF4-FFF2-40B4-BE49-F238E27FC236}">
              <a16:creationId xmlns="" xmlns:a16="http://schemas.microsoft.com/office/drawing/2014/main" id="{EF4BE680-C8C4-4045-BC0D-32209C602B09}"/>
            </a:ext>
          </a:extLst>
        </xdr:cNvPr>
        <xdr:cNvSpPr txBox="1"/>
      </xdr:nvSpPr>
      <xdr:spPr>
        <a:xfrm>
          <a:off x="19310427" y="1093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131081</xdr:rowOff>
    </xdr:from>
    <xdr:ext cx="469744" cy="259045"/>
    <xdr:sp macro="" textlink="">
      <xdr:nvSpPr>
        <xdr:cNvPr id="621" name="n_4mainValue【保健センター・保健所】&#10;一人当たり面積">
          <a:extLst>
            <a:ext uri="{FF2B5EF4-FFF2-40B4-BE49-F238E27FC236}">
              <a16:creationId xmlns="" xmlns:a16="http://schemas.microsoft.com/office/drawing/2014/main" id="{82F74810-2B19-4D53-A3A7-28CBD1A8D17D}"/>
            </a:ext>
          </a:extLst>
        </xdr:cNvPr>
        <xdr:cNvSpPr txBox="1"/>
      </xdr:nvSpPr>
      <xdr:spPr>
        <a:xfrm>
          <a:off x="18421427" y="1093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a:extLst>
            <a:ext uri="{FF2B5EF4-FFF2-40B4-BE49-F238E27FC236}">
              <a16:creationId xmlns="" xmlns:a16="http://schemas.microsoft.com/office/drawing/2014/main" id="{B14A9977-AEF3-46A4-B28C-53523FB0CE2E}"/>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a:extLst>
            <a:ext uri="{FF2B5EF4-FFF2-40B4-BE49-F238E27FC236}">
              <a16:creationId xmlns="" xmlns:a16="http://schemas.microsoft.com/office/drawing/2014/main" id="{53D3ABC4-E0BD-4673-BBB0-03AAFCB4363F}"/>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a:extLst>
            <a:ext uri="{FF2B5EF4-FFF2-40B4-BE49-F238E27FC236}">
              <a16:creationId xmlns="" xmlns:a16="http://schemas.microsoft.com/office/drawing/2014/main" id="{79C4DBD5-8D33-4955-BCD3-457D2FB6FF27}"/>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a:extLst>
            <a:ext uri="{FF2B5EF4-FFF2-40B4-BE49-F238E27FC236}">
              <a16:creationId xmlns="" xmlns:a16="http://schemas.microsoft.com/office/drawing/2014/main" id="{5544F028-F2D1-4703-8A03-C38173F41E15}"/>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a:extLst>
            <a:ext uri="{FF2B5EF4-FFF2-40B4-BE49-F238E27FC236}">
              <a16:creationId xmlns="" xmlns:a16="http://schemas.microsoft.com/office/drawing/2014/main" id="{C4BD2B2F-D5DF-4425-B8CE-8688387BA5F2}"/>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a:extLst>
            <a:ext uri="{FF2B5EF4-FFF2-40B4-BE49-F238E27FC236}">
              <a16:creationId xmlns="" xmlns:a16="http://schemas.microsoft.com/office/drawing/2014/main" id="{9082D6EF-7A72-4F20-8722-74FF7D9C107F}"/>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a:extLst>
            <a:ext uri="{FF2B5EF4-FFF2-40B4-BE49-F238E27FC236}">
              <a16:creationId xmlns="" xmlns:a16="http://schemas.microsoft.com/office/drawing/2014/main" id="{0E3B381A-1D29-43B4-B8B4-7F5157840119}"/>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a:extLst>
            <a:ext uri="{FF2B5EF4-FFF2-40B4-BE49-F238E27FC236}">
              <a16:creationId xmlns="" xmlns:a16="http://schemas.microsoft.com/office/drawing/2014/main" id="{859078F2-6614-486A-8EC0-81A239F5D04F}"/>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0" name="テキスト ボックス 629">
          <a:extLst>
            <a:ext uri="{FF2B5EF4-FFF2-40B4-BE49-F238E27FC236}">
              <a16:creationId xmlns="" xmlns:a16="http://schemas.microsoft.com/office/drawing/2014/main" id="{C82C93EB-CA10-4A68-A181-A73130433A81}"/>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1" name="直線コネクタ 630">
          <a:extLst>
            <a:ext uri="{FF2B5EF4-FFF2-40B4-BE49-F238E27FC236}">
              <a16:creationId xmlns="" xmlns:a16="http://schemas.microsoft.com/office/drawing/2014/main" id="{4FF87666-B3C4-4583-A1EC-80C453A6B74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2" name="テキスト ボックス 631">
          <a:extLst>
            <a:ext uri="{FF2B5EF4-FFF2-40B4-BE49-F238E27FC236}">
              <a16:creationId xmlns="" xmlns:a16="http://schemas.microsoft.com/office/drawing/2014/main" id="{D5F28DD6-08B5-4363-942E-F0E379304006}"/>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3" name="直線コネクタ 632">
          <a:extLst>
            <a:ext uri="{FF2B5EF4-FFF2-40B4-BE49-F238E27FC236}">
              <a16:creationId xmlns="" xmlns:a16="http://schemas.microsoft.com/office/drawing/2014/main" id="{833AD070-F3BB-49C3-9DC1-F5BF12CE1087}"/>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4" name="テキスト ボックス 633">
          <a:extLst>
            <a:ext uri="{FF2B5EF4-FFF2-40B4-BE49-F238E27FC236}">
              <a16:creationId xmlns="" xmlns:a16="http://schemas.microsoft.com/office/drawing/2014/main" id="{819CED02-73A2-4C0D-B836-79258DB1132A}"/>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5" name="直線コネクタ 634">
          <a:extLst>
            <a:ext uri="{FF2B5EF4-FFF2-40B4-BE49-F238E27FC236}">
              <a16:creationId xmlns="" xmlns:a16="http://schemas.microsoft.com/office/drawing/2014/main" id="{9D2CA0DC-BE48-4A49-A127-AAF4F6A8727F}"/>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6" name="テキスト ボックス 635">
          <a:extLst>
            <a:ext uri="{FF2B5EF4-FFF2-40B4-BE49-F238E27FC236}">
              <a16:creationId xmlns="" xmlns:a16="http://schemas.microsoft.com/office/drawing/2014/main" id="{C8833C60-B1C3-4E01-BA6A-D6151A56F58A}"/>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7" name="直線コネクタ 636">
          <a:extLst>
            <a:ext uri="{FF2B5EF4-FFF2-40B4-BE49-F238E27FC236}">
              <a16:creationId xmlns="" xmlns:a16="http://schemas.microsoft.com/office/drawing/2014/main" id="{8AA8303E-F6C0-470A-A006-92C809B24B74}"/>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8" name="テキスト ボックス 637">
          <a:extLst>
            <a:ext uri="{FF2B5EF4-FFF2-40B4-BE49-F238E27FC236}">
              <a16:creationId xmlns="" xmlns:a16="http://schemas.microsoft.com/office/drawing/2014/main" id="{517153D9-7E32-4A2D-B537-C0C5B9B64579}"/>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9" name="直線コネクタ 638">
          <a:extLst>
            <a:ext uri="{FF2B5EF4-FFF2-40B4-BE49-F238E27FC236}">
              <a16:creationId xmlns="" xmlns:a16="http://schemas.microsoft.com/office/drawing/2014/main" id="{0992AECE-314A-4CF3-8E00-4396F456F7DC}"/>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0" name="テキスト ボックス 639">
          <a:extLst>
            <a:ext uri="{FF2B5EF4-FFF2-40B4-BE49-F238E27FC236}">
              <a16:creationId xmlns="" xmlns:a16="http://schemas.microsoft.com/office/drawing/2014/main" id="{ED7BFB45-0C17-4BF1-AF66-8A8533DAC668}"/>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1" name="直線コネクタ 640">
          <a:extLst>
            <a:ext uri="{FF2B5EF4-FFF2-40B4-BE49-F238E27FC236}">
              <a16:creationId xmlns="" xmlns:a16="http://schemas.microsoft.com/office/drawing/2014/main" id="{F0D03EB6-17B4-49AD-A2B7-097CDA18EEDA}"/>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2" name="テキスト ボックス 641">
          <a:extLst>
            <a:ext uri="{FF2B5EF4-FFF2-40B4-BE49-F238E27FC236}">
              <a16:creationId xmlns="" xmlns:a16="http://schemas.microsoft.com/office/drawing/2014/main" id="{FD67E604-EE3B-47EA-B95A-73AB17860558}"/>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3" name="直線コネクタ 642">
          <a:extLst>
            <a:ext uri="{FF2B5EF4-FFF2-40B4-BE49-F238E27FC236}">
              <a16:creationId xmlns="" xmlns:a16="http://schemas.microsoft.com/office/drawing/2014/main" id="{93662D2A-57D7-4DEE-A18A-58483448C18C}"/>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4" name="テキスト ボックス 643">
          <a:extLst>
            <a:ext uri="{FF2B5EF4-FFF2-40B4-BE49-F238E27FC236}">
              <a16:creationId xmlns="" xmlns:a16="http://schemas.microsoft.com/office/drawing/2014/main" id="{EC8D361F-C3B6-4056-A40D-9883B73B1345}"/>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5" name="直線コネクタ 644">
          <a:extLst>
            <a:ext uri="{FF2B5EF4-FFF2-40B4-BE49-F238E27FC236}">
              <a16:creationId xmlns="" xmlns:a16="http://schemas.microsoft.com/office/drawing/2014/main" id="{609B2A53-B997-4356-9437-B6666885AE5A}"/>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6" name="【消防施設】&#10;有形固定資産減価償却率グラフ枠">
          <a:extLst>
            <a:ext uri="{FF2B5EF4-FFF2-40B4-BE49-F238E27FC236}">
              <a16:creationId xmlns="" xmlns:a16="http://schemas.microsoft.com/office/drawing/2014/main" id="{9424917D-7B2E-4955-BBDF-7ED9D4873D0D}"/>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60961</xdr:rowOff>
    </xdr:from>
    <xdr:to>
      <xdr:col>85</xdr:col>
      <xdr:colOff>126364</xdr:colOff>
      <xdr:row>86</xdr:row>
      <xdr:rowOff>168729</xdr:rowOff>
    </xdr:to>
    <xdr:cxnSp macro="">
      <xdr:nvCxnSpPr>
        <xdr:cNvPr id="647" name="直線コネクタ 646">
          <a:extLst>
            <a:ext uri="{FF2B5EF4-FFF2-40B4-BE49-F238E27FC236}">
              <a16:creationId xmlns="" xmlns:a16="http://schemas.microsoft.com/office/drawing/2014/main" id="{6B0B1113-A907-49F2-91E4-CD3F80A2D87C}"/>
            </a:ext>
          </a:extLst>
        </xdr:cNvPr>
        <xdr:cNvCxnSpPr/>
      </xdr:nvCxnSpPr>
      <xdr:spPr>
        <a:xfrm flipV="1">
          <a:off x="16318864" y="13434061"/>
          <a:ext cx="0" cy="1479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8" name="【消防施設】&#10;有形固定資産減価償却率最小値テキスト">
          <a:extLst>
            <a:ext uri="{FF2B5EF4-FFF2-40B4-BE49-F238E27FC236}">
              <a16:creationId xmlns="" xmlns:a16="http://schemas.microsoft.com/office/drawing/2014/main" id="{03C56788-972E-4CE6-A718-9A724DFFEBCC}"/>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9" name="直線コネクタ 648">
          <a:extLst>
            <a:ext uri="{FF2B5EF4-FFF2-40B4-BE49-F238E27FC236}">
              <a16:creationId xmlns="" xmlns:a16="http://schemas.microsoft.com/office/drawing/2014/main" id="{EAAB4FE5-B97F-42A3-B7BA-C9647C45EBD4}"/>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7638</xdr:rowOff>
    </xdr:from>
    <xdr:ext cx="340478" cy="259045"/>
    <xdr:sp macro="" textlink="">
      <xdr:nvSpPr>
        <xdr:cNvPr id="650" name="【消防施設】&#10;有形固定資産減価償却率最大値テキスト">
          <a:extLst>
            <a:ext uri="{FF2B5EF4-FFF2-40B4-BE49-F238E27FC236}">
              <a16:creationId xmlns="" xmlns:a16="http://schemas.microsoft.com/office/drawing/2014/main" id="{82DFBCB3-A9B4-4D5A-8900-25C670B15A3A}"/>
            </a:ext>
          </a:extLst>
        </xdr:cNvPr>
        <xdr:cNvSpPr txBox="1"/>
      </xdr:nvSpPr>
      <xdr:spPr>
        <a:xfrm>
          <a:off x="16357600" y="1320928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60961</xdr:rowOff>
    </xdr:from>
    <xdr:to>
      <xdr:col>86</xdr:col>
      <xdr:colOff>25400</xdr:colOff>
      <xdr:row>78</xdr:row>
      <xdr:rowOff>60961</xdr:rowOff>
    </xdr:to>
    <xdr:cxnSp macro="">
      <xdr:nvCxnSpPr>
        <xdr:cNvPr id="651" name="直線コネクタ 650">
          <a:extLst>
            <a:ext uri="{FF2B5EF4-FFF2-40B4-BE49-F238E27FC236}">
              <a16:creationId xmlns="" xmlns:a16="http://schemas.microsoft.com/office/drawing/2014/main" id="{2413702F-3F19-4D60-9EF6-F1FF618CBF94}"/>
            </a:ext>
          </a:extLst>
        </xdr:cNvPr>
        <xdr:cNvCxnSpPr/>
      </xdr:nvCxnSpPr>
      <xdr:spPr>
        <a:xfrm>
          <a:off x="16230600" y="1343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86921</xdr:rowOff>
    </xdr:from>
    <xdr:ext cx="405111" cy="259045"/>
    <xdr:sp macro="" textlink="">
      <xdr:nvSpPr>
        <xdr:cNvPr id="652" name="【消防施設】&#10;有形固定資産減価償却率平均値テキスト">
          <a:extLst>
            <a:ext uri="{FF2B5EF4-FFF2-40B4-BE49-F238E27FC236}">
              <a16:creationId xmlns="" xmlns:a16="http://schemas.microsoft.com/office/drawing/2014/main" id="{2D9CAD26-E534-4753-8170-09ECDF6475D8}"/>
            </a:ext>
          </a:extLst>
        </xdr:cNvPr>
        <xdr:cNvSpPr txBox="1"/>
      </xdr:nvSpPr>
      <xdr:spPr>
        <a:xfrm>
          <a:off x="16357600" y="141458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64044</xdr:rowOff>
    </xdr:from>
    <xdr:to>
      <xdr:col>85</xdr:col>
      <xdr:colOff>177800</xdr:colOff>
      <xdr:row>83</xdr:row>
      <xdr:rowOff>165644</xdr:rowOff>
    </xdr:to>
    <xdr:sp macro="" textlink="">
      <xdr:nvSpPr>
        <xdr:cNvPr id="653" name="フローチャート: 判断 652">
          <a:extLst>
            <a:ext uri="{FF2B5EF4-FFF2-40B4-BE49-F238E27FC236}">
              <a16:creationId xmlns="" xmlns:a16="http://schemas.microsoft.com/office/drawing/2014/main" id="{19DA3C4C-D04C-4578-8787-4229822DE8E7}"/>
            </a:ext>
          </a:extLst>
        </xdr:cNvPr>
        <xdr:cNvSpPr/>
      </xdr:nvSpPr>
      <xdr:spPr>
        <a:xfrm>
          <a:off x="16268700" y="1429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99968</xdr:rowOff>
    </xdr:from>
    <xdr:to>
      <xdr:col>81</xdr:col>
      <xdr:colOff>101600</xdr:colOff>
      <xdr:row>84</xdr:row>
      <xdr:rowOff>30118</xdr:rowOff>
    </xdr:to>
    <xdr:sp macro="" textlink="">
      <xdr:nvSpPr>
        <xdr:cNvPr id="654" name="フローチャート: 判断 653">
          <a:extLst>
            <a:ext uri="{FF2B5EF4-FFF2-40B4-BE49-F238E27FC236}">
              <a16:creationId xmlns="" xmlns:a16="http://schemas.microsoft.com/office/drawing/2014/main" id="{81C1B358-85F3-4A62-A262-F6078E8989BA}"/>
            </a:ext>
          </a:extLst>
        </xdr:cNvPr>
        <xdr:cNvSpPr/>
      </xdr:nvSpPr>
      <xdr:spPr>
        <a:xfrm>
          <a:off x="15430500" y="14330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83638</xdr:rowOff>
    </xdr:from>
    <xdr:to>
      <xdr:col>76</xdr:col>
      <xdr:colOff>165100</xdr:colOff>
      <xdr:row>84</xdr:row>
      <xdr:rowOff>13788</xdr:rowOff>
    </xdr:to>
    <xdr:sp macro="" textlink="">
      <xdr:nvSpPr>
        <xdr:cNvPr id="655" name="フローチャート: 判断 654">
          <a:extLst>
            <a:ext uri="{FF2B5EF4-FFF2-40B4-BE49-F238E27FC236}">
              <a16:creationId xmlns="" xmlns:a16="http://schemas.microsoft.com/office/drawing/2014/main" id="{D1DBCDD5-6A9A-4EC3-AB40-4C4830A7E5FF}"/>
            </a:ext>
          </a:extLst>
        </xdr:cNvPr>
        <xdr:cNvSpPr/>
      </xdr:nvSpPr>
      <xdr:spPr>
        <a:xfrm>
          <a:off x="14541500" y="1431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64044</xdr:rowOff>
    </xdr:from>
    <xdr:to>
      <xdr:col>72</xdr:col>
      <xdr:colOff>38100</xdr:colOff>
      <xdr:row>83</xdr:row>
      <xdr:rowOff>165644</xdr:rowOff>
    </xdr:to>
    <xdr:sp macro="" textlink="">
      <xdr:nvSpPr>
        <xdr:cNvPr id="656" name="フローチャート: 判断 655">
          <a:extLst>
            <a:ext uri="{FF2B5EF4-FFF2-40B4-BE49-F238E27FC236}">
              <a16:creationId xmlns="" xmlns:a16="http://schemas.microsoft.com/office/drawing/2014/main" id="{E3283A05-36DA-496D-AAAA-76491265647B}"/>
            </a:ext>
          </a:extLst>
        </xdr:cNvPr>
        <xdr:cNvSpPr/>
      </xdr:nvSpPr>
      <xdr:spPr>
        <a:xfrm>
          <a:off x="13652500" y="1429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19957</xdr:rowOff>
    </xdr:from>
    <xdr:to>
      <xdr:col>67</xdr:col>
      <xdr:colOff>101600</xdr:colOff>
      <xdr:row>82</xdr:row>
      <xdr:rowOff>121557</xdr:rowOff>
    </xdr:to>
    <xdr:sp macro="" textlink="">
      <xdr:nvSpPr>
        <xdr:cNvPr id="657" name="フローチャート: 判断 656">
          <a:extLst>
            <a:ext uri="{FF2B5EF4-FFF2-40B4-BE49-F238E27FC236}">
              <a16:creationId xmlns="" xmlns:a16="http://schemas.microsoft.com/office/drawing/2014/main" id="{47A36C7B-ED8A-4447-8690-BF08F498B6C1}"/>
            </a:ext>
          </a:extLst>
        </xdr:cNvPr>
        <xdr:cNvSpPr/>
      </xdr:nvSpPr>
      <xdr:spPr>
        <a:xfrm>
          <a:off x="12763500" y="1407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8" name="テキスト ボックス 657">
          <a:extLst>
            <a:ext uri="{FF2B5EF4-FFF2-40B4-BE49-F238E27FC236}">
              <a16:creationId xmlns="" xmlns:a16="http://schemas.microsoft.com/office/drawing/2014/main" id="{44F755FE-5978-4217-80BC-B5EA0B3C5221}"/>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9" name="テキスト ボックス 658">
          <a:extLst>
            <a:ext uri="{FF2B5EF4-FFF2-40B4-BE49-F238E27FC236}">
              <a16:creationId xmlns="" xmlns:a16="http://schemas.microsoft.com/office/drawing/2014/main" id="{3CC4DDC8-B30B-4301-9E24-804B2A0E3E0D}"/>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0" name="テキスト ボックス 659">
          <a:extLst>
            <a:ext uri="{FF2B5EF4-FFF2-40B4-BE49-F238E27FC236}">
              <a16:creationId xmlns="" xmlns:a16="http://schemas.microsoft.com/office/drawing/2014/main" id="{CA44FF54-BC98-45CF-BC99-F48A7265AB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1" name="テキスト ボックス 660">
          <a:extLst>
            <a:ext uri="{FF2B5EF4-FFF2-40B4-BE49-F238E27FC236}">
              <a16:creationId xmlns="" xmlns:a16="http://schemas.microsoft.com/office/drawing/2014/main" id="{BAF378CA-CA65-4275-B4A5-F656BBDA5DF7}"/>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2" name="テキスト ボックス 661">
          <a:extLst>
            <a:ext uri="{FF2B5EF4-FFF2-40B4-BE49-F238E27FC236}">
              <a16:creationId xmlns="" xmlns:a16="http://schemas.microsoft.com/office/drawing/2014/main" id="{9621AE8F-6EAE-472A-8380-6C598BB4C565}"/>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72208</xdr:rowOff>
    </xdr:from>
    <xdr:to>
      <xdr:col>85</xdr:col>
      <xdr:colOff>177800</xdr:colOff>
      <xdr:row>85</xdr:row>
      <xdr:rowOff>2358</xdr:rowOff>
    </xdr:to>
    <xdr:sp macro="" textlink="">
      <xdr:nvSpPr>
        <xdr:cNvPr id="663" name="楕円 662">
          <a:extLst>
            <a:ext uri="{FF2B5EF4-FFF2-40B4-BE49-F238E27FC236}">
              <a16:creationId xmlns="" xmlns:a16="http://schemas.microsoft.com/office/drawing/2014/main" id="{22ACC880-BA70-45CE-988A-7E82EF58C046}"/>
            </a:ext>
          </a:extLst>
        </xdr:cNvPr>
        <xdr:cNvSpPr/>
      </xdr:nvSpPr>
      <xdr:spPr>
        <a:xfrm>
          <a:off x="16268700" y="1447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50635</xdr:rowOff>
    </xdr:from>
    <xdr:ext cx="405111" cy="259045"/>
    <xdr:sp macro="" textlink="">
      <xdr:nvSpPr>
        <xdr:cNvPr id="664" name="【消防施設】&#10;有形固定資産減価償却率該当値テキスト">
          <a:extLst>
            <a:ext uri="{FF2B5EF4-FFF2-40B4-BE49-F238E27FC236}">
              <a16:creationId xmlns="" xmlns:a16="http://schemas.microsoft.com/office/drawing/2014/main" id="{9C92C68A-F2F1-4DD9-9A29-0C7B6BFF5290}"/>
            </a:ext>
          </a:extLst>
        </xdr:cNvPr>
        <xdr:cNvSpPr txBox="1"/>
      </xdr:nvSpPr>
      <xdr:spPr>
        <a:xfrm>
          <a:off x="16357600" y="14452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26488</xdr:rowOff>
    </xdr:from>
    <xdr:to>
      <xdr:col>81</xdr:col>
      <xdr:colOff>101600</xdr:colOff>
      <xdr:row>84</xdr:row>
      <xdr:rowOff>128088</xdr:rowOff>
    </xdr:to>
    <xdr:sp macro="" textlink="">
      <xdr:nvSpPr>
        <xdr:cNvPr id="665" name="楕円 664">
          <a:extLst>
            <a:ext uri="{FF2B5EF4-FFF2-40B4-BE49-F238E27FC236}">
              <a16:creationId xmlns="" xmlns:a16="http://schemas.microsoft.com/office/drawing/2014/main" id="{EF75675E-AC94-4DC9-9366-53DDEBDA30DF}"/>
            </a:ext>
          </a:extLst>
        </xdr:cNvPr>
        <xdr:cNvSpPr/>
      </xdr:nvSpPr>
      <xdr:spPr>
        <a:xfrm>
          <a:off x="15430500" y="1442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77288</xdr:rowOff>
    </xdr:from>
    <xdr:to>
      <xdr:col>85</xdr:col>
      <xdr:colOff>127000</xdr:colOff>
      <xdr:row>84</xdr:row>
      <xdr:rowOff>123008</xdr:rowOff>
    </xdr:to>
    <xdr:cxnSp macro="">
      <xdr:nvCxnSpPr>
        <xdr:cNvPr id="666" name="直線コネクタ 665">
          <a:extLst>
            <a:ext uri="{FF2B5EF4-FFF2-40B4-BE49-F238E27FC236}">
              <a16:creationId xmlns="" xmlns:a16="http://schemas.microsoft.com/office/drawing/2014/main" id="{2E5A73DA-FC01-4D62-AA23-5959214BFA1E}"/>
            </a:ext>
          </a:extLst>
        </xdr:cNvPr>
        <xdr:cNvCxnSpPr/>
      </xdr:nvCxnSpPr>
      <xdr:spPr>
        <a:xfrm>
          <a:off x="15481300" y="1447908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153851</xdr:rowOff>
    </xdr:from>
    <xdr:to>
      <xdr:col>76</xdr:col>
      <xdr:colOff>165100</xdr:colOff>
      <xdr:row>84</xdr:row>
      <xdr:rowOff>84001</xdr:rowOff>
    </xdr:to>
    <xdr:sp macro="" textlink="">
      <xdr:nvSpPr>
        <xdr:cNvPr id="667" name="楕円 666">
          <a:extLst>
            <a:ext uri="{FF2B5EF4-FFF2-40B4-BE49-F238E27FC236}">
              <a16:creationId xmlns="" xmlns:a16="http://schemas.microsoft.com/office/drawing/2014/main" id="{1D0C830E-7E88-4423-944B-9A545796C193}"/>
            </a:ext>
          </a:extLst>
        </xdr:cNvPr>
        <xdr:cNvSpPr/>
      </xdr:nvSpPr>
      <xdr:spPr>
        <a:xfrm>
          <a:off x="14541500" y="1438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33201</xdr:rowOff>
    </xdr:from>
    <xdr:to>
      <xdr:col>81</xdr:col>
      <xdr:colOff>50800</xdr:colOff>
      <xdr:row>84</xdr:row>
      <xdr:rowOff>77288</xdr:rowOff>
    </xdr:to>
    <xdr:cxnSp macro="">
      <xdr:nvCxnSpPr>
        <xdr:cNvPr id="668" name="直線コネクタ 667">
          <a:extLst>
            <a:ext uri="{FF2B5EF4-FFF2-40B4-BE49-F238E27FC236}">
              <a16:creationId xmlns="" xmlns:a16="http://schemas.microsoft.com/office/drawing/2014/main" id="{7D4752A2-2E70-4FA3-99AF-9CB2BE3534C3}"/>
            </a:ext>
          </a:extLst>
        </xdr:cNvPr>
        <xdr:cNvCxnSpPr/>
      </xdr:nvCxnSpPr>
      <xdr:spPr>
        <a:xfrm>
          <a:off x="14592300" y="14435001"/>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109764</xdr:rowOff>
    </xdr:from>
    <xdr:to>
      <xdr:col>72</xdr:col>
      <xdr:colOff>38100</xdr:colOff>
      <xdr:row>84</xdr:row>
      <xdr:rowOff>39914</xdr:rowOff>
    </xdr:to>
    <xdr:sp macro="" textlink="">
      <xdr:nvSpPr>
        <xdr:cNvPr id="669" name="楕円 668">
          <a:extLst>
            <a:ext uri="{FF2B5EF4-FFF2-40B4-BE49-F238E27FC236}">
              <a16:creationId xmlns="" xmlns:a16="http://schemas.microsoft.com/office/drawing/2014/main" id="{402E6A56-6413-4E96-BF57-A0B185571DFF}"/>
            </a:ext>
          </a:extLst>
        </xdr:cNvPr>
        <xdr:cNvSpPr/>
      </xdr:nvSpPr>
      <xdr:spPr>
        <a:xfrm>
          <a:off x="13652500" y="1434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160564</xdr:rowOff>
    </xdr:from>
    <xdr:to>
      <xdr:col>76</xdr:col>
      <xdr:colOff>114300</xdr:colOff>
      <xdr:row>84</xdr:row>
      <xdr:rowOff>33201</xdr:rowOff>
    </xdr:to>
    <xdr:cxnSp macro="">
      <xdr:nvCxnSpPr>
        <xdr:cNvPr id="670" name="直線コネクタ 669">
          <a:extLst>
            <a:ext uri="{FF2B5EF4-FFF2-40B4-BE49-F238E27FC236}">
              <a16:creationId xmlns="" xmlns:a16="http://schemas.microsoft.com/office/drawing/2014/main" id="{FD0BD198-A462-4D4B-8DE1-D52C1A7BA53E}"/>
            </a:ext>
          </a:extLst>
        </xdr:cNvPr>
        <xdr:cNvCxnSpPr/>
      </xdr:nvCxnSpPr>
      <xdr:spPr>
        <a:xfrm>
          <a:off x="13703300" y="14390914"/>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65677</xdr:rowOff>
    </xdr:from>
    <xdr:to>
      <xdr:col>67</xdr:col>
      <xdr:colOff>101600</xdr:colOff>
      <xdr:row>83</xdr:row>
      <xdr:rowOff>167277</xdr:rowOff>
    </xdr:to>
    <xdr:sp macro="" textlink="">
      <xdr:nvSpPr>
        <xdr:cNvPr id="671" name="楕円 670">
          <a:extLst>
            <a:ext uri="{FF2B5EF4-FFF2-40B4-BE49-F238E27FC236}">
              <a16:creationId xmlns="" xmlns:a16="http://schemas.microsoft.com/office/drawing/2014/main" id="{15221A37-A1B5-40E6-B343-908D7EB3517F}"/>
            </a:ext>
          </a:extLst>
        </xdr:cNvPr>
        <xdr:cNvSpPr/>
      </xdr:nvSpPr>
      <xdr:spPr>
        <a:xfrm>
          <a:off x="12763500" y="1429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116477</xdr:rowOff>
    </xdr:from>
    <xdr:to>
      <xdr:col>71</xdr:col>
      <xdr:colOff>177800</xdr:colOff>
      <xdr:row>83</xdr:row>
      <xdr:rowOff>160564</xdr:rowOff>
    </xdr:to>
    <xdr:cxnSp macro="">
      <xdr:nvCxnSpPr>
        <xdr:cNvPr id="672" name="直線コネクタ 671">
          <a:extLst>
            <a:ext uri="{FF2B5EF4-FFF2-40B4-BE49-F238E27FC236}">
              <a16:creationId xmlns="" xmlns:a16="http://schemas.microsoft.com/office/drawing/2014/main" id="{F63A3CE2-6AA1-43C6-954C-D29DC92FFA51}"/>
            </a:ext>
          </a:extLst>
        </xdr:cNvPr>
        <xdr:cNvCxnSpPr/>
      </xdr:nvCxnSpPr>
      <xdr:spPr>
        <a:xfrm>
          <a:off x="12814300" y="14346827"/>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46645</xdr:rowOff>
    </xdr:from>
    <xdr:ext cx="405111" cy="259045"/>
    <xdr:sp macro="" textlink="">
      <xdr:nvSpPr>
        <xdr:cNvPr id="673" name="n_1aveValue【消防施設】&#10;有形固定資産減価償却率">
          <a:extLst>
            <a:ext uri="{FF2B5EF4-FFF2-40B4-BE49-F238E27FC236}">
              <a16:creationId xmlns="" xmlns:a16="http://schemas.microsoft.com/office/drawing/2014/main" id="{3C56BF46-4EFE-4D3C-9E7B-7C9AF8D23371}"/>
            </a:ext>
          </a:extLst>
        </xdr:cNvPr>
        <xdr:cNvSpPr txBox="1"/>
      </xdr:nvSpPr>
      <xdr:spPr>
        <a:xfrm>
          <a:off x="15266044" y="14105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30315</xdr:rowOff>
    </xdr:from>
    <xdr:ext cx="405111" cy="259045"/>
    <xdr:sp macro="" textlink="">
      <xdr:nvSpPr>
        <xdr:cNvPr id="674" name="n_2aveValue【消防施設】&#10;有形固定資産減価償却率">
          <a:extLst>
            <a:ext uri="{FF2B5EF4-FFF2-40B4-BE49-F238E27FC236}">
              <a16:creationId xmlns="" xmlns:a16="http://schemas.microsoft.com/office/drawing/2014/main" id="{DBA2FD03-7612-4EEA-BCB3-707D2B7BD5B7}"/>
            </a:ext>
          </a:extLst>
        </xdr:cNvPr>
        <xdr:cNvSpPr txBox="1"/>
      </xdr:nvSpPr>
      <xdr:spPr>
        <a:xfrm>
          <a:off x="14389744" y="14089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10721</xdr:rowOff>
    </xdr:from>
    <xdr:ext cx="405111" cy="259045"/>
    <xdr:sp macro="" textlink="">
      <xdr:nvSpPr>
        <xdr:cNvPr id="675" name="n_3aveValue【消防施設】&#10;有形固定資産減価償却率">
          <a:extLst>
            <a:ext uri="{FF2B5EF4-FFF2-40B4-BE49-F238E27FC236}">
              <a16:creationId xmlns="" xmlns:a16="http://schemas.microsoft.com/office/drawing/2014/main" id="{711BA36C-3044-4A87-AA78-F854FE8F7C59}"/>
            </a:ext>
          </a:extLst>
        </xdr:cNvPr>
        <xdr:cNvSpPr txBox="1"/>
      </xdr:nvSpPr>
      <xdr:spPr>
        <a:xfrm>
          <a:off x="13500744" y="1406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138084</xdr:rowOff>
    </xdr:from>
    <xdr:ext cx="405111" cy="259045"/>
    <xdr:sp macro="" textlink="">
      <xdr:nvSpPr>
        <xdr:cNvPr id="676" name="n_4aveValue【消防施設】&#10;有形固定資産減価償却率">
          <a:extLst>
            <a:ext uri="{FF2B5EF4-FFF2-40B4-BE49-F238E27FC236}">
              <a16:creationId xmlns="" xmlns:a16="http://schemas.microsoft.com/office/drawing/2014/main" id="{72D9DB1E-C3AE-47F6-A4BA-DAC2BECB9FEB}"/>
            </a:ext>
          </a:extLst>
        </xdr:cNvPr>
        <xdr:cNvSpPr txBox="1"/>
      </xdr:nvSpPr>
      <xdr:spPr>
        <a:xfrm>
          <a:off x="12611744" y="1385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119215</xdr:rowOff>
    </xdr:from>
    <xdr:ext cx="405111" cy="259045"/>
    <xdr:sp macro="" textlink="">
      <xdr:nvSpPr>
        <xdr:cNvPr id="677" name="n_1mainValue【消防施設】&#10;有形固定資産減価償却率">
          <a:extLst>
            <a:ext uri="{FF2B5EF4-FFF2-40B4-BE49-F238E27FC236}">
              <a16:creationId xmlns="" xmlns:a16="http://schemas.microsoft.com/office/drawing/2014/main" id="{B72488A5-FA94-463C-AA23-F49DD0538E66}"/>
            </a:ext>
          </a:extLst>
        </xdr:cNvPr>
        <xdr:cNvSpPr txBox="1"/>
      </xdr:nvSpPr>
      <xdr:spPr>
        <a:xfrm>
          <a:off x="15266044" y="14521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75128</xdr:rowOff>
    </xdr:from>
    <xdr:ext cx="405111" cy="259045"/>
    <xdr:sp macro="" textlink="">
      <xdr:nvSpPr>
        <xdr:cNvPr id="678" name="n_2mainValue【消防施設】&#10;有形固定資産減価償却率">
          <a:extLst>
            <a:ext uri="{FF2B5EF4-FFF2-40B4-BE49-F238E27FC236}">
              <a16:creationId xmlns="" xmlns:a16="http://schemas.microsoft.com/office/drawing/2014/main" id="{982BB925-5777-466C-AEFF-235CB51C2BC7}"/>
            </a:ext>
          </a:extLst>
        </xdr:cNvPr>
        <xdr:cNvSpPr txBox="1"/>
      </xdr:nvSpPr>
      <xdr:spPr>
        <a:xfrm>
          <a:off x="14389744" y="14476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31041</xdr:rowOff>
    </xdr:from>
    <xdr:ext cx="405111" cy="259045"/>
    <xdr:sp macro="" textlink="">
      <xdr:nvSpPr>
        <xdr:cNvPr id="679" name="n_3mainValue【消防施設】&#10;有形固定資産減価償却率">
          <a:extLst>
            <a:ext uri="{FF2B5EF4-FFF2-40B4-BE49-F238E27FC236}">
              <a16:creationId xmlns="" xmlns:a16="http://schemas.microsoft.com/office/drawing/2014/main" id="{86145DDA-58AE-409A-B77A-E4B927AF06A6}"/>
            </a:ext>
          </a:extLst>
        </xdr:cNvPr>
        <xdr:cNvSpPr txBox="1"/>
      </xdr:nvSpPr>
      <xdr:spPr>
        <a:xfrm>
          <a:off x="13500744" y="1443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158404</xdr:rowOff>
    </xdr:from>
    <xdr:ext cx="405111" cy="259045"/>
    <xdr:sp macro="" textlink="">
      <xdr:nvSpPr>
        <xdr:cNvPr id="680" name="n_4mainValue【消防施設】&#10;有形固定資産減価償却率">
          <a:extLst>
            <a:ext uri="{FF2B5EF4-FFF2-40B4-BE49-F238E27FC236}">
              <a16:creationId xmlns="" xmlns:a16="http://schemas.microsoft.com/office/drawing/2014/main" id="{7EB11ADB-527C-43C5-8DDD-58FB182FD84B}"/>
            </a:ext>
          </a:extLst>
        </xdr:cNvPr>
        <xdr:cNvSpPr txBox="1"/>
      </xdr:nvSpPr>
      <xdr:spPr>
        <a:xfrm>
          <a:off x="12611744" y="1438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1" name="正方形/長方形 680">
          <a:extLst>
            <a:ext uri="{FF2B5EF4-FFF2-40B4-BE49-F238E27FC236}">
              <a16:creationId xmlns="" xmlns:a16="http://schemas.microsoft.com/office/drawing/2014/main" id="{970DA10A-FFB6-422D-A5F0-03215E55B7B9}"/>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2" name="正方形/長方形 681">
          <a:extLst>
            <a:ext uri="{FF2B5EF4-FFF2-40B4-BE49-F238E27FC236}">
              <a16:creationId xmlns="" xmlns:a16="http://schemas.microsoft.com/office/drawing/2014/main" id="{40CD7524-C87C-4056-AA6C-8622D9242849}"/>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3" name="正方形/長方形 682">
          <a:extLst>
            <a:ext uri="{FF2B5EF4-FFF2-40B4-BE49-F238E27FC236}">
              <a16:creationId xmlns="" xmlns:a16="http://schemas.microsoft.com/office/drawing/2014/main" id="{020D42E1-974A-4EC2-877C-9BB7A17AA38A}"/>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4" name="正方形/長方形 683">
          <a:extLst>
            <a:ext uri="{FF2B5EF4-FFF2-40B4-BE49-F238E27FC236}">
              <a16:creationId xmlns="" xmlns:a16="http://schemas.microsoft.com/office/drawing/2014/main" id="{D5574182-C32A-4A1A-B518-1B6F06CDBA6F}"/>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5" name="正方形/長方形 684">
          <a:extLst>
            <a:ext uri="{FF2B5EF4-FFF2-40B4-BE49-F238E27FC236}">
              <a16:creationId xmlns="" xmlns:a16="http://schemas.microsoft.com/office/drawing/2014/main" id="{D2859897-36F6-4BDE-BE9B-59BB4C9AF7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6" name="正方形/長方形 685">
          <a:extLst>
            <a:ext uri="{FF2B5EF4-FFF2-40B4-BE49-F238E27FC236}">
              <a16:creationId xmlns="" xmlns:a16="http://schemas.microsoft.com/office/drawing/2014/main" id="{FBDAAFEB-0BB4-449E-B3F1-22E69D9F5647}"/>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7" name="正方形/長方形 686">
          <a:extLst>
            <a:ext uri="{FF2B5EF4-FFF2-40B4-BE49-F238E27FC236}">
              <a16:creationId xmlns="" xmlns:a16="http://schemas.microsoft.com/office/drawing/2014/main" id="{A3AAE3AA-DD2E-4479-88BC-9DA0688F5153}"/>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8" name="正方形/長方形 687">
          <a:extLst>
            <a:ext uri="{FF2B5EF4-FFF2-40B4-BE49-F238E27FC236}">
              <a16:creationId xmlns="" xmlns:a16="http://schemas.microsoft.com/office/drawing/2014/main" id="{2841E30E-26C4-443D-90AD-ED2360D7333E}"/>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9" name="テキスト ボックス 688">
          <a:extLst>
            <a:ext uri="{FF2B5EF4-FFF2-40B4-BE49-F238E27FC236}">
              <a16:creationId xmlns="" xmlns:a16="http://schemas.microsoft.com/office/drawing/2014/main" id="{40161C15-EBB5-4FF8-BC70-2D73045B5287}"/>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0" name="直線コネクタ 689">
          <a:extLst>
            <a:ext uri="{FF2B5EF4-FFF2-40B4-BE49-F238E27FC236}">
              <a16:creationId xmlns="" xmlns:a16="http://schemas.microsoft.com/office/drawing/2014/main" id="{EF74A02D-47F0-40AC-B3E1-9B49CFB4301E}"/>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1" name="直線コネクタ 690">
          <a:extLst>
            <a:ext uri="{FF2B5EF4-FFF2-40B4-BE49-F238E27FC236}">
              <a16:creationId xmlns="" xmlns:a16="http://schemas.microsoft.com/office/drawing/2014/main" id="{C1DEACAC-5AFB-4E67-9181-5D53EA695C02}"/>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2" name="テキスト ボックス 691">
          <a:extLst>
            <a:ext uri="{FF2B5EF4-FFF2-40B4-BE49-F238E27FC236}">
              <a16:creationId xmlns="" xmlns:a16="http://schemas.microsoft.com/office/drawing/2014/main" id="{CB7342A1-6B26-446F-A2B1-135B50891E46}"/>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3" name="直線コネクタ 692">
          <a:extLst>
            <a:ext uri="{FF2B5EF4-FFF2-40B4-BE49-F238E27FC236}">
              <a16:creationId xmlns="" xmlns:a16="http://schemas.microsoft.com/office/drawing/2014/main" id="{BBFF112B-A6AA-4539-948A-6DFCFB6D7CF7}"/>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4" name="テキスト ボックス 693">
          <a:extLst>
            <a:ext uri="{FF2B5EF4-FFF2-40B4-BE49-F238E27FC236}">
              <a16:creationId xmlns="" xmlns:a16="http://schemas.microsoft.com/office/drawing/2014/main" id="{CE8079F6-117D-405D-BF97-76729C05B1C6}"/>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5" name="直線コネクタ 694">
          <a:extLst>
            <a:ext uri="{FF2B5EF4-FFF2-40B4-BE49-F238E27FC236}">
              <a16:creationId xmlns="" xmlns:a16="http://schemas.microsoft.com/office/drawing/2014/main" id="{48DD6336-3F4E-465C-906A-6BC803FFC656}"/>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6" name="テキスト ボックス 695">
          <a:extLst>
            <a:ext uri="{FF2B5EF4-FFF2-40B4-BE49-F238E27FC236}">
              <a16:creationId xmlns="" xmlns:a16="http://schemas.microsoft.com/office/drawing/2014/main" id="{6EFB7849-B42D-4CB1-92FA-6493D22AB37C}"/>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7" name="直線コネクタ 696">
          <a:extLst>
            <a:ext uri="{FF2B5EF4-FFF2-40B4-BE49-F238E27FC236}">
              <a16:creationId xmlns="" xmlns:a16="http://schemas.microsoft.com/office/drawing/2014/main" id="{52417D66-DE69-4A1F-869A-C8C575110C86}"/>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8" name="テキスト ボックス 697">
          <a:extLst>
            <a:ext uri="{FF2B5EF4-FFF2-40B4-BE49-F238E27FC236}">
              <a16:creationId xmlns="" xmlns:a16="http://schemas.microsoft.com/office/drawing/2014/main" id="{E3219633-5E6A-4877-9673-D2BD62C3BC0D}"/>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9" name="直線コネクタ 698">
          <a:extLst>
            <a:ext uri="{FF2B5EF4-FFF2-40B4-BE49-F238E27FC236}">
              <a16:creationId xmlns="" xmlns:a16="http://schemas.microsoft.com/office/drawing/2014/main" id="{7A3E8948-FB62-4737-8A53-3A428D61E82A}"/>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0" name="テキスト ボックス 699">
          <a:extLst>
            <a:ext uri="{FF2B5EF4-FFF2-40B4-BE49-F238E27FC236}">
              <a16:creationId xmlns="" xmlns:a16="http://schemas.microsoft.com/office/drawing/2014/main" id="{C65691C4-82A2-4CCD-AE88-28BB21D8B04D}"/>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1" name="【消防施設】&#10;一人当たり面積グラフ枠">
          <a:extLst>
            <a:ext uri="{FF2B5EF4-FFF2-40B4-BE49-F238E27FC236}">
              <a16:creationId xmlns="" xmlns:a16="http://schemas.microsoft.com/office/drawing/2014/main" id="{2382A9A8-F5EC-48C0-A289-5245C99FBE9B}"/>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129539</xdr:rowOff>
    </xdr:from>
    <xdr:to>
      <xdr:col>116</xdr:col>
      <xdr:colOff>62864</xdr:colOff>
      <xdr:row>86</xdr:row>
      <xdr:rowOff>24385</xdr:rowOff>
    </xdr:to>
    <xdr:cxnSp macro="">
      <xdr:nvCxnSpPr>
        <xdr:cNvPr id="702" name="直線コネクタ 701">
          <a:extLst>
            <a:ext uri="{FF2B5EF4-FFF2-40B4-BE49-F238E27FC236}">
              <a16:creationId xmlns="" xmlns:a16="http://schemas.microsoft.com/office/drawing/2014/main" id="{0F5A44B3-FB70-4988-B1C8-ED346606DFC5}"/>
            </a:ext>
          </a:extLst>
        </xdr:cNvPr>
        <xdr:cNvCxnSpPr/>
      </xdr:nvCxnSpPr>
      <xdr:spPr>
        <a:xfrm flipV="1">
          <a:off x="22160864" y="13502639"/>
          <a:ext cx="0" cy="1266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703" name="【消防施設】&#10;一人当たり面積最小値テキスト">
          <a:extLst>
            <a:ext uri="{FF2B5EF4-FFF2-40B4-BE49-F238E27FC236}">
              <a16:creationId xmlns="" xmlns:a16="http://schemas.microsoft.com/office/drawing/2014/main" id="{ABF765AA-C110-4ECF-B74A-FF5D5B32D178}"/>
            </a:ext>
          </a:extLst>
        </xdr:cNvPr>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704" name="直線コネクタ 703">
          <a:extLst>
            <a:ext uri="{FF2B5EF4-FFF2-40B4-BE49-F238E27FC236}">
              <a16:creationId xmlns="" xmlns:a16="http://schemas.microsoft.com/office/drawing/2014/main" id="{9057C8FE-E5E0-4171-BA00-858D2B109D0C}"/>
            </a:ext>
          </a:extLst>
        </xdr:cNvPr>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76216</xdr:rowOff>
    </xdr:from>
    <xdr:ext cx="469744" cy="259045"/>
    <xdr:sp macro="" textlink="">
      <xdr:nvSpPr>
        <xdr:cNvPr id="705" name="【消防施設】&#10;一人当たり面積最大値テキスト">
          <a:extLst>
            <a:ext uri="{FF2B5EF4-FFF2-40B4-BE49-F238E27FC236}">
              <a16:creationId xmlns="" xmlns:a16="http://schemas.microsoft.com/office/drawing/2014/main" id="{40A6D182-78DB-4000-95A8-17023799F088}"/>
            </a:ext>
          </a:extLst>
        </xdr:cNvPr>
        <xdr:cNvSpPr txBox="1"/>
      </xdr:nvSpPr>
      <xdr:spPr>
        <a:xfrm>
          <a:off x="22199600" y="13277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129539</xdr:rowOff>
    </xdr:from>
    <xdr:to>
      <xdr:col>116</xdr:col>
      <xdr:colOff>152400</xdr:colOff>
      <xdr:row>78</xdr:row>
      <xdr:rowOff>129539</xdr:rowOff>
    </xdr:to>
    <xdr:cxnSp macro="">
      <xdr:nvCxnSpPr>
        <xdr:cNvPr id="706" name="直線コネクタ 705">
          <a:extLst>
            <a:ext uri="{FF2B5EF4-FFF2-40B4-BE49-F238E27FC236}">
              <a16:creationId xmlns="" xmlns:a16="http://schemas.microsoft.com/office/drawing/2014/main" id="{5A586DA1-42B8-4E93-AF96-64AFA8E51AB0}"/>
            </a:ext>
          </a:extLst>
        </xdr:cNvPr>
        <xdr:cNvCxnSpPr/>
      </xdr:nvCxnSpPr>
      <xdr:spPr>
        <a:xfrm>
          <a:off x="22072600" y="1350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55897</xdr:rowOff>
    </xdr:from>
    <xdr:ext cx="469744" cy="259045"/>
    <xdr:sp macro="" textlink="">
      <xdr:nvSpPr>
        <xdr:cNvPr id="707" name="【消防施設】&#10;一人当たり面積平均値テキスト">
          <a:extLst>
            <a:ext uri="{FF2B5EF4-FFF2-40B4-BE49-F238E27FC236}">
              <a16:creationId xmlns="" xmlns:a16="http://schemas.microsoft.com/office/drawing/2014/main" id="{8CDA8474-11D3-4CD3-9E52-413F7919E4B4}"/>
            </a:ext>
          </a:extLst>
        </xdr:cNvPr>
        <xdr:cNvSpPr txBox="1"/>
      </xdr:nvSpPr>
      <xdr:spPr>
        <a:xfrm>
          <a:off x="22199600" y="142862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33020</xdr:rowOff>
    </xdr:from>
    <xdr:to>
      <xdr:col>116</xdr:col>
      <xdr:colOff>114300</xdr:colOff>
      <xdr:row>84</xdr:row>
      <xdr:rowOff>134620</xdr:rowOff>
    </xdr:to>
    <xdr:sp macro="" textlink="">
      <xdr:nvSpPr>
        <xdr:cNvPr id="708" name="フローチャート: 判断 707">
          <a:extLst>
            <a:ext uri="{FF2B5EF4-FFF2-40B4-BE49-F238E27FC236}">
              <a16:creationId xmlns="" xmlns:a16="http://schemas.microsoft.com/office/drawing/2014/main" id="{024D890F-81F9-47C1-8840-0F9E13A91FE0}"/>
            </a:ext>
          </a:extLst>
        </xdr:cNvPr>
        <xdr:cNvSpPr/>
      </xdr:nvSpPr>
      <xdr:spPr>
        <a:xfrm>
          <a:off x="221107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42163</xdr:rowOff>
    </xdr:from>
    <xdr:to>
      <xdr:col>112</xdr:col>
      <xdr:colOff>38100</xdr:colOff>
      <xdr:row>84</xdr:row>
      <xdr:rowOff>143763</xdr:rowOff>
    </xdr:to>
    <xdr:sp macro="" textlink="">
      <xdr:nvSpPr>
        <xdr:cNvPr id="709" name="フローチャート: 判断 708">
          <a:extLst>
            <a:ext uri="{FF2B5EF4-FFF2-40B4-BE49-F238E27FC236}">
              <a16:creationId xmlns="" xmlns:a16="http://schemas.microsoft.com/office/drawing/2014/main" id="{F40DB089-393B-4AB2-B97E-01CA8F4C18FC}"/>
            </a:ext>
          </a:extLst>
        </xdr:cNvPr>
        <xdr:cNvSpPr/>
      </xdr:nvSpPr>
      <xdr:spPr>
        <a:xfrm>
          <a:off x="21272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51308</xdr:rowOff>
    </xdr:from>
    <xdr:to>
      <xdr:col>107</xdr:col>
      <xdr:colOff>101600</xdr:colOff>
      <xdr:row>84</xdr:row>
      <xdr:rowOff>152908</xdr:rowOff>
    </xdr:to>
    <xdr:sp macro="" textlink="">
      <xdr:nvSpPr>
        <xdr:cNvPr id="710" name="フローチャート: 判断 709">
          <a:extLst>
            <a:ext uri="{FF2B5EF4-FFF2-40B4-BE49-F238E27FC236}">
              <a16:creationId xmlns="" xmlns:a16="http://schemas.microsoft.com/office/drawing/2014/main" id="{36FEC377-AA97-4E4C-989D-26453370E995}"/>
            </a:ext>
          </a:extLst>
        </xdr:cNvPr>
        <xdr:cNvSpPr/>
      </xdr:nvSpPr>
      <xdr:spPr>
        <a:xfrm>
          <a:off x="20383500" y="1445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46737</xdr:rowOff>
    </xdr:from>
    <xdr:to>
      <xdr:col>102</xdr:col>
      <xdr:colOff>165100</xdr:colOff>
      <xdr:row>84</xdr:row>
      <xdr:rowOff>148337</xdr:rowOff>
    </xdr:to>
    <xdr:sp macro="" textlink="">
      <xdr:nvSpPr>
        <xdr:cNvPr id="711" name="フローチャート: 判断 710">
          <a:extLst>
            <a:ext uri="{FF2B5EF4-FFF2-40B4-BE49-F238E27FC236}">
              <a16:creationId xmlns="" xmlns:a16="http://schemas.microsoft.com/office/drawing/2014/main" id="{385138BB-879D-405D-9807-2FCFCE71D615}"/>
            </a:ext>
          </a:extLst>
        </xdr:cNvPr>
        <xdr:cNvSpPr/>
      </xdr:nvSpPr>
      <xdr:spPr>
        <a:xfrm>
          <a:off x="19494500" y="144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14732</xdr:rowOff>
    </xdr:from>
    <xdr:to>
      <xdr:col>98</xdr:col>
      <xdr:colOff>38100</xdr:colOff>
      <xdr:row>84</xdr:row>
      <xdr:rowOff>116332</xdr:rowOff>
    </xdr:to>
    <xdr:sp macro="" textlink="">
      <xdr:nvSpPr>
        <xdr:cNvPr id="712" name="フローチャート: 判断 711">
          <a:extLst>
            <a:ext uri="{FF2B5EF4-FFF2-40B4-BE49-F238E27FC236}">
              <a16:creationId xmlns="" xmlns:a16="http://schemas.microsoft.com/office/drawing/2014/main" id="{F4D918C1-1F44-46FB-B4C7-15B38547FD33}"/>
            </a:ext>
          </a:extLst>
        </xdr:cNvPr>
        <xdr:cNvSpPr/>
      </xdr:nvSpPr>
      <xdr:spPr>
        <a:xfrm>
          <a:off x="18605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3" name="テキスト ボックス 712">
          <a:extLst>
            <a:ext uri="{FF2B5EF4-FFF2-40B4-BE49-F238E27FC236}">
              <a16:creationId xmlns="" xmlns:a16="http://schemas.microsoft.com/office/drawing/2014/main" id="{0DBEBC1C-4A23-4E33-A597-F3E3C24783BF}"/>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4" name="テキスト ボックス 713">
          <a:extLst>
            <a:ext uri="{FF2B5EF4-FFF2-40B4-BE49-F238E27FC236}">
              <a16:creationId xmlns="" xmlns:a16="http://schemas.microsoft.com/office/drawing/2014/main" id="{7D8CC958-34C9-42F4-9B2A-78D252CB50E1}"/>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5" name="テキスト ボックス 714">
          <a:extLst>
            <a:ext uri="{FF2B5EF4-FFF2-40B4-BE49-F238E27FC236}">
              <a16:creationId xmlns="" xmlns:a16="http://schemas.microsoft.com/office/drawing/2014/main" id="{B462F8B9-3725-499E-B99A-ACD17C6FCE23}"/>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6" name="テキスト ボックス 715">
          <a:extLst>
            <a:ext uri="{FF2B5EF4-FFF2-40B4-BE49-F238E27FC236}">
              <a16:creationId xmlns="" xmlns:a16="http://schemas.microsoft.com/office/drawing/2014/main" id="{EFBC0DE9-38FB-4CED-B621-895792DCC517}"/>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7" name="テキスト ボックス 716">
          <a:extLst>
            <a:ext uri="{FF2B5EF4-FFF2-40B4-BE49-F238E27FC236}">
              <a16:creationId xmlns="" xmlns:a16="http://schemas.microsoft.com/office/drawing/2014/main" id="{336E5808-E1B6-4213-9C62-F1685F812FAF}"/>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145035</xdr:rowOff>
    </xdr:from>
    <xdr:to>
      <xdr:col>116</xdr:col>
      <xdr:colOff>114300</xdr:colOff>
      <xdr:row>86</xdr:row>
      <xdr:rowOff>75185</xdr:rowOff>
    </xdr:to>
    <xdr:sp macro="" textlink="">
      <xdr:nvSpPr>
        <xdr:cNvPr id="718" name="楕円 717">
          <a:extLst>
            <a:ext uri="{FF2B5EF4-FFF2-40B4-BE49-F238E27FC236}">
              <a16:creationId xmlns="" xmlns:a16="http://schemas.microsoft.com/office/drawing/2014/main" id="{BE6ADF36-6009-4042-ADB5-EC405C13B0F3}"/>
            </a:ext>
          </a:extLst>
        </xdr:cNvPr>
        <xdr:cNvSpPr/>
      </xdr:nvSpPr>
      <xdr:spPr>
        <a:xfrm>
          <a:off x="22110700" y="1471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59962</xdr:rowOff>
    </xdr:from>
    <xdr:ext cx="469744" cy="259045"/>
    <xdr:sp macro="" textlink="">
      <xdr:nvSpPr>
        <xdr:cNvPr id="719" name="【消防施設】&#10;一人当たり面積該当値テキスト">
          <a:extLst>
            <a:ext uri="{FF2B5EF4-FFF2-40B4-BE49-F238E27FC236}">
              <a16:creationId xmlns="" xmlns:a16="http://schemas.microsoft.com/office/drawing/2014/main" id="{36E53EF1-A52B-4964-AFA6-9882116AD74B}"/>
            </a:ext>
          </a:extLst>
        </xdr:cNvPr>
        <xdr:cNvSpPr txBox="1"/>
      </xdr:nvSpPr>
      <xdr:spPr>
        <a:xfrm>
          <a:off x="22199600" y="14633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145035</xdr:rowOff>
    </xdr:from>
    <xdr:to>
      <xdr:col>112</xdr:col>
      <xdr:colOff>38100</xdr:colOff>
      <xdr:row>86</xdr:row>
      <xdr:rowOff>75185</xdr:rowOff>
    </xdr:to>
    <xdr:sp macro="" textlink="">
      <xdr:nvSpPr>
        <xdr:cNvPr id="720" name="楕円 719">
          <a:extLst>
            <a:ext uri="{FF2B5EF4-FFF2-40B4-BE49-F238E27FC236}">
              <a16:creationId xmlns="" xmlns:a16="http://schemas.microsoft.com/office/drawing/2014/main" id="{018DF0CF-8846-4D75-BC7B-324F1BBFDED0}"/>
            </a:ext>
          </a:extLst>
        </xdr:cNvPr>
        <xdr:cNvSpPr/>
      </xdr:nvSpPr>
      <xdr:spPr>
        <a:xfrm>
          <a:off x="21272500" y="1471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24385</xdr:rowOff>
    </xdr:from>
    <xdr:to>
      <xdr:col>116</xdr:col>
      <xdr:colOff>63500</xdr:colOff>
      <xdr:row>86</xdr:row>
      <xdr:rowOff>24385</xdr:rowOff>
    </xdr:to>
    <xdr:cxnSp macro="">
      <xdr:nvCxnSpPr>
        <xdr:cNvPr id="721" name="直線コネクタ 720">
          <a:extLst>
            <a:ext uri="{FF2B5EF4-FFF2-40B4-BE49-F238E27FC236}">
              <a16:creationId xmlns="" xmlns:a16="http://schemas.microsoft.com/office/drawing/2014/main" id="{D2241755-5BB7-4B40-AA16-6BD0D2F1DF80}"/>
            </a:ext>
          </a:extLst>
        </xdr:cNvPr>
        <xdr:cNvCxnSpPr/>
      </xdr:nvCxnSpPr>
      <xdr:spPr>
        <a:xfrm>
          <a:off x="21323300" y="147690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145035</xdr:rowOff>
    </xdr:from>
    <xdr:to>
      <xdr:col>107</xdr:col>
      <xdr:colOff>101600</xdr:colOff>
      <xdr:row>86</xdr:row>
      <xdr:rowOff>75185</xdr:rowOff>
    </xdr:to>
    <xdr:sp macro="" textlink="">
      <xdr:nvSpPr>
        <xdr:cNvPr id="722" name="楕円 721">
          <a:extLst>
            <a:ext uri="{FF2B5EF4-FFF2-40B4-BE49-F238E27FC236}">
              <a16:creationId xmlns="" xmlns:a16="http://schemas.microsoft.com/office/drawing/2014/main" id="{B66E6FEF-5A8D-48E1-8A9E-151390CFF263}"/>
            </a:ext>
          </a:extLst>
        </xdr:cNvPr>
        <xdr:cNvSpPr/>
      </xdr:nvSpPr>
      <xdr:spPr>
        <a:xfrm>
          <a:off x="20383500" y="1471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24385</xdr:rowOff>
    </xdr:from>
    <xdr:to>
      <xdr:col>111</xdr:col>
      <xdr:colOff>177800</xdr:colOff>
      <xdr:row>86</xdr:row>
      <xdr:rowOff>24385</xdr:rowOff>
    </xdr:to>
    <xdr:cxnSp macro="">
      <xdr:nvCxnSpPr>
        <xdr:cNvPr id="723" name="直線コネクタ 722">
          <a:extLst>
            <a:ext uri="{FF2B5EF4-FFF2-40B4-BE49-F238E27FC236}">
              <a16:creationId xmlns="" xmlns:a16="http://schemas.microsoft.com/office/drawing/2014/main" id="{3F7DE241-4391-4164-9426-BBF8EFD9090B}"/>
            </a:ext>
          </a:extLst>
        </xdr:cNvPr>
        <xdr:cNvCxnSpPr/>
      </xdr:nvCxnSpPr>
      <xdr:spPr>
        <a:xfrm>
          <a:off x="20434300" y="147690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145035</xdr:rowOff>
    </xdr:from>
    <xdr:to>
      <xdr:col>102</xdr:col>
      <xdr:colOff>165100</xdr:colOff>
      <xdr:row>86</xdr:row>
      <xdr:rowOff>75185</xdr:rowOff>
    </xdr:to>
    <xdr:sp macro="" textlink="">
      <xdr:nvSpPr>
        <xdr:cNvPr id="724" name="楕円 723">
          <a:extLst>
            <a:ext uri="{FF2B5EF4-FFF2-40B4-BE49-F238E27FC236}">
              <a16:creationId xmlns="" xmlns:a16="http://schemas.microsoft.com/office/drawing/2014/main" id="{C12CC473-7A17-4CE4-B183-27418E0E54EA}"/>
            </a:ext>
          </a:extLst>
        </xdr:cNvPr>
        <xdr:cNvSpPr/>
      </xdr:nvSpPr>
      <xdr:spPr>
        <a:xfrm>
          <a:off x="19494500" y="1471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24385</xdr:rowOff>
    </xdr:from>
    <xdr:to>
      <xdr:col>107</xdr:col>
      <xdr:colOff>50800</xdr:colOff>
      <xdr:row>86</xdr:row>
      <xdr:rowOff>24385</xdr:rowOff>
    </xdr:to>
    <xdr:cxnSp macro="">
      <xdr:nvCxnSpPr>
        <xdr:cNvPr id="725" name="直線コネクタ 724">
          <a:extLst>
            <a:ext uri="{FF2B5EF4-FFF2-40B4-BE49-F238E27FC236}">
              <a16:creationId xmlns="" xmlns:a16="http://schemas.microsoft.com/office/drawing/2014/main" id="{6266F63E-3A93-4587-9447-6E78210C986E}"/>
            </a:ext>
          </a:extLst>
        </xdr:cNvPr>
        <xdr:cNvCxnSpPr/>
      </xdr:nvCxnSpPr>
      <xdr:spPr>
        <a:xfrm>
          <a:off x="19545300" y="147690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145035</xdr:rowOff>
    </xdr:from>
    <xdr:to>
      <xdr:col>98</xdr:col>
      <xdr:colOff>38100</xdr:colOff>
      <xdr:row>86</xdr:row>
      <xdr:rowOff>75185</xdr:rowOff>
    </xdr:to>
    <xdr:sp macro="" textlink="">
      <xdr:nvSpPr>
        <xdr:cNvPr id="726" name="楕円 725">
          <a:extLst>
            <a:ext uri="{FF2B5EF4-FFF2-40B4-BE49-F238E27FC236}">
              <a16:creationId xmlns="" xmlns:a16="http://schemas.microsoft.com/office/drawing/2014/main" id="{95DF85EB-E014-45BB-98BF-2E4C038F7DD2}"/>
            </a:ext>
          </a:extLst>
        </xdr:cNvPr>
        <xdr:cNvSpPr/>
      </xdr:nvSpPr>
      <xdr:spPr>
        <a:xfrm>
          <a:off x="18605500" y="1471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24385</xdr:rowOff>
    </xdr:from>
    <xdr:to>
      <xdr:col>102</xdr:col>
      <xdr:colOff>114300</xdr:colOff>
      <xdr:row>86</xdr:row>
      <xdr:rowOff>24385</xdr:rowOff>
    </xdr:to>
    <xdr:cxnSp macro="">
      <xdr:nvCxnSpPr>
        <xdr:cNvPr id="727" name="直線コネクタ 726">
          <a:extLst>
            <a:ext uri="{FF2B5EF4-FFF2-40B4-BE49-F238E27FC236}">
              <a16:creationId xmlns="" xmlns:a16="http://schemas.microsoft.com/office/drawing/2014/main" id="{93ADD798-1C5A-4EEB-80B9-2FE04E1A40EB}"/>
            </a:ext>
          </a:extLst>
        </xdr:cNvPr>
        <xdr:cNvCxnSpPr/>
      </xdr:nvCxnSpPr>
      <xdr:spPr>
        <a:xfrm>
          <a:off x="18656300" y="147690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160290</xdr:rowOff>
    </xdr:from>
    <xdr:ext cx="469744" cy="259045"/>
    <xdr:sp macro="" textlink="">
      <xdr:nvSpPr>
        <xdr:cNvPr id="728" name="n_1aveValue【消防施設】&#10;一人当たり面積">
          <a:extLst>
            <a:ext uri="{FF2B5EF4-FFF2-40B4-BE49-F238E27FC236}">
              <a16:creationId xmlns="" xmlns:a16="http://schemas.microsoft.com/office/drawing/2014/main" id="{378EABE4-2970-4F6D-BD83-7C1021111B0C}"/>
            </a:ext>
          </a:extLst>
        </xdr:cNvPr>
        <xdr:cNvSpPr txBox="1"/>
      </xdr:nvSpPr>
      <xdr:spPr>
        <a:xfrm>
          <a:off x="21075727" y="142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169435</xdr:rowOff>
    </xdr:from>
    <xdr:ext cx="469744" cy="259045"/>
    <xdr:sp macro="" textlink="">
      <xdr:nvSpPr>
        <xdr:cNvPr id="729" name="n_2aveValue【消防施設】&#10;一人当たり面積">
          <a:extLst>
            <a:ext uri="{FF2B5EF4-FFF2-40B4-BE49-F238E27FC236}">
              <a16:creationId xmlns="" xmlns:a16="http://schemas.microsoft.com/office/drawing/2014/main" id="{DFB1C241-DB6E-49D3-A0C0-34DBD172C2D6}"/>
            </a:ext>
          </a:extLst>
        </xdr:cNvPr>
        <xdr:cNvSpPr txBox="1"/>
      </xdr:nvSpPr>
      <xdr:spPr>
        <a:xfrm>
          <a:off x="20199427" y="1422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164864</xdr:rowOff>
    </xdr:from>
    <xdr:ext cx="469744" cy="259045"/>
    <xdr:sp macro="" textlink="">
      <xdr:nvSpPr>
        <xdr:cNvPr id="730" name="n_3aveValue【消防施設】&#10;一人当たり面積">
          <a:extLst>
            <a:ext uri="{FF2B5EF4-FFF2-40B4-BE49-F238E27FC236}">
              <a16:creationId xmlns="" xmlns:a16="http://schemas.microsoft.com/office/drawing/2014/main" id="{A2526ABC-14B1-4791-84D9-E3E8D90A8980}"/>
            </a:ext>
          </a:extLst>
        </xdr:cNvPr>
        <xdr:cNvSpPr txBox="1"/>
      </xdr:nvSpPr>
      <xdr:spPr>
        <a:xfrm>
          <a:off x="19310427" y="1422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132859</xdr:rowOff>
    </xdr:from>
    <xdr:ext cx="469744" cy="259045"/>
    <xdr:sp macro="" textlink="">
      <xdr:nvSpPr>
        <xdr:cNvPr id="731" name="n_4aveValue【消防施設】&#10;一人当たり面積">
          <a:extLst>
            <a:ext uri="{FF2B5EF4-FFF2-40B4-BE49-F238E27FC236}">
              <a16:creationId xmlns="" xmlns:a16="http://schemas.microsoft.com/office/drawing/2014/main" id="{40581B4D-524E-4B62-BE78-958D7A88289B}"/>
            </a:ext>
          </a:extLst>
        </xdr:cNvPr>
        <xdr:cNvSpPr txBox="1"/>
      </xdr:nvSpPr>
      <xdr:spPr>
        <a:xfrm>
          <a:off x="18421427" y="1419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66312</xdr:rowOff>
    </xdr:from>
    <xdr:ext cx="469744" cy="259045"/>
    <xdr:sp macro="" textlink="">
      <xdr:nvSpPr>
        <xdr:cNvPr id="732" name="n_1mainValue【消防施設】&#10;一人当たり面積">
          <a:extLst>
            <a:ext uri="{FF2B5EF4-FFF2-40B4-BE49-F238E27FC236}">
              <a16:creationId xmlns="" xmlns:a16="http://schemas.microsoft.com/office/drawing/2014/main" id="{4ABF22B7-8A80-4F96-B385-0346FBE388FB}"/>
            </a:ext>
          </a:extLst>
        </xdr:cNvPr>
        <xdr:cNvSpPr txBox="1"/>
      </xdr:nvSpPr>
      <xdr:spPr>
        <a:xfrm>
          <a:off x="21075727" y="14811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66312</xdr:rowOff>
    </xdr:from>
    <xdr:ext cx="469744" cy="259045"/>
    <xdr:sp macro="" textlink="">
      <xdr:nvSpPr>
        <xdr:cNvPr id="733" name="n_2mainValue【消防施設】&#10;一人当たり面積">
          <a:extLst>
            <a:ext uri="{FF2B5EF4-FFF2-40B4-BE49-F238E27FC236}">
              <a16:creationId xmlns="" xmlns:a16="http://schemas.microsoft.com/office/drawing/2014/main" id="{7141A972-E868-40D7-9B8A-C5B080DB493F}"/>
            </a:ext>
          </a:extLst>
        </xdr:cNvPr>
        <xdr:cNvSpPr txBox="1"/>
      </xdr:nvSpPr>
      <xdr:spPr>
        <a:xfrm>
          <a:off x="20199427" y="14811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66312</xdr:rowOff>
    </xdr:from>
    <xdr:ext cx="469744" cy="259045"/>
    <xdr:sp macro="" textlink="">
      <xdr:nvSpPr>
        <xdr:cNvPr id="734" name="n_3mainValue【消防施設】&#10;一人当たり面積">
          <a:extLst>
            <a:ext uri="{FF2B5EF4-FFF2-40B4-BE49-F238E27FC236}">
              <a16:creationId xmlns="" xmlns:a16="http://schemas.microsoft.com/office/drawing/2014/main" id="{91A1171E-0CBC-49FD-9A93-E224DD523456}"/>
            </a:ext>
          </a:extLst>
        </xdr:cNvPr>
        <xdr:cNvSpPr txBox="1"/>
      </xdr:nvSpPr>
      <xdr:spPr>
        <a:xfrm>
          <a:off x="19310427" y="14811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66312</xdr:rowOff>
    </xdr:from>
    <xdr:ext cx="469744" cy="259045"/>
    <xdr:sp macro="" textlink="">
      <xdr:nvSpPr>
        <xdr:cNvPr id="735" name="n_4mainValue【消防施設】&#10;一人当たり面積">
          <a:extLst>
            <a:ext uri="{FF2B5EF4-FFF2-40B4-BE49-F238E27FC236}">
              <a16:creationId xmlns="" xmlns:a16="http://schemas.microsoft.com/office/drawing/2014/main" id="{54F2F54F-AD26-41FF-9A57-978E48A94ABA}"/>
            </a:ext>
          </a:extLst>
        </xdr:cNvPr>
        <xdr:cNvSpPr txBox="1"/>
      </xdr:nvSpPr>
      <xdr:spPr>
        <a:xfrm>
          <a:off x="18421427" y="14811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6" name="正方形/長方形 735">
          <a:extLst>
            <a:ext uri="{FF2B5EF4-FFF2-40B4-BE49-F238E27FC236}">
              <a16:creationId xmlns="" xmlns:a16="http://schemas.microsoft.com/office/drawing/2014/main" id="{5D152F71-72CC-4463-B923-F22E21B80B5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7" name="正方形/長方形 736">
          <a:extLst>
            <a:ext uri="{FF2B5EF4-FFF2-40B4-BE49-F238E27FC236}">
              <a16:creationId xmlns="" xmlns:a16="http://schemas.microsoft.com/office/drawing/2014/main" id="{1D6FEE2E-6547-492D-9B67-5B4B81C46A37}"/>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8" name="正方形/長方形 737">
          <a:extLst>
            <a:ext uri="{FF2B5EF4-FFF2-40B4-BE49-F238E27FC236}">
              <a16:creationId xmlns="" xmlns:a16="http://schemas.microsoft.com/office/drawing/2014/main" id="{436AF823-B093-4B53-BA1C-62DE4B8639E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9" name="正方形/長方形 738">
          <a:extLst>
            <a:ext uri="{FF2B5EF4-FFF2-40B4-BE49-F238E27FC236}">
              <a16:creationId xmlns="" xmlns:a16="http://schemas.microsoft.com/office/drawing/2014/main" id="{090578DE-8E21-4BCD-BA30-1BEB32588B42}"/>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0" name="正方形/長方形 739">
          <a:extLst>
            <a:ext uri="{FF2B5EF4-FFF2-40B4-BE49-F238E27FC236}">
              <a16:creationId xmlns="" xmlns:a16="http://schemas.microsoft.com/office/drawing/2014/main" id="{40885D63-524B-4442-9802-D08B90DE07EF}"/>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1" name="正方形/長方形 740">
          <a:extLst>
            <a:ext uri="{FF2B5EF4-FFF2-40B4-BE49-F238E27FC236}">
              <a16:creationId xmlns="" xmlns:a16="http://schemas.microsoft.com/office/drawing/2014/main" id="{372BEA1E-680A-45CD-936F-FABAA0DF4B12}"/>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2" name="正方形/長方形 741">
          <a:extLst>
            <a:ext uri="{FF2B5EF4-FFF2-40B4-BE49-F238E27FC236}">
              <a16:creationId xmlns="" xmlns:a16="http://schemas.microsoft.com/office/drawing/2014/main" id="{993E6701-258E-46D2-ABF9-281E6B601E2C}"/>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3" name="正方形/長方形 742">
          <a:extLst>
            <a:ext uri="{FF2B5EF4-FFF2-40B4-BE49-F238E27FC236}">
              <a16:creationId xmlns="" xmlns:a16="http://schemas.microsoft.com/office/drawing/2014/main" id="{C19A29D3-56E0-4354-99CF-673377E67FFF}"/>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4" name="テキスト ボックス 743">
          <a:extLst>
            <a:ext uri="{FF2B5EF4-FFF2-40B4-BE49-F238E27FC236}">
              <a16:creationId xmlns="" xmlns:a16="http://schemas.microsoft.com/office/drawing/2014/main" id="{03349DBB-B053-4388-96DA-D741F096E11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5" name="直線コネクタ 744">
          <a:extLst>
            <a:ext uri="{FF2B5EF4-FFF2-40B4-BE49-F238E27FC236}">
              <a16:creationId xmlns="" xmlns:a16="http://schemas.microsoft.com/office/drawing/2014/main" id="{E7D356C6-3528-41E3-95C9-4DC86ED579B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6" name="テキスト ボックス 745">
          <a:extLst>
            <a:ext uri="{FF2B5EF4-FFF2-40B4-BE49-F238E27FC236}">
              <a16:creationId xmlns="" xmlns:a16="http://schemas.microsoft.com/office/drawing/2014/main" id="{5D4F34A8-282F-48E7-93D0-3B286E1F5E62}"/>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7" name="直線コネクタ 746">
          <a:extLst>
            <a:ext uri="{FF2B5EF4-FFF2-40B4-BE49-F238E27FC236}">
              <a16:creationId xmlns="" xmlns:a16="http://schemas.microsoft.com/office/drawing/2014/main" id="{71A35753-345D-4AB4-9DC6-CD481B22C835}"/>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8" name="テキスト ボックス 747">
          <a:extLst>
            <a:ext uri="{FF2B5EF4-FFF2-40B4-BE49-F238E27FC236}">
              <a16:creationId xmlns="" xmlns:a16="http://schemas.microsoft.com/office/drawing/2014/main" id="{D71796BB-434C-4C59-9866-B1AC8605CE7B}"/>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9" name="直線コネクタ 748">
          <a:extLst>
            <a:ext uri="{FF2B5EF4-FFF2-40B4-BE49-F238E27FC236}">
              <a16:creationId xmlns="" xmlns:a16="http://schemas.microsoft.com/office/drawing/2014/main" id="{E657D08B-0802-4CF9-A983-07E25F7202D7}"/>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0" name="テキスト ボックス 749">
          <a:extLst>
            <a:ext uri="{FF2B5EF4-FFF2-40B4-BE49-F238E27FC236}">
              <a16:creationId xmlns="" xmlns:a16="http://schemas.microsoft.com/office/drawing/2014/main" id="{1612F8AD-4CEB-4C96-A5AD-118A45A2A86F}"/>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1" name="直線コネクタ 750">
          <a:extLst>
            <a:ext uri="{FF2B5EF4-FFF2-40B4-BE49-F238E27FC236}">
              <a16:creationId xmlns="" xmlns:a16="http://schemas.microsoft.com/office/drawing/2014/main" id="{6705E619-0F04-4B3A-8F52-9A9394B1DDAA}"/>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2" name="テキスト ボックス 751">
          <a:extLst>
            <a:ext uri="{FF2B5EF4-FFF2-40B4-BE49-F238E27FC236}">
              <a16:creationId xmlns="" xmlns:a16="http://schemas.microsoft.com/office/drawing/2014/main" id="{71F00D46-6866-4A18-9CDB-21B618EE9DF7}"/>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3" name="直線コネクタ 752">
          <a:extLst>
            <a:ext uri="{FF2B5EF4-FFF2-40B4-BE49-F238E27FC236}">
              <a16:creationId xmlns="" xmlns:a16="http://schemas.microsoft.com/office/drawing/2014/main" id="{73C370BB-58AE-467F-BBFA-EBA43629D10A}"/>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4" name="テキスト ボックス 753">
          <a:extLst>
            <a:ext uri="{FF2B5EF4-FFF2-40B4-BE49-F238E27FC236}">
              <a16:creationId xmlns="" xmlns:a16="http://schemas.microsoft.com/office/drawing/2014/main" id="{571A0E9D-C77B-429D-BF85-78AEAF8A2035}"/>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5" name="直線コネクタ 754">
          <a:extLst>
            <a:ext uri="{FF2B5EF4-FFF2-40B4-BE49-F238E27FC236}">
              <a16:creationId xmlns="" xmlns:a16="http://schemas.microsoft.com/office/drawing/2014/main" id="{AB20D545-7309-4DA8-A1E7-43040FD4C24B}"/>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6" name="テキスト ボックス 755">
          <a:extLst>
            <a:ext uri="{FF2B5EF4-FFF2-40B4-BE49-F238E27FC236}">
              <a16:creationId xmlns="" xmlns:a16="http://schemas.microsoft.com/office/drawing/2014/main" id="{40A5B7C9-7064-40ED-817E-B30C0398C7E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7" name="直線コネクタ 756">
          <a:extLst>
            <a:ext uri="{FF2B5EF4-FFF2-40B4-BE49-F238E27FC236}">
              <a16:creationId xmlns="" xmlns:a16="http://schemas.microsoft.com/office/drawing/2014/main" id="{C708BCB4-B80B-40D7-9481-F9FE973A26ED}"/>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8" name="テキスト ボックス 757">
          <a:extLst>
            <a:ext uri="{FF2B5EF4-FFF2-40B4-BE49-F238E27FC236}">
              <a16:creationId xmlns="" xmlns:a16="http://schemas.microsoft.com/office/drawing/2014/main" id="{664E4C8E-983A-494E-9086-8E5CEB753A6C}"/>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9" name="直線コネクタ 758">
          <a:extLst>
            <a:ext uri="{FF2B5EF4-FFF2-40B4-BE49-F238E27FC236}">
              <a16:creationId xmlns="" xmlns:a16="http://schemas.microsoft.com/office/drawing/2014/main" id="{CE01A7AE-5D75-4648-9A7F-B05DB1DF3399}"/>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0" name="【庁舎】&#10;有形固定資産減価償却率グラフ枠">
          <a:extLst>
            <a:ext uri="{FF2B5EF4-FFF2-40B4-BE49-F238E27FC236}">
              <a16:creationId xmlns="" xmlns:a16="http://schemas.microsoft.com/office/drawing/2014/main" id="{933729FE-ED6E-45CD-9395-14AB10D81EB2}"/>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170906</xdr:rowOff>
    </xdr:from>
    <xdr:to>
      <xdr:col>85</xdr:col>
      <xdr:colOff>126364</xdr:colOff>
      <xdr:row>108</xdr:row>
      <xdr:rowOff>121920</xdr:rowOff>
    </xdr:to>
    <xdr:cxnSp macro="">
      <xdr:nvCxnSpPr>
        <xdr:cNvPr id="761" name="直線コネクタ 760">
          <a:extLst>
            <a:ext uri="{FF2B5EF4-FFF2-40B4-BE49-F238E27FC236}">
              <a16:creationId xmlns="" xmlns:a16="http://schemas.microsoft.com/office/drawing/2014/main" id="{FE481DED-AC56-4350-8BE6-DDFEF53EB110}"/>
            </a:ext>
          </a:extLst>
        </xdr:cNvPr>
        <xdr:cNvCxnSpPr/>
      </xdr:nvCxnSpPr>
      <xdr:spPr>
        <a:xfrm flipV="1">
          <a:off x="16318864" y="17144456"/>
          <a:ext cx="0" cy="14940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125747</xdr:rowOff>
    </xdr:from>
    <xdr:ext cx="405111" cy="259045"/>
    <xdr:sp macro="" textlink="">
      <xdr:nvSpPr>
        <xdr:cNvPr id="762" name="【庁舎】&#10;有形固定資産減価償却率最小値テキスト">
          <a:extLst>
            <a:ext uri="{FF2B5EF4-FFF2-40B4-BE49-F238E27FC236}">
              <a16:creationId xmlns="" xmlns:a16="http://schemas.microsoft.com/office/drawing/2014/main" id="{E726E29B-9EDD-4445-A2FC-A76CD6927246}"/>
            </a:ext>
          </a:extLst>
        </xdr:cNvPr>
        <xdr:cNvSpPr txBox="1"/>
      </xdr:nvSpPr>
      <xdr:spPr>
        <a:xfrm>
          <a:off x="16357600" y="1864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121920</xdr:rowOff>
    </xdr:from>
    <xdr:to>
      <xdr:col>86</xdr:col>
      <xdr:colOff>25400</xdr:colOff>
      <xdr:row>108</xdr:row>
      <xdr:rowOff>121920</xdr:rowOff>
    </xdr:to>
    <xdr:cxnSp macro="">
      <xdr:nvCxnSpPr>
        <xdr:cNvPr id="763" name="直線コネクタ 762">
          <a:extLst>
            <a:ext uri="{FF2B5EF4-FFF2-40B4-BE49-F238E27FC236}">
              <a16:creationId xmlns="" xmlns:a16="http://schemas.microsoft.com/office/drawing/2014/main" id="{D23CFBCE-F079-40F3-B0DA-14F75FC76F33}"/>
            </a:ext>
          </a:extLst>
        </xdr:cNvPr>
        <xdr:cNvCxnSpPr/>
      </xdr:nvCxnSpPr>
      <xdr:spPr>
        <a:xfrm>
          <a:off x="16230600" y="1863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117583</xdr:rowOff>
    </xdr:from>
    <xdr:ext cx="340478" cy="259045"/>
    <xdr:sp macro="" textlink="">
      <xdr:nvSpPr>
        <xdr:cNvPr id="764" name="【庁舎】&#10;有形固定資産減価償却率最大値テキスト">
          <a:extLst>
            <a:ext uri="{FF2B5EF4-FFF2-40B4-BE49-F238E27FC236}">
              <a16:creationId xmlns="" xmlns:a16="http://schemas.microsoft.com/office/drawing/2014/main" id="{A7591ACB-6334-4663-8016-7C51D20DB1A0}"/>
            </a:ext>
          </a:extLst>
        </xdr:cNvPr>
        <xdr:cNvSpPr txBox="1"/>
      </xdr:nvSpPr>
      <xdr:spPr>
        <a:xfrm>
          <a:off x="16357600" y="1691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170906</xdr:rowOff>
    </xdr:from>
    <xdr:to>
      <xdr:col>86</xdr:col>
      <xdr:colOff>25400</xdr:colOff>
      <xdr:row>99</xdr:row>
      <xdr:rowOff>170906</xdr:rowOff>
    </xdr:to>
    <xdr:cxnSp macro="">
      <xdr:nvCxnSpPr>
        <xdr:cNvPr id="765" name="直線コネクタ 764">
          <a:extLst>
            <a:ext uri="{FF2B5EF4-FFF2-40B4-BE49-F238E27FC236}">
              <a16:creationId xmlns="" xmlns:a16="http://schemas.microsoft.com/office/drawing/2014/main" id="{3F99CD17-1358-4BF3-84FB-363299A73E1A}"/>
            </a:ext>
          </a:extLst>
        </xdr:cNvPr>
        <xdr:cNvCxnSpPr/>
      </xdr:nvCxnSpPr>
      <xdr:spPr>
        <a:xfrm>
          <a:off x="16230600" y="1714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66239</xdr:rowOff>
    </xdr:from>
    <xdr:ext cx="405111" cy="259045"/>
    <xdr:sp macro="" textlink="">
      <xdr:nvSpPr>
        <xdr:cNvPr id="766" name="【庁舎】&#10;有形固定資産減価償却率平均値テキスト">
          <a:extLst>
            <a:ext uri="{FF2B5EF4-FFF2-40B4-BE49-F238E27FC236}">
              <a16:creationId xmlns="" xmlns:a16="http://schemas.microsoft.com/office/drawing/2014/main" id="{8D9C164D-CAC3-46DE-9058-6E9F6294EABA}"/>
            </a:ext>
          </a:extLst>
        </xdr:cNvPr>
        <xdr:cNvSpPr txBox="1"/>
      </xdr:nvSpPr>
      <xdr:spPr>
        <a:xfrm>
          <a:off x="16357600" y="177255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43362</xdr:rowOff>
    </xdr:from>
    <xdr:to>
      <xdr:col>85</xdr:col>
      <xdr:colOff>177800</xdr:colOff>
      <xdr:row>104</xdr:row>
      <xdr:rowOff>144962</xdr:rowOff>
    </xdr:to>
    <xdr:sp macro="" textlink="">
      <xdr:nvSpPr>
        <xdr:cNvPr id="767" name="フローチャート: 判断 766">
          <a:extLst>
            <a:ext uri="{FF2B5EF4-FFF2-40B4-BE49-F238E27FC236}">
              <a16:creationId xmlns="" xmlns:a16="http://schemas.microsoft.com/office/drawing/2014/main" id="{1FABCC15-2BD0-4009-BE84-6F681E0E5DEE}"/>
            </a:ext>
          </a:extLst>
        </xdr:cNvPr>
        <xdr:cNvSpPr/>
      </xdr:nvSpPr>
      <xdr:spPr>
        <a:xfrm>
          <a:off x="16268700" y="1787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87449</xdr:rowOff>
    </xdr:from>
    <xdr:to>
      <xdr:col>81</xdr:col>
      <xdr:colOff>101600</xdr:colOff>
      <xdr:row>105</xdr:row>
      <xdr:rowOff>17599</xdr:rowOff>
    </xdr:to>
    <xdr:sp macro="" textlink="">
      <xdr:nvSpPr>
        <xdr:cNvPr id="768" name="フローチャート: 判断 767">
          <a:extLst>
            <a:ext uri="{FF2B5EF4-FFF2-40B4-BE49-F238E27FC236}">
              <a16:creationId xmlns="" xmlns:a16="http://schemas.microsoft.com/office/drawing/2014/main" id="{BD5A5607-CCD5-4C5B-89E8-51710A9F01A6}"/>
            </a:ext>
          </a:extLst>
        </xdr:cNvPr>
        <xdr:cNvSpPr/>
      </xdr:nvSpPr>
      <xdr:spPr>
        <a:xfrm>
          <a:off x="15430500" y="179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92348</xdr:rowOff>
    </xdr:from>
    <xdr:to>
      <xdr:col>76</xdr:col>
      <xdr:colOff>165100</xdr:colOff>
      <xdr:row>105</xdr:row>
      <xdr:rowOff>22498</xdr:rowOff>
    </xdr:to>
    <xdr:sp macro="" textlink="">
      <xdr:nvSpPr>
        <xdr:cNvPr id="769" name="フローチャート: 判断 768">
          <a:extLst>
            <a:ext uri="{FF2B5EF4-FFF2-40B4-BE49-F238E27FC236}">
              <a16:creationId xmlns="" xmlns:a16="http://schemas.microsoft.com/office/drawing/2014/main" id="{8D59EEF9-F4CE-4327-91CE-CBA9E5715582}"/>
            </a:ext>
          </a:extLst>
        </xdr:cNvPr>
        <xdr:cNvSpPr/>
      </xdr:nvSpPr>
      <xdr:spPr>
        <a:xfrm>
          <a:off x="14541500" y="1792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80918</xdr:rowOff>
    </xdr:from>
    <xdr:to>
      <xdr:col>72</xdr:col>
      <xdr:colOff>38100</xdr:colOff>
      <xdr:row>105</xdr:row>
      <xdr:rowOff>11068</xdr:rowOff>
    </xdr:to>
    <xdr:sp macro="" textlink="">
      <xdr:nvSpPr>
        <xdr:cNvPr id="770" name="フローチャート: 判断 769">
          <a:extLst>
            <a:ext uri="{FF2B5EF4-FFF2-40B4-BE49-F238E27FC236}">
              <a16:creationId xmlns="" xmlns:a16="http://schemas.microsoft.com/office/drawing/2014/main" id="{B8DD4072-2BAA-4FC9-A94B-0DCC03B89402}"/>
            </a:ext>
          </a:extLst>
        </xdr:cNvPr>
        <xdr:cNvSpPr/>
      </xdr:nvSpPr>
      <xdr:spPr>
        <a:xfrm>
          <a:off x="13652500" y="1791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44994</xdr:rowOff>
    </xdr:from>
    <xdr:to>
      <xdr:col>67</xdr:col>
      <xdr:colOff>101600</xdr:colOff>
      <xdr:row>104</xdr:row>
      <xdr:rowOff>146594</xdr:rowOff>
    </xdr:to>
    <xdr:sp macro="" textlink="">
      <xdr:nvSpPr>
        <xdr:cNvPr id="771" name="フローチャート: 判断 770">
          <a:extLst>
            <a:ext uri="{FF2B5EF4-FFF2-40B4-BE49-F238E27FC236}">
              <a16:creationId xmlns="" xmlns:a16="http://schemas.microsoft.com/office/drawing/2014/main" id="{1C6B6E47-483D-431C-8907-F1C1ECBD5E3E}"/>
            </a:ext>
          </a:extLst>
        </xdr:cNvPr>
        <xdr:cNvSpPr/>
      </xdr:nvSpPr>
      <xdr:spPr>
        <a:xfrm>
          <a:off x="12763500" y="1787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2" name="テキスト ボックス 771">
          <a:extLst>
            <a:ext uri="{FF2B5EF4-FFF2-40B4-BE49-F238E27FC236}">
              <a16:creationId xmlns="" xmlns:a16="http://schemas.microsoft.com/office/drawing/2014/main" id="{3E9FDFEC-1434-4D74-8E93-53ADBFFA6915}"/>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3" name="テキスト ボックス 772">
          <a:extLst>
            <a:ext uri="{FF2B5EF4-FFF2-40B4-BE49-F238E27FC236}">
              <a16:creationId xmlns="" xmlns:a16="http://schemas.microsoft.com/office/drawing/2014/main" id="{5FCA3E01-A196-4EC9-9129-DB157425F7DE}"/>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4" name="テキスト ボックス 773">
          <a:extLst>
            <a:ext uri="{FF2B5EF4-FFF2-40B4-BE49-F238E27FC236}">
              <a16:creationId xmlns="" xmlns:a16="http://schemas.microsoft.com/office/drawing/2014/main" id="{C470D354-2544-43BA-8CB8-E3F85E05159A}"/>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5" name="テキスト ボックス 774">
          <a:extLst>
            <a:ext uri="{FF2B5EF4-FFF2-40B4-BE49-F238E27FC236}">
              <a16:creationId xmlns="" xmlns:a16="http://schemas.microsoft.com/office/drawing/2014/main" id="{8EB65E27-8A83-41E3-98D0-3160FFB591CC}"/>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6" name="テキスト ボックス 775">
          <a:extLst>
            <a:ext uri="{FF2B5EF4-FFF2-40B4-BE49-F238E27FC236}">
              <a16:creationId xmlns="" xmlns:a16="http://schemas.microsoft.com/office/drawing/2014/main" id="{F842C6C3-D902-4933-B19C-966BE6542A56}"/>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125005</xdr:rowOff>
    </xdr:from>
    <xdr:to>
      <xdr:col>85</xdr:col>
      <xdr:colOff>177800</xdr:colOff>
      <xdr:row>106</xdr:row>
      <xdr:rowOff>55155</xdr:rowOff>
    </xdr:to>
    <xdr:sp macro="" textlink="">
      <xdr:nvSpPr>
        <xdr:cNvPr id="777" name="楕円 776">
          <a:extLst>
            <a:ext uri="{FF2B5EF4-FFF2-40B4-BE49-F238E27FC236}">
              <a16:creationId xmlns="" xmlns:a16="http://schemas.microsoft.com/office/drawing/2014/main" id="{A74B449E-3DF0-41C3-A06C-55D4859CDC79}"/>
            </a:ext>
          </a:extLst>
        </xdr:cNvPr>
        <xdr:cNvSpPr/>
      </xdr:nvSpPr>
      <xdr:spPr>
        <a:xfrm>
          <a:off x="16268700" y="1812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103432</xdr:rowOff>
    </xdr:from>
    <xdr:ext cx="405111" cy="259045"/>
    <xdr:sp macro="" textlink="">
      <xdr:nvSpPr>
        <xdr:cNvPr id="778" name="【庁舎】&#10;有形固定資産減価償却率該当値テキスト">
          <a:extLst>
            <a:ext uri="{FF2B5EF4-FFF2-40B4-BE49-F238E27FC236}">
              <a16:creationId xmlns="" xmlns:a16="http://schemas.microsoft.com/office/drawing/2014/main" id="{360DA397-A932-4994-92DE-254A6A581A0F}"/>
            </a:ext>
          </a:extLst>
        </xdr:cNvPr>
        <xdr:cNvSpPr txBox="1"/>
      </xdr:nvSpPr>
      <xdr:spPr>
        <a:xfrm>
          <a:off x="16357600" y="1810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138068</xdr:rowOff>
    </xdr:from>
    <xdr:to>
      <xdr:col>81</xdr:col>
      <xdr:colOff>101600</xdr:colOff>
      <xdr:row>106</xdr:row>
      <xdr:rowOff>68218</xdr:rowOff>
    </xdr:to>
    <xdr:sp macro="" textlink="">
      <xdr:nvSpPr>
        <xdr:cNvPr id="779" name="楕円 778">
          <a:extLst>
            <a:ext uri="{FF2B5EF4-FFF2-40B4-BE49-F238E27FC236}">
              <a16:creationId xmlns="" xmlns:a16="http://schemas.microsoft.com/office/drawing/2014/main" id="{1573081B-7C38-4AE8-A9DA-80DF0980F398}"/>
            </a:ext>
          </a:extLst>
        </xdr:cNvPr>
        <xdr:cNvSpPr/>
      </xdr:nvSpPr>
      <xdr:spPr>
        <a:xfrm>
          <a:off x="15430500" y="1814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4355</xdr:rowOff>
    </xdr:from>
    <xdr:to>
      <xdr:col>85</xdr:col>
      <xdr:colOff>127000</xdr:colOff>
      <xdr:row>106</xdr:row>
      <xdr:rowOff>17418</xdr:rowOff>
    </xdr:to>
    <xdr:cxnSp macro="">
      <xdr:nvCxnSpPr>
        <xdr:cNvPr id="780" name="直線コネクタ 779">
          <a:extLst>
            <a:ext uri="{FF2B5EF4-FFF2-40B4-BE49-F238E27FC236}">
              <a16:creationId xmlns="" xmlns:a16="http://schemas.microsoft.com/office/drawing/2014/main" id="{189CF30F-9DAE-4166-9486-6764E70296D9}"/>
            </a:ext>
          </a:extLst>
        </xdr:cNvPr>
        <xdr:cNvCxnSpPr/>
      </xdr:nvCxnSpPr>
      <xdr:spPr>
        <a:xfrm flipV="1">
          <a:off x="15481300" y="18178055"/>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116839</xdr:rowOff>
    </xdr:from>
    <xdr:to>
      <xdr:col>76</xdr:col>
      <xdr:colOff>165100</xdr:colOff>
      <xdr:row>106</xdr:row>
      <xdr:rowOff>46989</xdr:rowOff>
    </xdr:to>
    <xdr:sp macro="" textlink="">
      <xdr:nvSpPr>
        <xdr:cNvPr id="781" name="楕円 780">
          <a:extLst>
            <a:ext uri="{FF2B5EF4-FFF2-40B4-BE49-F238E27FC236}">
              <a16:creationId xmlns="" xmlns:a16="http://schemas.microsoft.com/office/drawing/2014/main" id="{44FE4865-98B1-43B9-B080-AC0DF60CFFF5}"/>
            </a:ext>
          </a:extLst>
        </xdr:cNvPr>
        <xdr:cNvSpPr/>
      </xdr:nvSpPr>
      <xdr:spPr>
        <a:xfrm>
          <a:off x="14541500" y="1811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167639</xdr:rowOff>
    </xdr:from>
    <xdr:to>
      <xdr:col>81</xdr:col>
      <xdr:colOff>50800</xdr:colOff>
      <xdr:row>106</xdr:row>
      <xdr:rowOff>17418</xdr:rowOff>
    </xdr:to>
    <xdr:cxnSp macro="">
      <xdr:nvCxnSpPr>
        <xdr:cNvPr id="782" name="直線コネクタ 781">
          <a:extLst>
            <a:ext uri="{FF2B5EF4-FFF2-40B4-BE49-F238E27FC236}">
              <a16:creationId xmlns="" xmlns:a16="http://schemas.microsoft.com/office/drawing/2014/main" id="{CD3068A8-C8D8-4A9F-ADCF-9AE4DC5A1258}"/>
            </a:ext>
          </a:extLst>
        </xdr:cNvPr>
        <xdr:cNvCxnSpPr/>
      </xdr:nvCxnSpPr>
      <xdr:spPr>
        <a:xfrm>
          <a:off x="14592300" y="18169889"/>
          <a:ext cx="889000" cy="21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102144</xdr:rowOff>
    </xdr:from>
    <xdr:to>
      <xdr:col>72</xdr:col>
      <xdr:colOff>38100</xdr:colOff>
      <xdr:row>107</xdr:row>
      <xdr:rowOff>32294</xdr:rowOff>
    </xdr:to>
    <xdr:sp macro="" textlink="">
      <xdr:nvSpPr>
        <xdr:cNvPr id="783" name="楕円 782">
          <a:extLst>
            <a:ext uri="{FF2B5EF4-FFF2-40B4-BE49-F238E27FC236}">
              <a16:creationId xmlns="" xmlns:a16="http://schemas.microsoft.com/office/drawing/2014/main" id="{74EA02DA-A60C-4318-A69C-1A045A878F3F}"/>
            </a:ext>
          </a:extLst>
        </xdr:cNvPr>
        <xdr:cNvSpPr/>
      </xdr:nvSpPr>
      <xdr:spPr>
        <a:xfrm>
          <a:off x="13652500" y="1827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167639</xdr:rowOff>
    </xdr:from>
    <xdr:to>
      <xdr:col>76</xdr:col>
      <xdr:colOff>114300</xdr:colOff>
      <xdr:row>106</xdr:row>
      <xdr:rowOff>152944</xdr:rowOff>
    </xdr:to>
    <xdr:cxnSp macro="">
      <xdr:nvCxnSpPr>
        <xdr:cNvPr id="784" name="直線コネクタ 783">
          <a:extLst>
            <a:ext uri="{FF2B5EF4-FFF2-40B4-BE49-F238E27FC236}">
              <a16:creationId xmlns="" xmlns:a16="http://schemas.microsoft.com/office/drawing/2014/main" id="{336C24CE-82CE-4F7B-BE57-0D036C25C231}"/>
            </a:ext>
          </a:extLst>
        </xdr:cNvPr>
        <xdr:cNvCxnSpPr/>
      </xdr:nvCxnSpPr>
      <xdr:spPr>
        <a:xfrm flipV="1">
          <a:off x="13703300" y="18169889"/>
          <a:ext cx="889000" cy="156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5806</xdr:rowOff>
    </xdr:from>
    <xdr:to>
      <xdr:col>67</xdr:col>
      <xdr:colOff>101600</xdr:colOff>
      <xdr:row>107</xdr:row>
      <xdr:rowOff>107406</xdr:rowOff>
    </xdr:to>
    <xdr:sp macro="" textlink="">
      <xdr:nvSpPr>
        <xdr:cNvPr id="785" name="楕円 784">
          <a:extLst>
            <a:ext uri="{FF2B5EF4-FFF2-40B4-BE49-F238E27FC236}">
              <a16:creationId xmlns="" xmlns:a16="http://schemas.microsoft.com/office/drawing/2014/main" id="{079082E4-0CFE-4A23-8E1B-B0CD0FB1F0BA}"/>
            </a:ext>
          </a:extLst>
        </xdr:cNvPr>
        <xdr:cNvSpPr/>
      </xdr:nvSpPr>
      <xdr:spPr>
        <a:xfrm>
          <a:off x="12763500" y="1835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152944</xdr:rowOff>
    </xdr:from>
    <xdr:to>
      <xdr:col>71</xdr:col>
      <xdr:colOff>177800</xdr:colOff>
      <xdr:row>107</xdr:row>
      <xdr:rowOff>56606</xdr:rowOff>
    </xdr:to>
    <xdr:cxnSp macro="">
      <xdr:nvCxnSpPr>
        <xdr:cNvPr id="786" name="直線コネクタ 785">
          <a:extLst>
            <a:ext uri="{FF2B5EF4-FFF2-40B4-BE49-F238E27FC236}">
              <a16:creationId xmlns="" xmlns:a16="http://schemas.microsoft.com/office/drawing/2014/main" id="{0A5AE723-C38A-4F05-A897-D8E5DCA425DF}"/>
            </a:ext>
          </a:extLst>
        </xdr:cNvPr>
        <xdr:cNvCxnSpPr/>
      </xdr:nvCxnSpPr>
      <xdr:spPr>
        <a:xfrm flipV="1">
          <a:off x="12814300" y="18326644"/>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34126</xdr:rowOff>
    </xdr:from>
    <xdr:ext cx="405111" cy="259045"/>
    <xdr:sp macro="" textlink="">
      <xdr:nvSpPr>
        <xdr:cNvPr id="787" name="n_1aveValue【庁舎】&#10;有形固定資産減価償却率">
          <a:extLst>
            <a:ext uri="{FF2B5EF4-FFF2-40B4-BE49-F238E27FC236}">
              <a16:creationId xmlns="" xmlns:a16="http://schemas.microsoft.com/office/drawing/2014/main" id="{F60FA15C-00F8-4EE3-8824-96C18D2BE4E9}"/>
            </a:ext>
          </a:extLst>
        </xdr:cNvPr>
        <xdr:cNvSpPr txBox="1"/>
      </xdr:nvSpPr>
      <xdr:spPr>
        <a:xfrm>
          <a:off x="15266044" y="1769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39025</xdr:rowOff>
    </xdr:from>
    <xdr:ext cx="405111" cy="259045"/>
    <xdr:sp macro="" textlink="">
      <xdr:nvSpPr>
        <xdr:cNvPr id="788" name="n_2aveValue【庁舎】&#10;有形固定資産減価償却率">
          <a:extLst>
            <a:ext uri="{FF2B5EF4-FFF2-40B4-BE49-F238E27FC236}">
              <a16:creationId xmlns="" xmlns:a16="http://schemas.microsoft.com/office/drawing/2014/main" id="{2E522ADB-5DEB-4141-8BAE-64D0C6C62DFE}"/>
            </a:ext>
          </a:extLst>
        </xdr:cNvPr>
        <xdr:cNvSpPr txBox="1"/>
      </xdr:nvSpPr>
      <xdr:spPr>
        <a:xfrm>
          <a:off x="14389744" y="1769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27595</xdr:rowOff>
    </xdr:from>
    <xdr:ext cx="405111" cy="259045"/>
    <xdr:sp macro="" textlink="">
      <xdr:nvSpPr>
        <xdr:cNvPr id="789" name="n_3aveValue【庁舎】&#10;有形固定資産減価償却率">
          <a:extLst>
            <a:ext uri="{FF2B5EF4-FFF2-40B4-BE49-F238E27FC236}">
              <a16:creationId xmlns="" xmlns:a16="http://schemas.microsoft.com/office/drawing/2014/main" id="{DFF35781-C61C-4074-9744-D0DDD9CC7EF8}"/>
            </a:ext>
          </a:extLst>
        </xdr:cNvPr>
        <xdr:cNvSpPr txBox="1"/>
      </xdr:nvSpPr>
      <xdr:spPr>
        <a:xfrm>
          <a:off x="13500744" y="17686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163121</xdr:rowOff>
    </xdr:from>
    <xdr:ext cx="405111" cy="259045"/>
    <xdr:sp macro="" textlink="">
      <xdr:nvSpPr>
        <xdr:cNvPr id="790" name="n_4aveValue【庁舎】&#10;有形固定資産減価償却率">
          <a:extLst>
            <a:ext uri="{FF2B5EF4-FFF2-40B4-BE49-F238E27FC236}">
              <a16:creationId xmlns="" xmlns:a16="http://schemas.microsoft.com/office/drawing/2014/main" id="{2B2114D4-A5F0-4C84-B119-26215DDF34FC}"/>
            </a:ext>
          </a:extLst>
        </xdr:cNvPr>
        <xdr:cNvSpPr txBox="1"/>
      </xdr:nvSpPr>
      <xdr:spPr>
        <a:xfrm>
          <a:off x="12611744" y="1765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59345</xdr:rowOff>
    </xdr:from>
    <xdr:ext cx="405111" cy="259045"/>
    <xdr:sp macro="" textlink="">
      <xdr:nvSpPr>
        <xdr:cNvPr id="791" name="n_1mainValue【庁舎】&#10;有形固定資産減価償却率">
          <a:extLst>
            <a:ext uri="{FF2B5EF4-FFF2-40B4-BE49-F238E27FC236}">
              <a16:creationId xmlns="" xmlns:a16="http://schemas.microsoft.com/office/drawing/2014/main" id="{8A22008B-CC45-442C-9EA3-0753DD915EA9}"/>
            </a:ext>
          </a:extLst>
        </xdr:cNvPr>
        <xdr:cNvSpPr txBox="1"/>
      </xdr:nvSpPr>
      <xdr:spPr>
        <a:xfrm>
          <a:off x="15266044" y="18233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38116</xdr:rowOff>
    </xdr:from>
    <xdr:ext cx="405111" cy="259045"/>
    <xdr:sp macro="" textlink="">
      <xdr:nvSpPr>
        <xdr:cNvPr id="792" name="n_2mainValue【庁舎】&#10;有形固定資産減価償却率">
          <a:extLst>
            <a:ext uri="{FF2B5EF4-FFF2-40B4-BE49-F238E27FC236}">
              <a16:creationId xmlns="" xmlns:a16="http://schemas.microsoft.com/office/drawing/2014/main" id="{9FC82853-A2CC-4C24-8D75-922BD89A75F6}"/>
            </a:ext>
          </a:extLst>
        </xdr:cNvPr>
        <xdr:cNvSpPr txBox="1"/>
      </xdr:nvSpPr>
      <xdr:spPr>
        <a:xfrm>
          <a:off x="14389744" y="1821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23421</xdr:rowOff>
    </xdr:from>
    <xdr:ext cx="405111" cy="259045"/>
    <xdr:sp macro="" textlink="">
      <xdr:nvSpPr>
        <xdr:cNvPr id="793" name="n_3mainValue【庁舎】&#10;有形固定資産減価償却率">
          <a:extLst>
            <a:ext uri="{FF2B5EF4-FFF2-40B4-BE49-F238E27FC236}">
              <a16:creationId xmlns="" xmlns:a16="http://schemas.microsoft.com/office/drawing/2014/main" id="{E0F71F76-949E-4A04-8176-CDA3222E9584}"/>
            </a:ext>
          </a:extLst>
        </xdr:cNvPr>
        <xdr:cNvSpPr txBox="1"/>
      </xdr:nvSpPr>
      <xdr:spPr>
        <a:xfrm>
          <a:off x="13500744" y="18368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98533</xdr:rowOff>
    </xdr:from>
    <xdr:ext cx="405111" cy="259045"/>
    <xdr:sp macro="" textlink="">
      <xdr:nvSpPr>
        <xdr:cNvPr id="794" name="n_4mainValue【庁舎】&#10;有形固定資産減価償却率">
          <a:extLst>
            <a:ext uri="{FF2B5EF4-FFF2-40B4-BE49-F238E27FC236}">
              <a16:creationId xmlns="" xmlns:a16="http://schemas.microsoft.com/office/drawing/2014/main" id="{FC79B8B0-B084-458B-A239-5C89ACD8907C}"/>
            </a:ext>
          </a:extLst>
        </xdr:cNvPr>
        <xdr:cNvSpPr txBox="1"/>
      </xdr:nvSpPr>
      <xdr:spPr>
        <a:xfrm>
          <a:off x="12611744" y="18443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5" name="正方形/長方形 794">
          <a:extLst>
            <a:ext uri="{FF2B5EF4-FFF2-40B4-BE49-F238E27FC236}">
              <a16:creationId xmlns="" xmlns:a16="http://schemas.microsoft.com/office/drawing/2014/main" id="{19025C3C-4537-4C9C-83BF-37A11F5C82D7}"/>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6" name="正方形/長方形 795">
          <a:extLst>
            <a:ext uri="{FF2B5EF4-FFF2-40B4-BE49-F238E27FC236}">
              <a16:creationId xmlns="" xmlns:a16="http://schemas.microsoft.com/office/drawing/2014/main" id="{B5525F95-B3FA-4DB3-AFD3-1CCC5932147F}"/>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7" name="正方形/長方形 796">
          <a:extLst>
            <a:ext uri="{FF2B5EF4-FFF2-40B4-BE49-F238E27FC236}">
              <a16:creationId xmlns="" xmlns:a16="http://schemas.microsoft.com/office/drawing/2014/main" id="{F1E30CC9-3CF7-4EF8-8301-13E08327A7CD}"/>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8" name="正方形/長方形 797">
          <a:extLst>
            <a:ext uri="{FF2B5EF4-FFF2-40B4-BE49-F238E27FC236}">
              <a16:creationId xmlns="" xmlns:a16="http://schemas.microsoft.com/office/drawing/2014/main" id="{0BC082CA-3151-434D-B76E-6B6EA5BC47C1}"/>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9" name="正方形/長方形 798">
          <a:extLst>
            <a:ext uri="{FF2B5EF4-FFF2-40B4-BE49-F238E27FC236}">
              <a16:creationId xmlns="" xmlns:a16="http://schemas.microsoft.com/office/drawing/2014/main" id="{CE7E5E3F-E7A1-43C5-9991-C45B4EEB01F7}"/>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0" name="正方形/長方形 799">
          <a:extLst>
            <a:ext uri="{FF2B5EF4-FFF2-40B4-BE49-F238E27FC236}">
              <a16:creationId xmlns="" xmlns:a16="http://schemas.microsoft.com/office/drawing/2014/main" id="{1195E1F7-F4C0-4078-B13C-7A47CE5A82A2}"/>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1" name="正方形/長方形 800">
          <a:extLst>
            <a:ext uri="{FF2B5EF4-FFF2-40B4-BE49-F238E27FC236}">
              <a16:creationId xmlns="" xmlns:a16="http://schemas.microsoft.com/office/drawing/2014/main" id="{B0322102-0B8C-4209-905E-789B32C7B6C3}"/>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2" name="正方形/長方形 801">
          <a:extLst>
            <a:ext uri="{FF2B5EF4-FFF2-40B4-BE49-F238E27FC236}">
              <a16:creationId xmlns="" xmlns:a16="http://schemas.microsoft.com/office/drawing/2014/main" id="{CB30D5C1-9F04-4F42-8520-86B87CF17B5C}"/>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3" name="テキスト ボックス 802">
          <a:extLst>
            <a:ext uri="{FF2B5EF4-FFF2-40B4-BE49-F238E27FC236}">
              <a16:creationId xmlns="" xmlns:a16="http://schemas.microsoft.com/office/drawing/2014/main" id="{6836A995-1C51-4FC5-9C20-7DA62F30FC9A}"/>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4" name="直線コネクタ 803">
          <a:extLst>
            <a:ext uri="{FF2B5EF4-FFF2-40B4-BE49-F238E27FC236}">
              <a16:creationId xmlns="" xmlns:a16="http://schemas.microsoft.com/office/drawing/2014/main" id="{3FCEAABD-DEA2-49BE-A43E-3778BF2DDA72}"/>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5" name="直線コネクタ 804">
          <a:extLst>
            <a:ext uri="{FF2B5EF4-FFF2-40B4-BE49-F238E27FC236}">
              <a16:creationId xmlns="" xmlns:a16="http://schemas.microsoft.com/office/drawing/2014/main" id="{77BF1BEE-8DEF-4D25-AA43-A4A62ED12DED}"/>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6" name="テキスト ボックス 805">
          <a:extLst>
            <a:ext uri="{FF2B5EF4-FFF2-40B4-BE49-F238E27FC236}">
              <a16:creationId xmlns="" xmlns:a16="http://schemas.microsoft.com/office/drawing/2014/main" id="{23002F8A-533C-4D6B-A91F-8687FC9C71D3}"/>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7" name="直線コネクタ 806">
          <a:extLst>
            <a:ext uri="{FF2B5EF4-FFF2-40B4-BE49-F238E27FC236}">
              <a16:creationId xmlns="" xmlns:a16="http://schemas.microsoft.com/office/drawing/2014/main" id="{E52496C9-1904-4C66-85FA-1C0C1BEDE2E9}"/>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8" name="テキスト ボックス 807">
          <a:extLst>
            <a:ext uri="{FF2B5EF4-FFF2-40B4-BE49-F238E27FC236}">
              <a16:creationId xmlns="" xmlns:a16="http://schemas.microsoft.com/office/drawing/2014/main" id="{E52FEC45-CE54-47F1-AD13-09C9A026C81A}"/>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9" name="直線コネクタ 808">
          <a:extLst>
            <a:ext uri="{FF2B5EF4-FFF2-40B4-BE49-F238E27FC236}">
              <a16:creationId xmlns="" xmlns:a16="http://schemas.microsoft.com/office/drawing/2014/main" id="{4EAA0DA9-F94F-4379-8DF3-53B3709C7C3E}"/>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0" name="テキスト ボックス 809">
          <a:extLst>
            <a:ext uri="{FF2B5EF4-FFF2-40B4-BE49-F238E27FC236}">
              <a16:creationId xmlns="" xmlns:a16="http://schemas.microsoft.com/office/drawing/2014/main" id="{D4DB5117-B6E1-43FC-BC8B-8B121BE4CA43}"/>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1" name="直線コネクタ 810">
          <a:extLst>
            <a:ext uri="{FF2B5EF4-FFF2-40B4-BE49-F238E27FC236}">
              <a16:creationId xmlns="" xmlns:a16="http://schemas.microsoft.com/office/drawing/2014/main" id="{925D0E08-65CA-4FB6-8FA2-B6D5B3286AB6}"/>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2" name="テキスト ボックス 811">
          <a:extLst>
            <a:ext uri="{FF2B5EF4-FFF2-40B4-BE49-F238E27FC236}">
              <a16:creationId xmlns="" xmlns:a16="http://schemas.microsoft.com/office/drawing/2014/main" id="{DA945950-1FAF-4B89-A289-3B73DA0A9472}"/>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3" name="直線コネクタ 812">
          <a:extLst>
            <a:ext uri="{FF2B5EF4-FFF2-40B4-BE49-F238E27FC236}">
              <a16:creationId xmlns="" xmlns:a16="http://schemas.microsoft.com/office/drawing/2014/main" id="{6AEEDFA3-60FC-444A-BD73-FF1AE2233433}"/>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4" name="テキスト ボックス 813">
          <a:extLst>
            <a:ext uri="{FF2B5EF4-FFF2-40B4-BE49-F238E27FC236}">
              <a16:creationId xmlns="" xmlns:a16="http://schemas.microsoft.com/office/drawing/2014/main" id="{C1538B2C-A95E-4B69-988A-150DDB1EDDF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5" name="直線コネクタ 814">
          <a:extLst>
            <a:ext uri="{FF2B5EF4-FFF2-40B4-BE49-F238E27FC236}">
              <a16:creationId xmlns="" xmlns:a16="http://schemas.microsoft.com/office/drawing/2014/main" id="{B2FD8BAA-82B8-4A5E-8975-105907E4D4AE}"/>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6" name="テキスト ボックス 815">
          <a:extLst>
            <a:ext uri="{FF2B5EF4-FFF2-40B4-BE49-F238E27FC236}">
              <a16:creationId xmlns="" xmlns:a16="http://schemas.microsoft.com/office/drawing/2014/main" id="{BFCD0AAB-52D7-4D51-ABF4-BA718125BCB5}"/>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7" name="直線コネクタ 816">
          <a:extLst>
            <a:ext uri="{FF2B5EF4-FFF2-40B4-BE49-F238E27FC236}">
              <a16:creationId xmlns="" xmlns:a16="http://schemas.microsoft.com/office/drawing/2014/main" id="{9CC03597-DB3C-4591-95EF-2133B5426E7B}"/>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8" name="テキスト ボックス 817">
          <a:extLst>
            <a:ext uri="{FF2B5EF4-FFF2-40B4-BE49-F238E27FC236}">
              <a16:creationId xmlns="" xmlns:a16="http://schemas.microsoft.com/office/drawing/2014/main" id="{3A5827EC-5D2B-452D-B228-94311370F53F}"/>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9" name="【庁舎】&#10;一人当たり面積グラフ枠">
          <a:extLst>
            <a:ext uri="{FF2B5EF4-FFF2-40B4-BE49-F238E27FC236}">
              <a16:creationId xmlns="" xmlns:a16="http://schemas.microsoft.com/office/drawing/2014/main" id="{75B7D590-2A6C-467B-A3D6-37A8AF5C9935}"/>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113756</xdr:rowOff>
    </xdr:from>
    <xdr:to>
      <xdr:col>116</xdr:col>
      <xdr:colOff>62864</xdr:colOff>
      <xdr:row>109</xdr:row>
      <xdr:rowOff>25581</xdr:rowOff>
    </xdr:to>
    <xdr:cxnSp macro="">
      <xdr:nvCxnSpPr>
        <xdr:cNvPr id="820" name="直線コネクタ 819">
          <a:extLst>
            <a:ext uri="{FF2B5EF4-FFF2-40B4-BE49-F238E27FC236}">
              <a16:creationId xmlns="" xmlns:a16="http://schemas.microsoft.com/office/drawing/2014/main" id="{F5355928-44FB-46DC-831A-6620CDA76318}"/>
            </a:ext>
          </a:extLst>
        </xdr:cNvPr>
        <xdr:cNvCxnSpPr/>
      </xdr:nvCxnSpPr>
      <xdr:spPr>
        <a:xfrm flipV="1">
          <a:off x="22160864" y="17087306"/>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29408</xdr:rowOff>
    </xdr:from>
    <xdr:ext cx="469744" cy="259045"/>
    <xdr:sp macro="" textlink="">
      <xdr:nvSpPr>
        <xdr:cNvPr id="821" name="【庁舎】&#10;一人当たり面積最小値テキスト">
          <a:extLst>
            <a:ext uri="{FF2B5EF4-FFF2-40B4-BE49-F238E27FC236}">
              <a16:creationId xmlns="" xmlns:a16="http://schemas.microsoft.com/office/drawing/2014/main" id="{EE01186C-9C3F-4E0A-BF09-EC6910E1AF2A}"/>
            </a:ext>
          </a:extLst>
        </xdr:cNvPr>
        <xdr:cNvSpPr txBox="1"/>
      </xdr:nvSpPr>
      <xdr:spPr>
        <a:xfrm>
          <a:off x="22199600" y="1871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25581</xdr:rowOff>
    </xdr:from>
    <xdr:to>
      <xdr:col>116</xdr:col>
      <xdr:colOff>152400</xdr:colOff>
      <xdr:row>109</xdr:row>
      <xdr:rowOff>25581</xdr:rowOff>
    </xdr:to>
    <xdr:cxnSp macro="">
      <xdr:nvCxnSpPr>
        <xdr:cNvPr id="822" name="直線コネクタ 821">
          <a:extLst>
            <a:ext uri="{FF2B5EF4-FFF2-40B4-BE49-F238E27FC236}">
              <a16:creationId xmlns="" xmlns:a16="http://schemas.microsoft.com/office/drawing/2014/main" id="{FA9DC2DD-9C68-4D22-B9F5-8DD0F55E09C0}"/>
            </a:ext>
          </a:extLst>
        </xdr:cNvPr>
        <xdr:cNvCxnSpPr/>
      </xdr:nvCxnSpPr>
      <xdr:spPr>
        <a:xfrm>
          <a:off x="22072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60433</xdr:rowOff>
    </xdr:from>
    <xdr:ext cx="469744" cy="259045"/>
    <xdr:sp macro="" textlink="">
      <xdr:nvSpPr>
        <xdr:cNvPr id="823" name="【庁舎】&#10;一人当たり面積最大値テキスト">
          <a:extLst>
            <a:ext uri="{FF2B5EF4-FFF2-40B4-BE49-F238E27FC236}">
              <a16:creationId xmlns="" xmlns:a16="http://schemas.microsoft.com/office/drawing/2014/main" id="{1BCA67CA-D87E-45EF-A6EE-53CC6ABF7880}"/>
            </a:ext>
          </a:extLst>
        </xdr:cNvPr>
        <xdr:cNvSpPr txBox="1"/>
      </xdr:nvSpPr>
      <xdr:spPr>
        <a:xfrm>
          <a:off x="22199600" y="16862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113756</xdr:rowOff>
    </xdr:from>
    <xdr:to>
      <xdr:col>116</xdr:col>
      <xdr:colOff>152400</xdr:colOff>
      <xdr:row>99</xdr:row>
      <xdr:rowOff>113756</xdr:rowOff>
    </xdr:to>
    <xdr:cxnSp macro="">
      <xdr:nvCxnSpPr>
        <xdr:cNvPr id="824" name="直線コネクタ 823">
          <a:extLst>
            <a:ext uri="{FF2B5EF4-FFF2-40B4-BE49-F238E27FC236}">
              <a16:creationId xmlns="" xmlns:a16="http://schemas.microsoft.com/office/drawing/2014/main" id="{631539D5-E5D5-4408-A21B-7CE925137FD2}"/>
            </a:ext>
          </a:extLst>
        </xdr:cNvPr>
        <xdr:cNvCxnSpPr/>
      </xdr:nvCxnSpPr>
      <xdr:spPr>
        <a:xfrm>
          <a:off x="22072600" y="17087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92364</xdr:rowOff>
    </xdr:from>
    <xdr:ext cx="469744" cy="259045"/>
    <xdr:sp macro="" textlink="">
      <xdr:nvSpPr>
        <xdr:cNvPr id="825" name="【庁舎】&#10;一人当たり面積平均値テキスト">
          <a:extLst>
            <a:ext uri="{FF2B5EF4-FFF2-40B4-BE49-F238E27FC236}">
              <a16:creationId xmlns="" xmlns:a16="http://schemas.microsoft.com/office/drawing/2014/main" id="{A43C90AF-FF26-412B-9A1C-EDA032BD3F09}"/>
            </a:ext>
          </a:extLst>
        </xdr:cNvPr>
        <xdr:cNvSpPr txBox="1"/>
      </xdr:nvSpPr>
      <xdr:spPr>
        <a:xfrm>
          <a:off x="22199600" y="179231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69487</xdr:rowOff>
    </xdr:from>
    <xdr:to>
      <xdr:col>116</xdr:col>
      <xdr:colOff>114300</xdr:colOff>
      <xdr:row>105</xdr:row>
      <xdr:rowOff>171087</xdr:rowOff>
    </xdr:to>
    <xdr:sp macro="" textlink="">
      <xdr:nvSpPr>
        <xdr:cNvPr id="826" name="フローチャート: 判断 825">
          <a:extLst>
            <a:ext uri="{FF2B5EF4-FFF2-40B4-BE49-F238E27FC236}">
              <a16:creationId xmlns="" xmlns:a16="http://schemas.microsoft.com/office/drawing/2014/main" id="{9C9C0721-56EB-4E7A-A8A5-86457EE9C378}"/>
            </a:ext>
          </a:extLst>
        </xdr:cNvPr>
        <xdr:cNvSpPr/>
      </xdr:nvSpPr>
      <xdr:spPr>
        <a:xfrm>
          <a:off x="221107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92348</xdr:rowOff>
    </xdr:from>
    <xdr:to>
      <xdr:col>112</xdr:col>
      <xdr:colOff>38100</xdr:colOff>
      <xdr:row>106</xdr:row>
      <xdr:rowOff>22498</xdr:rowOff>
    </xdr:to>
    <xdr:sp macro="" textlink="">
      <xdr:nvSpPr>
        <xdr:cNvPr id="827" name="フローチャート: 判断 826">
          <a:extLst>
            <a:ext uri="{FF2B5EF4-FFF2-40B4-BE49-F238E27FC236}">
              <a16:creationId xmlns="" xmlns:a16="http://schemas.microsoft.com/office/drawing/2014/main" id="{F3FB55D8-6943-4A12-9476-8D181F0D9990}"/>
            </a:ext>
          </a:extLst>
        </xdr:cNvPr>
        <xdr:cNvSpPr/>
      </xdr:nvSpPr>
      <xdr:spPr>
        <a:xfrm>
          <a:off x="212725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95613</xdr:rowOff>
    </xdr:from>
    <xdr:to>
      <xdr:col>107</xdr:col>
      <xdr:colOff>101600</xdr:colOff>
      <xdr:row>106</xdr:row>
      <xdr:rowOff>25763</xdr:rowOff>
    </xdr:to>
    <xdr:sp macro="" textlink="">
      <xdr:nvSpPr>
        <xdr:cNvPr id="828" name="フローチャート: 判断 827">
          <a:extLst>
            <a:ext uri="{FF2B5EF4-FFF2-40B4-BE49-F238E27FC236}">
              <a16:creationId xmlns="" xmlns:a16="http://schemas.microsoft.com/office/drawing/2014/main" id="{F19C2D16-BADD-424B-93F1-46F954F1C1B3}"/>
            </a:ext>
          </a:extLst>
        </xdr:cNvPr>
        <xdr:cNvSpPr/>
      </xdr:nvSpPr>
      <xdr:spPr>
        <a:xfrm>
          <a:off x="20383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95613</xdr:rowOff>
    </xdr:from>
    <xdr:to>
      <xdr:col>102</xdr:col>
      <xdr:colOff>165100</xdr:colOff>
      <xdr:row>106</xdr:row>
      <xdr:rowOff>25763</xdr:rowOff>
    </xdr:to>
    <xdr:sp macro="" textlink="">
      <xdr:nvSpPr>
        <xdr:cNvPr id="829" name="フローチャート: 判断 828">
          <a:extLst>
            <a:ext uri="{FF2B5EF4-FFF2-40B4-BE49-F238E27FC236}">
              <a16:creationId xmlns="" xmlns:a16="http://schemas.microsoft.com/office/drawing/2014/main" id="{CF3524E9-D683-4C76-830C-FDE951ACF0C1}"/>
            </a:ext>
          </a:extLst>
        </xdr:cNvPr>
        <xdr:cNvSpPr/>
      </xdr:nvSpPr>
      <xdr:spPr>
        <a:xfrm>
          <a:off x="19494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13970</xdr:rowOff>
    </xdr:from>
    <xdr:to>
      <xdr:col>98</xdr:col>
      <xdr:colOff>38100</xdr:colOff>
      <xdr:row>105</xdr:row>
      <xdr:rowOff>115570</xdr:rowOff>
    </xdr:to>
    <xdr:sp macro="" textlink="">
      <xdr:nvSpPr>
        <xdr:cNvPr id="830" name="フローチャート: 判断 829">
          <a:extLst>
            <a:ext uri="{FF2B5EF4-FFF2-40B4-BE49-F238E27FC236}">
              <a16:creationId xmlns="" xmlns:a16="http://schemas.microsoft.com/office/drawing/2014/main" id="{9F8FA48B-4DD2-43D0-A7CA-69B1A9CD7E0E}"/>
            </a:ext>
          </a:extLst>
        </xdr:cNvPr>
        <xdr:cNvSpPr/>
      </xdr:nvSpPr>
      <xdr:spPr>
        <a:xfrm>
          <a:off x="18605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1" name="テキスト ボックス 830">
          <a:extLst>
            <a:ext uri="{FF2B5EF4-FFF2-40B4-BE49-F238E27FC236}">
              <a16:creationId xmlns="" xmlns:a16="http://schemas.microsoft.com/office/drawing/2014/main" id="{225C2263-2B29-4CDA-9BF4-5140913B577A}"/>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2" name="テキスト ボックス 831">
          <a:extLst>
            <a:ext uri="{FF2B5EF4-FFF2-40B4-BE49-F238E27FC236}">
              <a16:creationId xmlns="" xmlns:a16="http://schemas.microsoft.com/office/drawing/2014/main" id="{45BD27AB-0616-48F5-B8A9-5D973E174A37}"/>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3" name="テキスト ボックス 832">
          <a:extLst>
            <a:ext uri="{FF2B5EF4-FFF2-40B4-BE49-F238E27FC236}">
              <a16:creationId xmlns="" xmlns:a16="http://schemas.microsoft.com/office/drawing/2014/main" id="{59C8A635-D8BF-4E75-9A90-ED438817B4F4}"/>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4" name="テキスト ボックス 833">
          <a:extLst>
            <a:ext uri="{FF2B5EF4-FFF2-40B4-BE49-F238E27FC236}">
              <a16:creationId xmlns="" xmlns:a16="http://schemas.microsoft.com/office/drawing/2014/main" id="{01C47205-C6F8-4746-BAA3-755C9A740E4D}"/>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5" name="テキスト ボックス 834">
          <a:extLst>
            <a:ext uri="{FF2B5EF4-FFF2-40B4-BE49-F238E27FC236}">
              <a16:creationId xmlns="" xmlns:a16="http://schemas.microsoft.com/office/drawing/2014/main" id="{3F90ECD5-FAD7-49BD-A3A2-16E29C12B99C}"/>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25400</xdr:rowOff>
    </xdr:from>
    <xdr:to>
      <xdr:col>116</xdr:col>
      <xdr:colOff>114300</xdr:colOff>
      <xdr:row>106</xdr:row>
      <xdr:rowOff>127000</xdr:rowOff>
    </xdr:to>
    <xdr:sp macro="" textlink="">
      <xdr:nvSpPr>
        <xdr:cNvPr id="836" name="楕円 835">
          <a:extLst>
            <a:ext uri="{FF2B5EF4-FFF2-40B4-BE49-F238E27FC236}">
              <a16:creationId xmlns="" xmlns:a16="http://schemas.microsoft.com/office/drawing/2014/main" id="{3DF6FB26-5A6D-471F-92E0-3183DF114327}"/>
            </a:ext>
          </a:extLst>
        </xdr:cNvPr>
        <xdr:cNvSpPr/>
      </xdr:nvSpPr>
      <xdr:spPr>
        <a:xfrm>
          <a:off x="221107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3827</xdr:rowOff>
    </xdr:from>
    <xdr:ext cx="469744" cy="259045"/>
    <xdr:sp macro="" textlink="">
      <xdr:nvSpPr>
        <xdr:cNvPr id="837" name="【庁舎】&#10;一人当たり面積該当値テキスト">
          <a:extLst>
            <a:ext uri="{FF2B5EF4-FFF2-40B4-BE49-F238E27FC236}">
              <a16:creationId xmlns="" xmlns:a16="http://schemas.microsoft.com/office/drawing/2014/main" id="{0E6950F8-D7E7-44EF-8D7C-2BE4E2D29ADF}"/>
            </a:ext>
          </a:extLst>
        </xdr:cNvPr>
        <xdr:cNvSpPr txBox="1"/>
      </xdr:nvSpPr>
      <xdr:spPr>
        <a:xfrm>
          <a:off x="22199600"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25400</xdr:rowOff>
    </xdr:from>
    <xdr:to>
      <xdr:col>112</xdr:col>
      <xdr:colOff>38100</xdr:colOff>
      <xdr:row>106</xdr:row>
      <xdr:rowOff>127000</xdr:rowOff>
    </xdr:to>
    <xdr:sp macro="" textlink="">
      <xdr:nvSpPr>
        <xdr:cNvPr id="838" name="楕円 837">
          <a:extLst>
            <a:ext uri="{FF2B5EF4-FFF2-40B4-BE49-F238E27FC236}">
              <a16:creationId xmlns="" xmlns:a16="http://schemas.microsoft.com/office/drawing/2014/main" id="{F21D9FE7-0849-4FDE-BF95-84CF1654057B}"/>
            </a:ext>
          </a:extLst>
        </xdr:cNvPr>
        <xdr:cNvSpPr/>
      </xdr:nvSpPr>
      <xdr:spPr>
        <a:xfrm>
          <a:off x="21272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76200</xdr:rowOff>
    </xdr:from>
    <xdr:to>
      <xdr:col>116</xdr:col>
      <xdr:colOff>63500</xdr:colOff>
      <xdr:row>106</xdr:row>
      <xdr:rowOff>76200</xdr:rowOff>
    </xdr:to>
    <xdr:cxnSp macro="">
      <xdr:nvCxnSpPr>
        <xdr:cNvPr id="839" name="直線コネクタ 838">
          <a:extLst>
            <a:ext uri="{FF2B5EF4-FFF2-40B4-BE49-F238E27FC236}">
              <a16:creationId xmlns="" xmlns:a16="http://schemas.microsoft.com/office/drawing/2014/main" id="{75B7EB44-F573-4831-8046-6B27B2FAE9BB}"/>
            </a:ext>
          </a:extLst>
        </xdr:cNvPr>
        <xdr:cNvCxnSpPr/>
      </xdr:nvCxnSpPr>
      <xdr:spPr>
        <a:xfrm>
          <a:off x="21323300" y="18249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28666</xdr:rowOff>
    </xdr:from>
    <xdr:to>
      <xdr:col>107</xdr:col>
      <xdr:colOff>101600</xdr:colOff>
      <xdr:row>106</xdr:row>
      <xdr:rowOff>130266</xdr:rowOff>
    </xdr:to>
    <xdr:sp macro="" textlink="">
      <xdr:nvSpPr>
        <xdr:cNvPr id="840" name="楕円 839">
          <a:extLst>
            <a:ext uri="{FF2B5EF4-FFF2-40B4-BE49-F238E27FC236}">
              <a16:creationId xmlns="" xmlns:a16="http://schemas.microsoft.com/office/drawing/2014/main" id="{4C0098EC-BBA6-4E8A-B9CC-9ABEC6155B13}"/>
            </a:ext>
          </a:extLst>
        </xdr:cNvPr>
        <xdr:cNvSpPr/>
      </xdr:nvSpPr>
      <xdr:spPr>
        <a:xfrm>
          <a:off x="20383500" y="1820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76200</xdr:rowOff>
    </xdr:from>
    <xdr:to>
      <xdr:col>111</xdr:col>
      <xdr:colOff>177800</xdr:colOff>
      <xdr:row>106</xdr:row>
      <xdr:rowOff>79466</xdr:rowOff>
    </xdr:to>
    <xdr:cxnSp macro="">
      <xdr:nvCxnSpPr>
        <xdr:cNvPr id="841" name="直線コネクタ 840">
          <a:extLst>
            <a:ext uri="{FF2B5EF4-FFF2-40B4-BE49-F238E27FC236}">
              <a16:creationId xmlns="" xmlns:a16="http://schemas.microsoft.com/office/drawing/2014/main" id="{A2125612-C597-45B8-B3C5-81216534BF06}"/>
            </a:ext>
          </a:extLst>
        </xdr:cNvPr>
        <xdr:cNvCxnSpPr/>
      </xdr:nvCxnSpPr>
      <xdr:spPr>
        <a:xfrm flipV="1">
          <a:off x="20434300" y="1824990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48261</xdr:rowOff>
    </xdr:from>
    <xdr:to>
      <xdr:col>102</xdr:col>
      <xdr:colOff>165100</xdr:colOff>
      <xdr:row>106</xdr:row>
      <xdr:rowOff>149861</xdr:rowOff>
    </xdr:to>
    <xdr:sp macro="" textlink="">
      <xdr:nvSpPr>
        <xdr:cNvPr id="842" name="楕円 841">
          <a:extLst>
            <a:ext uri="{FF2B5EF4-FFF2-40B4-BE49-F238E27FC236}">
              <a16:creationId xmlns="" xmlns:a16="http://schemas.microsoft.com/office/drawing/2014/main" id="{7157032E-A5DD-42B0-9AB3-4A2A8BD0BC44}"/>
            </a:ext>
          </a:extLst>
        </xdr:cNvPr>
        <xdr:cNvSpPr/>
      </xdr:nvSpPr>
      <xdr:spPr>
        <a:xfrm>
          <a:off x="194945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79466</xdr:rowOff>
    </xdr:from>
    <xdr:to>
      <xdr:col>107</xdr:col>
      <xdr:colOff>50800</xdr:colOff>
      <xdr:row>106</xdr:row>
      <xdr:rowOff>99061</xdr:rowOff>
    </xdr:to>
    <xdr:cxnSp macro="">
      <xdr:nvCxnSpPr>
        <xdr:cNvPr id="843" name="直線コネクタ 842">
          <a:extLst>
            <a:ext uri="{FF2B5EF4-FFF2-40B4-BE49-F238E27FC236}">
              <a16:creationId xmlns="" xmlns:a16="http://schemas.microsoft.com/office/drawing/2014/main" id="{A16D04F2-0417-4314-AD08-368F0AEC9CE4}"/>
            </a:ext>
          </a:extLst>
        </xdr:cNvPr>
        <xdr:cNvCxnSpPr/>
      </xdr:nvCxnSpPr>
      <xdr:spPr>
        <a:xfrm flipV="1">
          <a:off x="19545300" y="18253166"/>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126637</xdr:rowOff>
    </xdr:from>
    <xdr:to>
      <xdr:col>98</xdr:col>
      <xdr:colOff>38100</xdr:colOff>
      <xdr:row>107</xdr:row>
      <xdr:rowOff>56787</xdr:rowOff>
    </xdr:to>
    <xdr:sp macro="" textlink="">
      <xdr:nvSpPr>
        <xdr:cNvPr id="844" name="楕円 843">
          <a:extLst>
            <a:ext uri="{FF2B5EF4-FFF2-40B4-BE49-F238E27FC236}">
              <a16:creationId xmlns="" xmlns:a16="http://schemas.microsoft.com/office/drawing/2014/main" id="{AED3B939-FBC5-45E8-873D-3DD96A151F25}"/>
            </a:ext>
          </a:extLst>
        </xdr:cNvPr>
        <xdr:cNvSpPr/>
      </xdr:nvSpPr>
      <xdr:spPr>
        <a:xfrm>
          <a:off x="18605500" y="1830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99061</xdr:rowOff>
    </xdr:from>
    <xdr:to>
      <xdr:col>102</xdr:col>
      <xdr:colOff>114300</xdr:colOff>
      <xdr:row>107</xdr:row>
      <xdr:rowOff>5987</xdr:rowOff>
    </xdr:to>
    <xdr:cxnSp macro="">
      <xdr:nvCxnSpPr>
        <xdr:cNvPr id="845" name="直線コネクタ 844">
          <a:extLst>
            <a:ext uri="{FF2B5EF4-FFF2-40B4-BE49-F238E27FC236}">
              <a16:creationId xmlns="" xmlns:a16="http://schemas.microsoft.com/office/drawing/2014/main" id="{4485E159-6953-4D0D-A4C3-D7CAEA2DF8CD}"/>
            </a:ext>
          </a:extLst>
        </xdr:cNvPr>
        <xdr:cNvCxnSpPr/>
      </xdr:nvCxnSpPr>
      <xdr:spPr>
        <a:xfrm flipV="1">
          <a:off x="18656300" y="18272761"/>
          <a:ext cx="889000" cy="78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39025</xdr:rowOff>
    </xdr:from>
    <xdr:ext cx="469744" cy="259045"/>
    <xdr:sp macro="" textlink="">
      <xdr:nvSpPr>
        <xdr:cNvPr id="846" name="n_1aveValue【庁舎】&#10;一人当たり面積">
          <a:extLst>
            <a:ext uri="{FF2B5EF4-FFF2-40B4-BE49-F238E27FC236}">
              <a16:creationId xmlns="" xmlns:a16="http://schemas.microsoft.com/office/drawing/2014/main" id="{E9A52113-EFAD-4E4A-87F3-01C81F5B66DF}"/>
            </a:ext>
          </a:extLst>
        </xdr:cNvPr>
        <xdr:cNvSpPr txBox="1"/>
      </xdr:nvSpPr>
      <xdr:spPr>
        <a:xfrm>
          <a:off x="21075727" y="17869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42290</xdr:rowOff>
    </xdr:from>
    <xdr:ext cx="469744" cy="259045"/>
    <xdr:sp macro="" textlink="">
      <xdr:nvSpPr>
        <xdr:cNvPr id="847" name="n_2aveValue【庁舎】&#10;一人当たり面積">
          <a:extLst>
            <a:ext uri="{FF2B5EF4-FFF2-40B4-BE49-F238E27FC236}">
              <a16:creationId xmlns="" xmlns:a16="http://schemas.microsoft.com/office/drawing/2014/main" id="{B6704264-BAF6-41AB-B444-F62A4ACDED27}"/>
            </a:ext>
          </a:extLst>
        </xdr:cNvPr>
        <xdr:cNvSpPr txBox="1"/>
      </xdr:nvSpPr>
      <xdr:spPr>
        <a:xfrm>
          <a:off x="20199427" y="17873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42290</xdr:rowOff>
    </xdr:from>
    <xdr:ext cx="469744" cy="259045"/>
    <xdr:sp macro="" textlink="">
      <xdr:nvSpPr>
        <xdr:cNvPr id="848" name="n_3aveValue【庁舎】&#10;一人当たり面積">
          <a:extLst>
            <a:ext uri="{FF2B5EF4-FFF2-40B4-BE49-F238E27FC236}">
              <a16:creationId xmlns="" xmlns:a16="http://schemas.microsoft.com/office/drawing/2014/main" id="{2A32BF0C-6807-4AC3-9613-47D91B380269}"/>
            </a:ext>
          </a:extLst>
        </xdr:cNvPr>
        <xdr:cNvSpPr txBox="1"/>
      </xdr:nvSpPr>
      <xdr:spPr>
        <a:xfrm>
          <a:off x="19310427" y="17873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132097</xdr:rowOff>
    </xdr:from>
    <xdr:ext cx="469744" cy="259045"/>
    <xdr:sp macro="" textlink="">
      <xdr:nvSpPr>
        <xdr:cNvPr id="849" name="n_4aveValue【庁舎】&#10;一人当たり面積">
          <a:extLst>
            <a:ext uri="{FF2B5EF4-FFF2-40B4-BE49-F238E27FC236}">
              <a16:creationId xmlns="" xmlns:a16="http://schemas.microsoft.com/office/drawing/2014/main" id="{D613896C-2249-45B6-AC79-FA0B559F194D}"/>
            </a:ext>
          </a:extLst>
        </xdr:cNvPr>
        <xdr:cNvSpPr txBox="1"/>
      </xdr:nvSpPr>
      <xdr:spPr>
        <a:xfrm>
          <a:off x="18421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118127</xdr:rowOff>
    </xdr:from>
    <xdr:ext cx="469744" cy="259045"/>
    <xdr:sp macro="" textlink="">
      <xdr:nvSpPr>
        <xdr:cNvPr id="850" name="n_1mainValue【庁舎】&#10;一人当たり面積">
          <a:extLst>
            <a:ext uri="{FF2B5EF4-FFF2-40B4-BE49-F238E27FC236}">
              <a16:creationId xmlns="" xmlns:a16="http://schemas.microsoft.com/office/drawing/2014/main" id="{926C4F9C-55AA-4B64-AD14-11430C170241}"/>
            </a:ext>
          </a:extLst>
        </xdr:cNvPr>
        <xdr:cNvSpPr txBox="1"/>
      </xdr:nvSpPr>
      <xdr:spPr>
        <a:xfrm>
          <a:off x="21075727" y="1829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121393</xdr:rowOff>
    </xdr:from>
    <xdr:ext cx="469744" cy="259045"/>
    <xdr:sp macro="" textlink="">
      <xdr:nvSpPr>
        <xdr:cNvPr id="851" name="n_2mainValue【庁舎】&#10;一人当たり面積">
          <a:extLst>
            <a:ext uri="{FF2B5EF4-FFF2-40B4-BE49-F238E27FC236}">
              <a16:creationId xmlns="" xmlns:a16="http://schemas.microsoft.com/office/drawing/2014/main" id="{0010EF55-0111-4BA4-9C19-6C8391C038B3}"/>
            </a:ext>
          </a:extLst>
        </xdr:cNvPr>
        <xdr:cNvSpPr txBox="1"/>
      </xdr:nvSpPr>
      <xdr:spPr>
        <a:xfrm>
          <a:off x="20199427" y="18295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140988</xdr:rowOff>
    </xdr:from>
    <xdr:ext cx="469744" cy="259045"/>
    <xdr:sp macro="" textlink="">
      <xdr:nvSpPr>
        <xdr:cNvPr id="852" name="n_3mainValue【庁舎】&#10;一人当たり面積">
          <a:extLst>
            <a:ext uri="{FF2B5EF4-FFF2-40B4-BE49-F238E27FC236}">
              <a16:creationId xmlns="" xmlns:a16="http://schemas.microsoft.com/office/drawing/2014/main" id="{0334E220-D59B-4DC8-A10D-1D807D14DD3A}"/>
            </a:ext>
          </a:extLst>
        </xdr:cNvPr>
        <xdr:cNvSpPr txBox="1"/>
      </xdr:nvSpPr>
      <xdr:spPr>
        <a:xfrm>
          <a:off x="19310427" y="1831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47914</xdr:rowOff>
    </xdr:from>
    <xdr:ext cx="469744" cy="259045"/>
    <xdr:sp macro="" textlink="">
      <xdr:nvSpPr>
        <xdr:cNvPr id="853" name="n_4mainValue【庁舎】&#10;一人当たり面積">
          <a:extLst>
            <a:ext uri="{FF2B5EF4-FFF2-40B4-BE49-F238E27FC236}">
              <a16:creationId xmlns="" xmlns:a16="http://schemas.microsoft.com/office/drawing/2014/main" id="{A98E4792-418E-4898-A3F2-3821CB171CB0}"/>
            </a:ext>
          </a:extLst>
        </xdr:cNvPr>
        <xdr:cNvSpPr txBox="1"/>
      </xdr:nvSpPr>
      <xdr:spPr>
        <a:xfrm>
          <a:off x="18421427" y="18393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4" name="正方形/長方形 853">
          <a:extLst>
            <a:ext uri="{FF2B5EF4-FFF2-40B4-BE49-F238E27FC236}">
              <a16:creationId xmlns="" xmlns:a16="http://schemas.microsoft.com/office/drawing/2014/main" id="{CCD7736E-8341-4D17-98D4-D04AB127F99A}"/>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5" name="正方形/長方形 854">
          <a:extLst>
            <a:ext uri="{FF2B5EF4-FFF2-40B4-BE49-F238E27FC236}">
              <a16:creationId xmlns="" xmlns:a16="http://schemas.microsoft.com/office/drawing/2014/main" id="{F7FD9950-C12C-4046-87BF-0DA1E1C0EBBE}"/>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6" name="テキスト ボックス 855">
          <a:extLst>
            <a:ext uri="{FF2B5EF4-FFF2-40B4-BE49-F238E27FC236}">
              <a16:creationId xmlns="" xmlns:a16="http://schemas.microsoft.com/office/drawing/2014/main" id="{3A1AD9A4-E4B6-4E8B-9ACF-CDEB5D6A8C03}"/>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年度の各施設における有形固定資産減価償却率は、類似団体内平均値と比べ概ね高い傾向にあり、</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人当たりの面積は少ない傾向にある。</a:t>
          </a:r>
          <a:endParaRPr lang="ja-JP" altLang="ja-JP" sz="1400">
            <a:effectLst/>
          </a:endParaRPr>
        </a:p>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年度においては、ミリカローデン那珂川・市民体育館・屋内プール・福祉会館について、空調や発電設備等の設備改修を行ったため、「図書館」「体育館・プール」「市民会館」の項目の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価償却率において、やや改善を図ることができた。</a:t>
          </a:r>
          <a:endParaRPr lang="ja-JP" altLang="ja-JP" sz="1400">
            <a:effectLst/>
          </a:endParaRPr>
        </a:p>
        <a:p>
          <a:r>
            <a:rPr kumimoji="1" lang="ja-JP" altLang="ja-JP" sz="1100">
              <a:solidFill>
                <a:schemeClr val="dk1"/>
              </a:solidFill>
              <a:effectLst/>
              <a:latin typeface="+mn-lt"/>
              <a:ea typeface="+mn-ea"/>
              <a:cs typeface="+mn-cs"/>
            </a:rPr>
            <a:t>しかし、「図書館」「庁舎」については、有形固定資産減価償却率が類似団体と比較し、</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ポイント以上も高い状況にあるため、今後の財政状況をふまえ、施設の適切な維持管理を行っていく必要がある。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福岡県那珂川市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50,228
49,937
74.95
22,961,041
22,250,365
658,632
10,684,888
14,004,799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425758"/>
    <xdr:sp macro="" textlink="">
      <xdr:nvSpPr>
        <xdr:cNvPr id="35" name="テキスト ボックス 34">
          <a:extLst>
            <a:ext uri="{FF2B5EF4-FFF2-40B4-BE49-F238E27FC236}">
              <a16:creationId xmlns="" xmlns:a16="http://schemas.microsoft.com/office/drawing/2014/main" id="{00000000-0008-0000-0300-000023000000}"/>
            </a:ext>
          </a:extLst>
        </xdr:cNvPr>
        <xdr:cNvSpPr txBox="1"/>
      </xdr:nvSpPr>
      <xdr:spPr>
        <a:xfrm>
          <a:off x="772085" y="4446494"/>
          <a:ext cx="9167061"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人当たり職員数」の算出に用いる職員数及び「給与水準（国との比較）」の「ラスパイレス指数」については、各調査対象年度の翌年の</a:t>
          </a:r>
        </a:p>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地方公務員給与実態調査に基づいているが、令和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0.71</a:t>
          </a:r>
          <a:r>
            <a:rPr kumimoji="1" lang="ja-JP" altLang="en-US" sz="1300">
              <a:latin typeface="ＭＳ Ｐゴシック" panose="020B0600070205080204" pitchFamily="50" charset="-128"/>
              <a:ea typeface="ＭＳ Ｐゴシック" panose="020B0600070205080204" pitchFamily="50" charset="-128"/>
            </a:rPr>
            <a:t>％であり、令和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年度と比較して</a:t>
          </a:r>
          <a:r>
            <a:rPr kumimoji="1" lang="en-US" altLang="ja-JP" sz="1300">
              <a:latin typeface="ＭＳ Ｐゴシック" panose="020B0600070205080204" pitchFamily="50" charset="-128"/>
              <a:ea typeface="ＭＳ Ｐゴシック" panose="020B0600070205080204" pitchFamily="50" charset="-128"/>
            </a:rPr>
            <a:t>0.03</a:t>
          </a:r>
          <a:r>
            <a:rPr kumimoji="1" lang="ja-JP" altLang="en-US" sz="1300">
              <a:latin typeface="ＭＳ Ｐゴシック" panose="020B0600070205080204" pitchFamily="50" charset="-128"/>
              <a:ea typeface="ＭＳ Ｐゴシック" panose="020B0600070205080204" pitchFamily="50" charset="-128"/>
            </a:rPr>
            <a:t>ポイント減少している。これは、令和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年度単年度分の財政力指数が</a:t>
          </a:r>
          <a:r>
            <a:rPr kumimoji="1" lang="en-US" altLang="ja-JP" sz="1300">
              <a:latin typeface="ＭＳ Ｐゴシック" panose="020B0600070205080204" pitchFamily="50" charset="-128"/>
              <a:ea typeface="ＭＳ Ｐゴシック" panose="020B0600070205080204" pitchFamily="50" charset="-128"/>
            </a:rPr>
            <a:t>0.677</a:t>
          </a:r>
          <a:r>
            <a:rPr kumimoji="1" lang="ja-JP" altLang="en-US" sz="1300">
              <a:latin typeface="ＭＳ Ｐゴシック" panose="020B0600070205080204" pitchFamily="50" charset="-128"/>
              <a:ea typeface="ＭＳ Ｐゴシック" panose="020B0600070205080204" pitchFamily="50" charset="-128"/>
            </a:rPr>
            <a:t>と、例年と比較し低くなったことによるものである。その要因は、新型コロナウイルス感染症の影響により市民税法人税割収入が減少したこと等に伴う基準財政収入額の減と、社会福祉費が対象人口および単価の増により増加したこと等に伴う、基準財政需要額の増によるもの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今後も財政基盤強化のため、定住人口増加策等の取り組みを行い収入額増加にさらに取り組んでいく。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134408</xdr:rowOff>
    </xdr:to>
    <xdr:cxnSp macro="">
      <xdr:nvCxnSpPr>
        <xdr:cNvPr id="64" name="直線コネクタ 63">
          <a:extLst>
            <a:ext uri="{FF2B5EF4-FFF2-40B4-BE49-F238E27FC236}">
              <a16:creationId xmlns="" xmlns:a16="http://schemas.microsoft.com/office/drawing/2014/main" id="{00000000-0008-0000-0300-000040000000}"/>
            </a:ext>
          </a:extLst>
        </xdr:cNvPr>
        <xdr:cNvCxnSpPr/>
      </xdr:nvCxnSpPr>
      <xdr:spPr>
        <a:xfrm flipV="1">
          <a:off x="4953000" y="640185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106485</xdr:rowOff>
    </xdr:from>
    <xdr:ext cx="762000" cy="259045"/>
    <xdr:sp macro="" textlink="">
      <xdr:nvSpPr>
        <xdr:cNvPr id="65" name="財政力最小値テキスト">
          <a:extLst>
            <a:ext uri="{FF2B5EF4-FFF2-40B4-BE49-F238E27FC236}">
              <a16:creationId xmlns="" xmlns:a16="http://schemas.microsoft.com/office/drawing/2014/main" id="{00000000-0008-0000-0300-000041000000}"/>
            </a:ext>
          </a:extLst>
        </xdr:cNvPr>
        <xdr:cNvSpPr txBox="1"/>
      </xdr:nvSpPr>
      <xdr:spPr>
        <a:xfrm>
          <a:off x="5041900" y="7821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134408</xdr:rowOff>
    </xdr:from>
    <xdr:to>
      <xdr:col>24</xdr:col>
      <xdr:colOff>12700</xdr:colOff>
      <xdr:row>45</xdr:row>
      <xdr:rowOff>134408</xdr:rowOff>
    </xdr:to>
    <xdr:cxnSp macro="">
      <xdr:nvCxnSpPr>
        <xdr:cNvPr id="66" name="直線コネクタ 65">
          <a:extLst>
            <a:ext uri="{FF2B5EF4-FFF2-40B4-BE49-F238E27FC236}">
              <a16:creationId xmlns="" xmlns:a16="http://schemas.microsoft.com/office/drawing/2014/main" id="{00000000-0008-0000-0300-000042000000}"/>
            </a:ext>
          </a:extLst>
        </xdr:cNvPr>
        <xdr:cNvCxnSpPr/>
      </xdr:nvCxnSpPr>
      <xdr:spPr>
        <a:xfrm>
          <a:off x="4864100" y="7849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a:extLst>
            <a:ext uri="{FF2B5EF4-FFF2-40B4-BE49-F238E27FC236}">
              <a16:creationId xmlns="" xmlns:a16="http://schemas.microsoft.com/office/drawing/2014/main" id="{00000000-0008-0000-0300-000043000000}"/>
            </a:ext>
          </a:extLst>
        </xdr:cNvPr>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a:extLst>
            <a:ext uri="{FF2B5EF4-FFF2-40B4-BE49-F238E27FC236}">
              <a16:creationId xmlns="" xmlns:a16="http://schemas.microsoft.com/office/drawing/2014/main" id="{00000000-0008-0000-0300-000044000000}"/>
            </a:ext>
          </a:extLst>
        </xdr:cNvPr>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76200</xdr:rowOff>
    </xdr:from>
    <xdr:to>
      <xdr:col>23</xdr:col>
      <xdr:colOff>133350</xdr:colOff>
      <xdr:row>41</xdr:row>
      <xdr:rowOff>136525</xdr:rowOff>
    </xdr:to>
    <xdr:cxnSp macro="">
      <xdr:nvCxnSpPr>
        <xdr:cNvPr id="69" name="直線コネクタ 68">
          <a:extLst>
            <a:ext uri="{FF2B5EF4-FFF2-40B4-BE49-F238E27FC236}">
              <a16:creationId xmlns="" xmlns:a16="http://schemas.microsoft.com/office/drawing/2014/main" id="{00000000-0008-0000-0300-000045000000}"/>
            </a:ext>
          </a:extLst>
        </xdr:cNvPr>
        <xdr:cNvCxnSpPr/>
      </xdr:nvCxnSpPr>
      <xdr:spPr>
        <a:xfrm>
          <a:off x="4114800" y="7105650"/>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82144</xdr:rowOff>
    </xdr:from>
    <xdr:ext cx="762000" cy="259045"/>
    <xdr:sp macro="" textlink="">
      <xdr:nvSpPr>
        <xdr:cNvPr id="70" name="財政力平均値テキスト">
          <a:extLst>
            <a:ext uri="{FF2B5EF4-FFF2-40B4-BE49-F238E27FC236}">
              <a16:creationId xmlns="" xmlns:a16="http://schemas.microsoft.com/office/drawing/2014/main" id="{00000000-0008-0000-0300-000046000000}"/>
            </a:ext>
          </a:extLst>
        </xdr:cNvPr>
        <xdr:cNvSpPr txBox="1"/>
      </xdr:nvSpPr>
      <xdr:spPr>
        <a:xfrm>
          <a:off x="5041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65617</xdr:rowOff>
    </xdr:from>
    <xdr:to>
      <xdr:col>23</xdr:col>
      <xdr:colOff>184150</xdr:colOff>
      <xdr:row>41</xdr:row>
      <xdr:rowOff>167217</xdr:rowOff>
    </xdr:to>
    <xdr:sp macro="" textlink="">
      <xdr:nvSpPr>
        <xdr:cNvPr id="71" name="フローチャート: 判断 70">
          <a:extLst>
            <a:ext uri="{FF2B5EF4-FFF2-40B4-BE49-F238E27FC236}">
              <a16:creationId xmlns="" xmlns:a16="http://schemas.microsoft.com/office/drawing/2014/main" id="{00000000-0008-0000-0300-000047000000}"/>
            </a:ext>
          </a:extLst>
        </xdr:cNvPr>
        <xdr:cNvSpPr/>
      </xdr:nvSpPr>
      <xdr:spPr>
        <a:xfrm>
          <a:off x="4902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56092</xdr:rowOff>
    </xdr:from>
    <xdr:to>
      <xdr:col>19</xdr:col>
      <xdr:colOff>133350</xdr:colOff>
      <xdr:row>41</xdr:row>
      <xdr:rowOff>76200</xdr:rowOff>
    </xdr:to>
    <xdr:cxnSp macro="">
      <xdr:nvCxnSpPr>
        <xdr:cNvPr id="72" name="直線コネクタ 71">
          <a:extLst>
            <a:ext uri="{FF2B5EF4-FFF2-40B4-BE49-F238E27FC236}">
              <a16:creationId xmlns="" xmlns:a16="http://schemas.microsoft.com/office/drawing/2014/main" id="{00000000-0008-0000-0300-000048000000}"/>
            </a:ext>
          </a:extLst>
        </xdr:cNvPr>
        <xdr:cNvCxnSpPr/>
      </xdr:nvCxnSpPr>
      <xdr:spPr>
        <a:xfrm>
          <a:off x="3225800" y="70855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65617</xdr:rowOff>
    </xdr:from>
    <xdr:to>
      <xdr:col>19</xdr:col>
      <xdr:colOff>184150</xdr:colOff>
      <xdr:row>41</xdr:row>
      <xdr:rowOff>167217</xdr:rowOff>
    </xdr:to>
    <xdr:sp macro="" textlink="">
      <xdr:nvSpPr>
        <xdr:cNvPr id="73" name="フローチャート: 判断 72">
          <a:extLst>
            <a:ext uri="{FF2B5EF4-FFF2-40B4-BE49-F238E27FC236}">
              <a16:creationId xmlns="" xmlns:a16="http://schemas.microsoft.com/office/drawing/2014/main" id="{00000000-0008-0000-0300-000049000000}"/>
            </a:ext>
          </a:extLst>
        </xdr:cNvPr>
        <xdr:cNvSpPr/>
      </xdr:nvSpPr>
      <xdr:spPr>
        <a:xfrm>
          <a:off x="4064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151994</xdr:rowOff>
    </xdr:from>
    <xdr:ext cx="736600" cy="259045"/>
    <xdr:sp macro="" textlink="">
      <xdr:nvSpPr>
        <xdr:cNvPr id="74" name="テキスト ボックス 73">
          <a:extLst>
            <a:ext uri="{FF2B5EF4-FFF2-40B4-BE49-F238E27FC236}">
              <a16:creationId xmlns="" xmlns:a16="http://schemas.microsoft.com/office/drawing/2014/main" id="{00000000-0008-0000-0300-00004A000000}"/>
            </a:ext>
          </a:extLst>
        </xdr:cNvPr>
        <xdr:cNvSpPr txBox="1"/>
      </xdr:nvSpPr>
      <xdr:spPr>
        <a:xfrm>
          <a:off x="3733800" y="718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56092</xdr:rowOff>
    </xdr:from>
    <xdr:to>
      <xdr:col>15</xdr:col>
      <xdr:colOff>82550</xdr:colOff>
      <xdr:row>41</xdr:row>
      <xdr:rowOff>76200</xdr:rowOff>
    </xdr:to>
    <xdr:cxnSp macro="">
      <xdr:nvCxnSpPr>
        <xdr:cNvPr id="75" name="直線コネクタ 74">
          <a:extLst>
            <a:ext uri="{FF2B5EF4-FFF2-40B4-BE49-F238E27FC236}">
              <a16:creationId xmlns="" xmlns:a16="http://schemas.microsoft.com/office/drawing/2014/main" id="{00000000-0008-0000-0300-00004B000000}"/>
            </a:ext>
          </a:extLst>
        </xdr:cNvPr>
        <xdr:cNvCxnSpPr/>
      </xdr:nvCxnSpPr>
      <xdr:spPr>
        <a:xfrm flipV="1">
          <a:off x="2336800" y="70855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25400</xdr:rowOff>
    </xdr:from>
    <xdr:to>
      <xdr:col>15</xdr:col>
      <xdr:colOff>133350</xdr:colOff>
      <xdr:row>41</xdr:row>
      <xdr:rowOff>127000</xdr:rowOff>
    </xdr:to>
    <xdr:sp macro="" textlink="">
      <xdr:nvSpPr>
        <xdr:cNvPr id="76" name="フローチャート: 判断 75">
          <a:extLst>
            <a:ext uri="{FF2B5EF4-FFF2-40B4-BE49-F238E27FC236}">
              <a16:creationId xmlns="" xmlns:a16="http://schemas.microsoft.com/office/drawing/2014/main" id="{00000000-0008-0000-0300-00004C000000}"/>
            </a:ext>
          </a:extLst>
        </xdr:cNvPr>
        <xdr:cNvSpPr/>
      </xdr:nvSpPr>
      <xdr:spPr>
        <a:xfrm>
          <a:off x="3175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111777</xdr:rowOff>
    </xdr:from>
    <xdr:ext cx="762000" cy="259045"/>
    <xdr:sp macro="" textlink="">
      <xdr:nvSpPr>
        <xdr:cNvPr id="77" name="テキスト ボックス 76">
          <a:extLst>
            <a:ext uri="{FF2B5EF4-FFF2-40B4-BE49-F238E27FC236}">
              <a16:creationId xmlns="" xmlns:a16="http://schemas.microsoft.com/office/drawing/2014/main" id="{00000000-0008-0000-0300-00004D000000}"/>
            </a:ext>
          </a:extLst>
        </xdr:cNvPr>
        <xdr:cNvSpPr txBox="1"/>
      </xdr:nvSpPr>
      <xdr:spPr>
        <a:xfrm>
          <a:off x="2844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76200</xdr:rowOff>
    </xdr:from>
    <xdr:to>
      <xdr:col>11</xdr:col>
      <xdr:colOff>31750</xdr:colOff>
      <xdr:row>41</xdr:row>
      <xdr:rowOff>116417</xdr:rowOff>
    </xdr:to>
    <xdr:cxnSp macro="">
      <xdr:nvCxnSpPr>
        <xdr:cNvPr id="78" name="直線コネクタ 77">
          <a:extLst>
            <a:ext uri="{FF2B5EF4-FFF2-40B4-BE49-F238E27FC236}">
              <a16:creationId xmlns="" xmlns:a16="http://schemas.microsoft.com/office/drawing/2014/main" id="{00000000-0008-0000-0300-00004E000000}"/>
            </a:ext>
          </a:extLst>
        </xdr:cNvPr>
        <xdr:cNvCxnSpPr/>
      </xdr:nvCxnSpPr>
      <xdr:spPr>
        <a:xfrm flipV="1">
          <a:off x="1447800" y="710565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25400</xdr:rowOff>
    </xdr:from>
    <xdr:to>
      <xdr:col>11</xdr:col>
      <xdr:colOff>82550</xdr:colOff>
      <xdr:row>41</xdr:row>
      <xdr:rowOff>127000</xdr:rowOff>
    </xdr:to>
    <xdr:sp macro="" textlink="">
      <xdr:nvSpPr>
        <xdr:cNvPr id="79" name="フローチャート: 判断 78">
          <a:extLst>
            <a:ext uri="{FF2B5EF4-FFF2-40B4-BE49-F238E27FC236}">
              <a16:creationId xmlns="" xmlns:a16="http://schemas.microsoft.com/office/drawing/2014/main" id="{00000000-0008-0000-0300-00004F000000}"/>
            </a:ext>
          </a:extLst>
        </xdr:cNvPr>
        <xdr:cNvSpPr/>
      </xdr:nvSpPr>
      <xdr:spPr>
        <a:xfrm>
          <a:off x="2286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111777</xdr:rowOff>
    </xdr:from>
    <xdr:ext cx="762000" cy="259045"/>
    <xdr:sp macro="" textlink="">
      <xdr:nvSpPr>
        <xdr:cNvPr id="80" name="テキスト ボックス 79">
          <a:extLst>
            <a:ext uri="{FF2B5EF4-FFF2-40B4-BE49-F238E27FC236}">
              <a16:creationId xmlns="" xmlns:a16="http://schemas.microsoft.com/office/drawing/2014/main" id="{00000000-0008-0000-0300-000050000000}"/>
            </a:ext>
          </a:extLst>
        </xdr:cNvPr>
        <xdr:cNvSpPr txBox="1"/>
      </xdr:nvSpPr>
      <xdr:spPr>
        <a:xfrm>
          <a:off x="1955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81" name="フローチャート: 判断 80">
          <a:extLst>
            <a:ext uri="{FF2B5EF4-FFF2-40B4-BE49-F238E27FC236}">
              <a16:creationId xmlns="" xmlns:a16="http://schemas.microsoft.com/office/drawing/2014/main" id="{00000000-0008-0000-0300-000051000000}"/>
            </a:ext>
          </a:extLst>
        </xdr:cNvPr>
        <xdr:cNvSpPr/>
      </xdr:nvSpPr>
      <xdr:spPr>
        <a:xfrm>
          <a:off x="1397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101194</xdr:rowOff>
    </xdr:from>
    <xdr:ext cx="762000" cy="259045"/>
    <xdr:sp macro="" textlink="">
      <xdr:nvSpPr>
        <xdr:cNvPr id="82" name="テキスト ボックス 81">
          <a:extLst>
            <a:ext uri="{FF2B5EF4-FFF2-40B4-BE49-F238E27FC236}">
              <a16:creationId xmlns="" xmlns:a16="http://schemas.microsoft.com/office/drawing/2014/main" id="{00000000-0008-0000-0300-000052000000}"/>
            </a:ext>
          </a:extLst>
        </xdr:cNvPr>
        <xdr:cNvSpPr txBox="1"/>
      </xdr:nvSpPr>
      <xdr:spPr>
        <a:xfrm>
          <a:off x="1066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85725</xdr:rowOff>
    </xdr:from>
    <xdr:to>
      <xdr:col>23</xdr:col>
      <xdr:colOff>184150</xdr:colOff>
      <xdr:row>42</xdr:row>
      <xdr:rowOff>15875</xdr:rowOff>
    </xdr:to>
    <xdr:sp macro="" textlink="">
      <xdr:nvSpPr>
        <xdr:cNvPr id="88" name="楕円 87">
          <a:extLst>
            <a:ext uri="{FF2B5EF4-FFF2-40B4-BE49-F238E27FC236}">
              <a16:creationId xmlns="" xmlns:a16="http://schemas.microsoft.com/office/drawing/2014/main" id="{00000000-0008-0000-0300-000058000000}"/>
            </a:ext>
          </a:extLst>
        </xdr:cNvPr>
        <xdr:cNvSpPr/>
      </xdr:nvSpPr>
      <xdr:spPr>
        <a:xfrm>
          <a:off x="4902200" y="711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57802</xdr:rowOff>
    </xdr:from>
    <xdr:ext cx="762000" cy="259045"/>
    <xdr:sp macro="" textlink="">
      <xdr:nvSpPr>
        <xdr:cNvPr id="89" name="財政力該当値テキスト">
          <a:extLst>
            <a:ext uri="{FF2B5EF4-FFF2-40B4-BE49-F238E27FC236}">
              <a16:creationId xmlns="" xmlns:a16="http://schemas.microsoft.com/office/drawing/2014/main" id="{00000000-0008-0000-0300-000059000000}"/>
            </a:ext>
          </a:extLst>
        </xdr:cNvPr>
        <xdr:cNvSpPr txBox="1"/>
      </xdr:nvSpPr>
      <xdr:spPr>
        <a:xfrm>
          <a:off x="5041900" y="7087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25400</xdr:rowOff>
    </xdr:from>
    <xdr:to>
      <xdr:col>19</xdr:col>
      <xdr:colOff>184150</xdr:colOff>
      <xdr:row>41</xdr:row>
      <xdr:rowOff>127000</xdr:rowOff>
    </xdr:to>
    <xdr:sp macro="" textlink="">
      <xdr:nvSpPr>
        <xdr:cNvPr id="90" name="楕円 89">
          <a:extLst>
            <a:ext uri="{FF2B5EF4-FFF2-40B4-BE49-F238E27FC236}">
              <a16:creationId xmlns="" xmlns:a16="http://schemas.microsoft.com/office/drawing/2014/main" id="{00000000-0008-0000-0300-00005A000000}"/>
            </a:ext>
          </a:extLst>
        </xdr:cNvPr>
        <xdr:cNvSpPr/>
      </xdr:nvSpPr>
      <xdr:spPr>
        <a:xfrm>
          <a:off x="4064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91" name="テキスト ボックス 90">
          <a:extLst>
            <a:ext uri="{FF2B5EF4-FFF2-40B4-BE49-F238E27FC236}">
              <a16:creationId xmlns="" xmlns:a16="http://schemas.microsoft.com/office/drawing/2014/main" id="{00000000-0008-0000-0300-00005B000000}"/>
            </a:ext>
          </a:extLst>
        </xdr:cNvPr>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5292</xdr:rowOff>
    </xdr:from>
    <xdr:to>
      <xdr:col>15</xdr:col>
      <xdr:colOff>133350</xdr:colOff>
      <xdr:row>41</xdr:row>
      <xdr:rowOff>106892</xdr:rowOff>
    </xdr:to>
    <xdr:sp macro="" textlink="">
      <xdr:nvSpPr>
        <xdr:cNvPr id="92" name="楕円 91">
          <a:extLst>
            <a:ext uri="{FF2B5EF4-FFF2-40B4-BE49-F238E27FC236}">
              <a16:creationId xmlns="" xmlns:a16="http://schemas.microsoft.com/office/drawing/2014/main" id="{00000000-0008-0000-0300-00005C000000}"/>
            </a:ext>
          </a:extLst>
        </xdr:cNvPr>
        <xdr:cNvSpPr/>
      </xdr:nvSpPr>
      <xdr:spPr>
        <a:xfrm>
          <a:off x="3175000" y="703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117069</xdr:rowOff>
    </xdr:from>
    <xdr:ext cx="762000" cy="259045"/>
    <xdr:sp macro="" textlink="">
      <xdr:nvSpPr>
        <xdr:cNvPr id="93" name="テキスト ボックス 92">
          <a:extLst>
            <a:ext uri="{FF2B5EF4-FFF2-40B4-BE49-F238E27FC236}">
              <a16:creationId xmlns="" xmlns:a16="http://schemas.microsoft.com/office/drawing/2014/main" id="{00000000-0008-0000-0300-00005D000000}"/>
            </a:ext>
          </a:extLst>
        </xdr:cNvPr>
        <xdr:cNvSpPr txBox="1"/>
      </xdr:nvSpPr>
      <xdr:spPr>
        <a:xfrm>
          <a:off x="2844800" y="6803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25400</xdr:rowOff>
    </xdr:from>
    <xdr:to>
      <xdr:col>11</xdr:col>
      <xdr:colOff>82550</xdr:colOff>
      <xdr:row>41</xdr:row>
      <xdr:rowOff>127000</xdr:rowOff>
    </xdr:to>
    <xdr:sp macro="" textlink="">
      <xdr:nvSpPr>
        <xdr:cNvPr id="94" name="楕円 93">
          <a:extLst>
            <a:ext uri="{FF2B5EF4-FFF2-40B4-BE49-F238E27FC236}">
              <a16:creationId xmlns="" xmlns:a16="http://schemas.microsoft.com/office/drawing/2014/main" id="{00000000-0008-0000-0300-00005E000000}"/>
            </a:ext>
          </a:extLst>
        </xdr:cNvPr>
        <xdr:cNvSpPr/>
      </xdr:nvSpPr>
      <xdr:spPr>
        <a:xfrm>
          <a:off x="2286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137177</xdr:rowOff>
    </xdr:from>
    <xdr:ext cx="762000" cy="259045"/>
    <xdr:sp macro="" textlink="">
      <xdr:nvSpPr>
        <xdr:cNvPr id="95" name="テキスト ボックス 94">
          <a:extLst>
            <a:ext uri="{FF2B5EF4-FFF2-40B4-BE49-F238E27FC236}">
              <a16:creationId xmlns="" xmlns:a16="http://schemas.microsoft.com/office/drawing/2014/main" id="{00000000-0008-0000-0300-00005F000000}"/>
            </a:ext>
          </a:extLst>
        </xdr:cNvPr>
        <xdr:cNvSpPr txBox="1"/>
      </xdr:nvSpPr>
      <xdr:spPr>
        <a:xfrm>
          <a:off x="1955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96" name="楕円 95">
          <a:extLst>
            <a:ext uri="{FF2B5EF4-FFF2-40B4-BE49-F238E27FC236}">
              <a16:creationId xmlns="" xmlns:a16="http://schemas.microsoft.com/office/drawing/2014/main" id="{00000000-0008-0000-0300-000060000000}"/>
            </a:ext>
          </a:extLst>
        </xdr:cNvPr>
        <xdr:cNvSpPr/>
      </xdr:nvSpPr>
      <xdr:spPr>
        <a:xfrm>
          <a:off x="1397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5944</xdr:rowOff>
    </xdr:from>
    <xdr:ext cx="762000" cy="259045"/>
    <xdr:sp macro="" textlink="">
      <xdr:nvSpPr>
        <xdr:cNvPr id="97" name="テキスト ボックス 96">
          <a:extLst>
            <a:ext uri="{FF2B5EF4-FFF2-40B4-BE49-F238E27FC236}">
              <a16:creationId xmlns="" xmlns:a16="http://schemas.microsoft.com/office/drawing/2014/main" id="{00000000-0008-0000-0300-000061000000}"/>
            </a:ext>
          </a:extLst>
        </xdr:cNvPr>
        <xdr:cNvSpPr txBox="1"/>
      </xdr:nvSpPr>
      <xdr:spPr>
        <a:xfrm>
          <a:off x="1066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86.5</a:t>
          </a:r>
          <a:r>
            <a:rPr kumimoji="1" lang="ja-JP" altLang="en-US" sz="1300">
              <a:latin typeface="ＭＳ Ｐゴシック" panose="020B0600070205080204" pitchFamily="50" charset="-128"/>
              <a:ea typeface="ＭＳ Ｐゴシック" panose="020B0600070205080204" pitchFamily="50" charset="-128"/>
            </a:rPr>
            <a:t>％であり、令和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年度と比較して</a:t>
          </a:r>
          <a:r>
            <a:rPr kumimoji="1" lang="en-US" altLang="ja-JP" sz="1300">
              <a:latin typeface="ＭＳ Ｐゴシック" panose="020B0600070205080204" pitchFamily="50" charset="-128"/>
              <a:ea typeface="ＭＳ Ｐゴシック" panose="020B0600070205080204" pitchFamily="50" charset="-128"/>
            </a:rPr>
            <a:t>9.0</a:t>
          </a:r>
          <a:r>
            <a:rPr kumimoji="1" lang="ja-JP" altLang="en-US" sz="1300">
              <a:latin typeface="ＭＳ Ｐゴシック" panose="020B0600070205080204" pitchFamily="50" charset="-128"/>
              <a:ea typeface="ＭＳ Ｐゴシック" panose="020B0600070205080204" pitchFamily="50" charset="-128"/>
            </a:rPr>
            <a:t>ポイント改善している。歳出・歳入ともに増加しているが、歳出の増加に対し歳入の増加が大きかったため、ポイントの改善に繋がった。歳入の大幅増の主な要因は、地方税収入の増および普通交付税の増等によるものである。</a:t>
          </a:r>
        </a:p>
        <a:p>
          <a:r>
            <a:rPr kumimoji="1" lang="ja-JP" altLang="en-US" sz="1300">
              <a:latin typeface="ＭＳ Ｐゴシック" panose="020B0600070205080204" pitchFamily="50" charset="-128"/>
              <a:ea typeface="ＭＳ Ｐゴシック" panose="020B0600070205080204" pitchFamily="50" charset="-128"/>
            </a:rPr>
            <a:t>　今後も歳入の増に頼らず適正な収支バランスを保つことができるよう、歳出事業については見直しを継続し、経費削減に努める。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117094</xdr:rowOff>
    </xdr:from>
    <xdr:to>
      <xdr:col>23</xdr:col>
      <xdr:colOff>133350</xdr:colOff>
      <xdr:row>66</xdr:row>
      <xdr:rowOff>150114</xdr:rowOff>
    </xdr:to>
    <xdr:cxnSp macro="">
      <xdr:nvCxnSpPr>
        <xdr:cNvPr id="125" name="直線コネクタ 124">
          <a:extLst>
            <a:ext uri="{FF2B5EF4-FFF2-40B4-BE49-F238E27FC236}">
              <a16:creationId xmlns="" xmlns:a16="http://schemas.microsoft.com/office/drawing/2014/main" id="{00000000-0008-0000-0300-00007D000000}"/>
            </a:ext>
          </a:extLst>
        </xdr:cNvPr>
        <xdr:cNvCxnSpPr/>
      </xdr:nvCxnSpPr>
      <xdr:spPr>
        <a:xfrm flipV="1">
          <a:off x="4953000" y="10404094"/>
          <a:ext cx="0" cy="10617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122191</xdr:rowOff>
    </xdr:from>
    <xdr:ext cx="762000" cy="259045"/>
    <xdr:sp macro="" textlink="">
      <xdr:nvSpPr>
        <xdr:cNvPr id="126" name="財政構造の弾力性最小値テキスト">
          <a:extLst>
            <a:ext uri="{FF2B5EF4-FFF2-40B4-BE49-F238E27FC236}">
              <a16:creationId xmlns="" xmlns:a16="http://schemas.microsoft.com/office/drawing/2014/main" id="{00000000-0008-0000-0300-00007E000000}"/>
            </a:ext>
          </a:extLst>
        </xdr:cNvPr>
        <xdr:cNvSpPr txBox="1"/>
      </xdr:nvSpPr>
      <xdr:spPr>
        <a:xfrm>
          <a:off x="5041900" y="11437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150114</xdr:rowOff>
    </xdr:from>
    <xdr:to>
      <xdr:col>24</xdr:col>
      <xdr:colOff>12700</xdr:colOff>
      <xdr:row>66</xdr:row>
      <xdr:rowOff>150114</xdr:rowOff>
    </xdr:to>
    <xdr:cxnSp macro="">
      <xdr:nvCxnSpPr>
        <xdr:cNvPr id="127" name="直線コネクタ 126">
          <a:extLst>
            <a:ext uri="{FF2B5EF4-FFF2-40B4-BE49-F238E27FC236}">
              <a16:creationId xmlns="" xmlns:a16="http://schemas.microsoft.com/office/drawing/2014/main" id="{00000000-0008-0000-0300-00007F000000}"/>
            </a:ext>
          </a:extLst>
        </xdr:cNvPr>
        <xdr:cNvCxnSpPr/>
      </xdr:nvCxnSpPr>
      <xdr:spPr>
        <a:xfrm>
          <a:off x="4864100" y="11465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32021</xdr:rowOff>
    </xdr:from>
    <xdr:ext cx="762000" cy="259045"/>
    <xdr:sp macro="" textlink="">
      <xdr:nvSpPr>
        <xdr:cNvPr id="128" name="財政構造の弾力性最大値テキスト">
          <a:extLst>
            <a:ext uri="{FF2B5EF4-FFF2-40B4-BE49-F238E27FC236}">
              <a16:creationId xmlns="" xmlns:a16="http://schemas.microsoft.com/office/drawing/2014/main" id="{00000000-0008-0000-0300-000080000000}"/>
            </a:ext>
          </a:extLst>
        </xdr:cNvPr>
        <xdr:cNvSpPr txBox="1"/>
      </xdr:nvSpPr>
      <xdr:spPr>
        <a:xfrm>
          <a:off x="5041900" y="1014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117094</xdr:rowOff>
    </xdr:from>
    <xdr:to>
      <xdr:col>24</xdr:col>
      <xdr:colOff>12700</xdr:colOff>
      <xdr:row>60</xdr:row>
      <xdr:rowOff>117094</xdr:rowOff>
    </xdr:to>
    <xdr:cxnSp macro="">
      <xdr:nvCxnSpPr>
        <xdr:cNvPr id="129" name="直線コネクタ 128">
          <a:extLst>
            <a:ext uri="{FF2B5EF4-FFF2-40B4-BE49-F238E27FC236}">
              <a16:creationId xmlns="" xmlns:a16="http://schemas.microsoft.com/office/drawing/2014/main" id="{00000000-0008-0000-0300-000081000000}"/>
            </a:ext>
          </a:extLst>
        </xdr:cNvPr>
        <xdr:cNvCxnSpPr/>
      </xdr:nvCxnSpPr>
      <xdr:spPr>
        <a:xfrm>
          <a:off x="4864100" y="10404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66040</xdr:rowOff>
    </xdr:from>
    <xdr:to>
      <xdr:col>23</xdr:col>
      <xdr:colOff>133350</xdr:colOff>
      <xdr:row>65</xdr:row>
      <xdr:rowOff>157480</xdr:rowOff>
    </xdr:to>
    <xdr:cxnSp macro="">
      <xdr:nvCxnSpPr>
        <xdr:cNvPr id="130" name="直線コネクタ 129">
          <a:extLst>
            <a:ext uri="{FF2B5EF4-FFF2-40B4-BE49-F238E27FC236}">
              <a16:creationId xmlns="" xmlns:a16="http://schemas.microsoft.com/office/drawing/2014/main" id="{00000000-0008-0000-0300-000082000000}"/>
            </a:ext>
          </a:extLst>
        </xdr:cNvPr>
        <xdr:cNvCxnSpPr/>
      </xdr:nvCxnSpPr>
      <xdr:spPr>
        <a:xfrm flipV="1">
          <a:off x="4114800" y="10867390"/>
          <a:ext cx="838200" cy="434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83837</xdr:rowOff>
    </xdr:from>
    <xdr:ext cx="762000" cy="259045"/>
    <xdr:sp macro="" textlink="">
      <xdr:nvSpPr>
        <xdr:cNvPr id="131" name="財政構造の弾力性平均値テキスト">
          <a:extLst>
            <a:ext uri="{FF2B5EF4-FFF2-40B4-BE49-F238E27FC236}">
              <a16:creationId xmlns="" xmlns:a16="http://schemas.microsoft.com/office/drawing/2014/main" id="{00000000-0008-0000-0300-000083000000}"/>
            </a:ext>
          </a:extLst>
        </xdr:cNvPr>
        <xdr:cNvSpPr txBox="1"/>
      </xdr:nvSpPr>
      <xdr:spPr>
        <a:xfrm>
          <a:off x="5041900" y="1088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2" name="フローチャート: 判断 131">
          <a:extLst>
            <a:ext uri="{FF2B5EF4-FFF2-40B4-BE49-F238E27FC236}">
              <a16:creationId xmlns="" xmlns:a16="http://schemas.microsoft.com/office/drawing/2014/main" id="{00000000-0008-0000-0300-000084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157480</xdr:rowOff>
    </xdr:from>
    <xdr:to>
      <xdr:col>19</xdr:col>
      <xdr:colOff>133350</xdr:colOff>
      <xdr:row>66</xdr:row>
      <xdr:rowOff>19812</xdr:rowOff>
    </xdr:to>
    <xdr:cxnSp macro="">
      <xdr:nvCxnSpPr>
        <xdr:cNvPr id="133" name="直線コネクタ 132">
          <a:extLst>
            <a:ext uri="{FF2B5EF4-FFF2-40B4-BE49-F238E27FC236}">
              <a16:creationId xmlns="" xmlns:a16="http://schemas.microsoft.com/office/drawing/2014/main" id="{00000000-0008-0000-0300-000085000000}"/>
            </a:ext>
          </a:extLst>
        </xdr:cNvPr>
        <xdr:cNvCxnSpPr/>
      </xdr:nvCxnSpPr>
      <xdr:spPr>
        <a:xfrm flipV="1">
          <a:off x="3225800" y="11301730"/>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10160</xdr:rowOff>
    </xdr:from>
    <xdr:to>
      <xdr:col>19</xdr:col>
      <xdr:colOff>184150</xdr:colOff>
      <xdr:row>65</xdr:row>
      <xdr:rowOff>111760</xdr:rowOff>
    </xdr:to>
    <xdr:sp macro="" textlink="">
      <xdr:nvSpPr>
        <xdr:cNvPr id="134" name="フローチャート: 判断 133">
          <a:extLst>
            <a:ext uri="{FF2B5EF4-FFF2-40B4-BE49-F238E27FC236}">
              <a16:creationId xmlns="" xmlns:a16="http://schemas.microsoft.com/office/drawing/2014/main" id="{00000000-0008-0000-0300-000086000000}"/>
            </a:ext>
          </a:extLst>
        </xdr:cNvPr>
        <xdr:cNvSpPr/>
      </xdr:nvSpPr>
      <xdr:spPr>
        <a:xfrm>
          <a:off x="4064000" y="1115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121937</xdr:rowOff>
    </xdr:from>
    <xdr:ext cx="736600" cy="259045"/>
    <xdr:sp macro="" textlink="">
      <xdr:nvSpPr>
        <xdr:cNvPr id="135" name="テキスト ボックス 134">
          <a:extLst>
            <a:ext uri="{FF2B5EF4-FFF2-40B4-BE49-F238E27FC236}">
              <a16:creationId xmlns="" xmlns:a16="http://schemas.microsoft.com/office/drawing/2014/main" id="{00000000-0008-0000-0300-000087000000}"/>
            </a:ext>
          </a:extLst>
        </xdr:cNvPr>
        <xdr:cNvSpPr txBox="1"/>
      </xdr:nvSpPr>
      <xdr:spPr>
        <a:xfrm>
          <a:off x="3733800" y="109232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22352</xdr:rowOff>
    </xdr:from>
    <xdr:to>
      <xdr:col>15</xdr:col>
      <xdr:colOff>82550</xdr:colOff>
      <xdr:row>66</xdr:row>
      <xdr:rowOff>19812</xdr:rowOff>
    </xdr:to>
    <xdr:cxnSp macro="">
      <xdr:nvCxnSpPr>
        <xdr:cNvPr id="136" name="直線コネクタ 135">
          <a:extLst>
            <a:ext uri="{FF2B5EF4-FFF2-40B4-BE49-F238E27FC236}">
              <a16:creationId xmlns="" xmlns:a16="http://schemas.microsoft.com/office/drawing/2014/main" id="{00000000-0008-0000-0300-000088000000}"/>
            </a:ext>
          </a:extLst>
        </xdr:cNvPr>
        <xdr:cNvCxnSpPr/>
      </xdr:nvCxnSpPr>
      <xdr:spPr>
        <a:xfrm>
          <a:off x="2336800" y="11166602"/>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29464</xdr:rowOff>
    </xdr:from>
    <xdr:to>
      <xdr:col>15</xdr:col>
      <xdr:colOff>133350</xdr:colOff>
      <xdr:row>65</xdr:row>
      <xdr:rowOff>131064</xdr:rowOff>
    </xdr:to>
    <xdr:sp macro="" textlink="">
      <xdr:nvSpPr>
        <xdr:cNvPr id="137" name="フローチャート: 判断 136">
          <a:extLst>
            <a:ext uri="{FF2B5EF4-FFF2-40B4-BE49-F238E27FC236}">
              <a16:creationId xmlns="" xmlns:a16="http://schemas.microsoft.com/office/drawing/2014/main" id="{00000000-0008-0000-0300-000089000000}"/>
            </a:ext>
          </a:extLst>
        </xdr:cNvPr>
        <xdr:cNvSpPr/>
      </xdr:nvSpPr>
      <xdr:spPr>
        <a:xfrm>
          <a:off x="3175000" y="1117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141241</xdr:rowOff>
    </xdr:from>
    <xdr:ext cx="762000" cy="259045"/>
    <xdr:sp macro="" textlink="">
      <xdr:nvSpPr>
        <xdr:cNvPr id="138" name="テキスト ボックス 137">
          <a:extLst>
            <a:ext uri="{FF2B5EF4-FFF2-40B4-BE49-F238E27FC236}">
              <a16:creationId xmlns="" xmlns:a16="http://schemas.microsoft.com/office/drawing/2014/main" id="{00000000-0008-0000-0300-00008A000000}"/>
            </a:ext>
          </a:extLst>
        </xdr:cNvPr>
        <xdr:cNvSpPr txBox="1"/>
      </xdr:nvSpPr>
      <xdr:spPr>
        <a:xfrm>
          <a:off x="2844800" y="1094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87630</xdr:rowOff>
    </xdr:from>
    <xdr:to>
      <xdr:col>11</xdr:col>
      <xdr:colOff>31750</xdr:colOff>
      <xdr:row>65</xdr:row>
      <xdr:rowOff>22352</xdr:rowOff>
    </xdr:to>
    <xdr:cxnSp macro="">
      <xdr:nvCxnSpPr>
        <xdr:cNvPr id="139" name="直線コネクタ 138">
          <a:extLst>
            <a:ext uri="{FF2B5EF4-FFF2-40B4-BE49-F238E27FC236}">
              <a16:creationId xmlns="" xmlns:a16="http://schemas.microsoft.com/office/drawing/2014/main" id="{00000000-0008-0000-0300-00008B000000}"/>
            </a:ext>
          </a:extLst>
        </xdr:cNvPr>
        <xdr:cNvCxnSpPr/>
      </xdr:nvCxnSpPr>
      <xdr:spPr>
        <a:xfrm>
          <a:off x="1447800" y="11060430"/>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19812</xdr:rowOff>
    </xdr:from>
    <xdr:to>
      <xdr:col>11</xdr:col>
      <xdr:colOff>82550</xdr:colOff>
      <xdr:row>65</xdr:row>
      <xdr:rowOff>121412</xdr:rowOff>
    </xdr:to>
    <xdr:sp macro="" textlink="">
      <xdr:nvSpPr>
        <xdr:cNvPr id="140" name="フローチャート: 判断 139">
          <a:extLst>
            <a:ext uri="{FF2B5EF4-FFF2-40B4-BE49-F238E27FC236}">
              <a16:creationId xmlns="" xmlns:a16="http://schemas.microsoft.com/office/drawing/2014/main" id="{00000000-0008-0000-0300-00008C000000}"/>
            </a:ext>
          </a:extLst>
        </xdr:cNvPr>
        <xdr:cNvSpPr/>
      </xdr:nvSpPr>
      <xdr:spPr>
        <a:xfrm>
          <a:off x="2286000" y="1116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106189</xdr:rowOff>
    </xdr:from>
    <xdr:ext cx="762000" cy="259045"/>
    <xdr:sp macro="" textlink="">
      <xdr:nvSpPr>
        <xdr:cNvPr id="141" name="テキスト ボックス 140">
          <a:extLst>
            <a:ext uri="{FF2B5EF4-FFF2-40B4-BE49-F238E27FC236}">
              <a16:creationId xmlns="" xmlns:a16="http://schemas.microsoft.com/office/drawing/2014/main" id="{00000000-0008-0000-0300-00008D000000}"/>
            </a:ext>
          </a:extLst>
        </xdr:cNvPr>
        <xdr:cNvSpPr txBox="1"/>
      </xdr:nvSpPr>
      <xdr:spPr>
        <a:xfrm>
          <a:off x="1955800" y="11250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46482</xdr:rowOff>
    </xdr:from>
    <xdr:to>
      <xdr:col>7</xdr:col>
      <xdr:colOff>31750</xdr:colOff>
      <xdr:row>64</xdr:row>
      <xdr:rowOff>148082</xdr:rowOff>
    </xdr:to>
    <xdr:sp macro="" textlink="">
      <xdr:nvSpPr>
        <xdr:cNvPr id="142" name="フローチャート: 判断 141">
          <a:extLst>
            <a:ext uri="{FF2B5EF4-FFF2-40B4-BE49-F238E27FC236}">
              <a16:creationId xmlns="" xmlns:a16="http://schemas.microsoft.com/office/drawing/2014/main" id="{00000000-0008-0000-0300-00008E000000}"/>
            </a:ext>
          </a:extLst>
        </xdr:cNvPr>
        <xdr:cNvSpPr/>
      </xdr:nvSpPr>
      <xdr:spPr>
        <a:xfrm>
          <a:off x="1397000" y="110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132859</xdr:rowOff>
    </xdr:from>
    <xdr:ext cx="762000" cy="259045"/>
    <xdr:sp macro="" textlink="">
      <xdr:nvSpPr>
        <xdr:cNvPr id="143" name="テキスト ボックス 142">
          <a:extLst>
            <a:ext uri="{FF2B5EF4-FFF2-40B4-BE49-F238E27FC236}">
              <a16:creationId xmlns="" xmlns:a16="http://schemas.microsoft.com/office/drawing/2014/main" id="{00000000-0008-0000-0300-00008F000000}"/>
            </a:ext>
          </a:extLst>
        </xdr:cNvPr>
        <xdr:cNvSpPr txBox="1"/>
      </xdr:nvSpPr>
      <xdr:spPr>
        <a:xfrm>
          <a:off x="1066800" y="11105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15240</xdr:rowOff>
    </xdr:from>
    <xdr:to>
      <xdr:col>23</xdr:col>
      <xdr:colOff>184150</xdr:colOff>
      <xdr:row>63</xdr:row>
      <xdr:rowOff>116840</xdr:rowOff>
    </xdr:to>
    <xdr:sp macro="" textlink="">
      <xdr:nvSpPr>
        <xdr:cNvPr id="149" name="楕円 148">
          <a:extLst>
            <a:ext uri="{FF2B5EF4-FFF2-40B4-BE49-F238E27FC236}">
              <a16:creationId xmlns="" xmlns:a16="http://schemas.microsoft.com/office/drawing/2014/main" id="{00000000-0008-0000-0300-000095000000}"/>
            </a:ext>
          </a:extLst>
        </xdr:cNvPr>
        <xdr:cNvSpPr/>
      </xdr:nvSpPr>
      <xdr:spPr>
        <a:xfrm>
          <a:off x="49022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31767</xdr:rowOff>
    </xdr:from>
    <xdr:ext cx="762000" cy="259045"/>
    <xdr:sp macro="" textlink="">
      <xdr:nvSpPr>
        <xdr:cNvPr id="150" name="財政構造の弾力性該当値テキスト">
          <a:extLst>
            <a:ext uri="{FF2B5EF4-FFF2-40B4-BE49-F238E27FC236}">
              <a16:creationId xmlns="" xmlns:a16="http://schemas.microsoft.com/office/drawing/2014/main" id="{00000000-0008-0000-0300-000096000000}"/>
            </a:ext>
          </a:extLst>
        </xdr:cNvPr>
        <xdr:cNvSpPr txBox="1"/>
      </xdr:nvSpPr>
      <xdr:spPr>
        <a:xfrm>
          <a:off x="5041900" y="1066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106680</xdr:rowOff>
    </xdr:from>
    <xdr:to>
      <xdr:col>19</xdr:col>
      <xdr:colOff>184150</xdr:colOff>
      <xdr:row>66</xdr:row>
      <xdr:rowOff>36830</xdr:rowOff>
    </xdr:to>
    <xdr:sp macro="" textlink="">
      <xdr:nvSpPr>
        <xdr:cNvPr id="151" name="楕円 150">
          <a:extLst>
            <a:ext uri="{FF2B5EF4-FFF2-40B4-BE49-F238E27FC236}">
              <a16:creationId xmlns="" xmlns:a16="http://schemas.microsoft.com/office/drawing/2014/main" id="{00000000-0008-0000-0300-000097000000}"/>
            </a:ext>
          </a:extLst>
        </xdr:cNvPr>
        <xdr:cNvSpPr/>
      </xdr:nvSpPr>
      <xdr:spPr>
        <a:xfrm>
          <a:off x="4064000" y="1125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21607</xdr:rowOff>
    </xdr:from>
    <xdr:ext cx="736600" cy="259045"/>
    <xdr:sp macro="" textlink="">
      <xdr:nvSpPr>
        <xdr:cNvPr id="152" name="テキスト ボックス 151">
          <a:extLst>
            <a:ext uri="{FF2B5EF4-FFF2-40B4-BE49-F238E27FC236}">
              <a16:creationId xmlns="" xmlns:a16="http://schemas.microsoft.com/office/drawing/2014/main" id="{00000000-0008-0000-0300-000098000000}"/>
            </a:ext>
          </a:extLst>
        </xdr:cNvPr>
        <xdr:cNvSpPr txBox="1"/>
      </xdr:nvSpPr>
      <xdr:spPr>
        <a:xfrm>
          <a:off x="3733800" y="11337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140462</xdr:rowOff>
    </xdr:from>
    <xdr:to>
      <xdr:col>15</xdr:col>
      <xdr:colOff>133350</xdr:colOff>
      <xdr:row>66</xdr:row>
      <xdr:rowOff>70612</xdr:rowOff>
    </xdr:to>
    <xdr:sp macro="" textlink="">
      <xdr:nvSpPr>
        <xdr:cNvPr id="153" name="楕円 152">
          <a:extLst>
            <a:ext uri="{FF2B5EF4-FFF2-40B4-BE49-F238E27FC236}">
              <a16:creationId xmlns="" xmlns:a16="http://schemas.microsoft.com/office/drawing/2014/main" id="{00000000-0008-0000-0300-000099000000}"/>
            </a:ext>
          </a:extLst>
        </xdr:cNvPr>
        <xdr:cNvSpPr/>
      </xdr:nvSpPr>
      <xdr:spPr>
        <a:xfrm>
          <a:off x="3175000" y="1128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55389</xdr:rowOff>
    </xdr:from>
    <xdr:ext cx="762000" cy="259045"/>
    <xdr:sp macro="" textlink="">
      <xdr:nvSpPr>
        <xdr:cNvPr id="154" name="テキスト ボックス 153">
          <a:extLst>
            <a:ext uri="{FF2B5EF4-FFF2-40B4-BE49-F238E27FC236}">
              <a16:creationId xmlns="" xmlns:a16="http://schemas.microsoft.com/office/drawing/2014/main" id="{00000000-0008-0000-0300-00009A000000}"/>
            </a:ext>
          </a:extLst>
        </xdr:cNvPr>
        <xdr:cNvSpPr txBox="1"/>
      </xdr:nvSpPr>
      <xdr:spPr>
        <a:xfrm>
          <a:off x="2844800" y="11371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143002</xdr:rowOff>
    </xdr:from>
    <xdr:to>
      <xdr:col>11</xdr:col>
      <xdr:colOff>82550</xdr:colOff>
      <xdr:row>65</xdr:row>
      <xdr:rowOff>73152</xdr:rowOff>
    </xdr:to>
    <xdr:sp macro="" textlink="">
      <xdr:nvSpPr>
        <xdr:cNvPr id="155" name="楕円 154">
          <a:extLst>
            <a:ext uri="{FF2B5EF4-FFF2-40B4-BE49-F238E27FC236}">
              <a16:creationId xmlns="" xmlns:a16="http://schemas.microsoft.com/office/drawing/2014/main" id="{00000000-0008-0000-0300-00009B000000}"/>
            </a:ext>
          </a:extLst>
        </xdr:cNvPr>
        <xdr:cNvSpPr/>
      </xdr:nvSpPr>
      <xdr:spPr>
        <a:xfrm>
          <a:off x="2286000" y="1111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83329</xdr:rowOff>
    </xdr:from>
    <xdr:ext cx="762000" cy="259045"/>
    <xdr:sp macro="" textlink="">
      <xdr:nvSpPr>
        <xdr:cNvPr id="156" name="テキスト ボックス 155">
          <a:extLst>
            <a:ext uri="{FF2B5EF4-FFF2-40B4-BE49-F238E27FC236}">
              <a16:creationId xmlns="" xmlns:a16="http://schemas.microsoft.com/office/drawing/2014/main" id="{00000000-0008-0000-0300-00009C000000}"/>
            </a:ext>
          </a:extLst>
        </xdr:cNvPr>
        <xdr:cNvSpPr txBox="1"/>
      </xdr:nvSpPr>
      <xdr:spPr>
        <a:xfrm>
          <a:off x="1955800" y="10884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36830</xdr:rowOff>
    </xdr:from>
    <xdr:to>
      <xdr:col>7</xdr:col>
      <xdr:colOff>31750</xdr:colOff>
      <xdr:row>64</xdr:row>
      <xdr:rowOff>138430</xdr:rowOff>
    </xdr:to>
    <xdr:sp macro="" textlink="">
      <xdr:nvSpPr>
        <xdr:cNvPr id="157" name="楕円 156">
          <a:extLst>
            <a:ext uri="{FF2B5EF4-FFF2-40B4-BE49-F238E27FC236}">
              <a16:creationId xmlns="" xmlns:a16="http://schemas.microsoft.com/office/drawing/2014/main" id="{00000000-0008-0000-0300-00009D000000}"/>
            </a:ext>
          </a:extLst>
        </xdr:cNvPr>
        <xdr:cNvSpPr/>
      </xdr:nvSpPr>
      <xdr:spPr>
        <a:xfrm>
          <a:off x="1397000" y="1100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148607</xdr:rowOff>
    </xdr:from>
    <xdr:ext cx="762000" cy="259045"/>
    <xdr:sp macro="" textlink="">
      <xdr:nvSpPr>
        <xdr:cNvPr id="158" name="テキスト ボックス 157">
          <a:extLst>
            <a:ext uri="{FF2B5EF4-FFF2-40B4-BE49-F238E27FC236}">
              <a16:creationId xmlns="" xmlns:a16="http://schemas.microsoft.com/office/drawing/2014/main" id="{00000000-0008-0000-0300-00009E000000}"/>
            </a:ext>
          </a:extLst>
        </xdr:cNvPr>
        <xdr:cNvSpPr txBox="1"/>
      </xdr:nvSpPr>
      <xdr:spPr>
        <a:xfrm>
          <a:off x="1066800" y="1077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[121,086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121,086</a:t>
          </a:r>
          <a:r>
            <a:rPr kumimoji="1" lang="ja-JP" altLang="en-US" sz="1300">
              <a:latin typeface="ＭＳ Ｐゴシック" panose="020B0600070205080204" pitchFamily="50" charset="-128"/>
              <a:ea typeface="ＭＳ Ｐゴシック" panose="020B0600070205080204" pitchFamily="50" charset="-128"/>
            </a:rPr>
            <a:t>円であり、令和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年度と比較して</a:t>
          </a:r>
          <a:r>
            <a:rPr kumimoji="1" lang="en-US" altLang="ja-JP" sz="1300">
              <a:latin typeface="ＭＳ Ｐゴシック" panose="020B0600070205080204" pitchFamily="50" charset="-128"/>
              <a:ea typeface="ＭＳ Ｐゴシック" panose="020B0600070205080204" pitchFamily="50" charset="-128"/>
            </a:rPr>
            <a:t>2,836</a:t>
          </a:r>
          <a:r>
            <a:rPr kumimoji="1" lang="ja-JP" altLang="en-US" sz="1300">
              <a:latin typeface="ＭＳ Ｐゴシック" panose="020B0600070205080204" pitchFamily="50" charset="-128"/>
              <a:ea typeface="ＭＳ Ｐゴシック" panose="020B0600070205080204" pitchFamily="50" charset="-128"/>
            </a:rPr>
            <a:t>円増加した。これは、人件費のうち特に会計年度任用職員給与費が増となっており、市の総合運動公園整備事業や道善・恵子地区の土地区画整理事業に係る文化財発掘作業員を進捗に合わせて任用する必要があったことなどが主な要因である。</a:t>
          </a:r>
        </a:p>
        <a:p>
          <a:r>
            <a:rPr kumimoji="1" lang="ja-JP" altLang="en-US" sz="1300">
              <a:latin typeface="ＭＳ Ｐゴシック" panose="020B0600070205080204" pitchFamily="50" charset="-128"/>
              <a:ea typeface="ＭＳ Ｐゴシック" panose="020B0600070205080204" pitchFamily="50" charset="-128"/>
            </a:rPr>
            <a:t>　今後も適切に業務の効率化を行い、計画的な財政運営に努める。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a:extLst>
            <a:ext uri="{FF2B5EF4-FFF2-40B4-BE49-F238E27FC236}">
              <a16:creationId xmlns="" xmlns:a16="http://schemas.microsoft.com/office/drawing/2014/main" id="{00000000-0008-0000-0300-0000AF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a:extLst>
            <a:ext uri="{FF2B5EF4-FFF2-40B4-BE49-F238E27FC236}">
              <a16:creationId xmlns="" xmlns:a16="http://schemas.microsoft.com/office/drawing/2014/main" id="{00000000-0008-0000-0300-0000B0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a:extLst>
            <a:ext uri="{FF2B5EF4-FFF2-40B4-BE49-F238E27FC236}">
              <a16:creationId xmlns="" xmlns:a16="http://schemas.microsoft.com/office/drawing/2014/main" id="{00000000-0008-0000-0300-0000B1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a:extLst>
            <a:ext uri="{FF2B5EF4-FFF2-40B4-BE49-F238E27FC236}">
              <a16:creationId xmlns="" xmlns:a16="http://schemas.microsoft.com/office/drawing/2014/main" id="{00000000-0008-0000-0300-0000B2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a:extLst>
            <a:ext uri="{FF2B5EF4-FFF2-40B4-BE49-F238E27FC236}">
              <a16:creationId xmlns="" xmlns:a16="http://schemas.microsoft.com/office/drawing/2014/main" id="{00000000-0008-0000-0300-0000B3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a:extLst>
            <a:ext uri="{FF2B5EF4-FFF2-40B4-BE49-F238E27FC236}">
              <a16:creationId xmlns="" xmlns:a16="http://schemas.microsoft.com/office/drawing/2014/main" id="{00000000-0008-0000-0300-0000B4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a:extLst>
            <a:ext uri="{FF2B5EF4-FFF2-40B4-BE49-F238E27FC236}">
              <a16:creationId xmlns="" xmlns:a16="http://schemas.microsoft.com/office/drawing/2014/main" id="{00000000-0008-0000-0300-0000B5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a:extLst>
            <a:ext uri="{FF2B5EF4-FFF2-40B4-BE49-F238E27FC236}">
              <a16:creationId xmlns="" xmlns:a16="http://schemas.microsoft.com/office/drawing/2014/main" id="{00000000-0008-0000-0300-0000B6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a:extLst>
            <a:ext uri="{FF2B5EF4-FFF2-40B4-BE49-F238E27FC236}">
              <a16:creationId xmlns="" xmlns:a16="http://schemas.microsoft.com/office/drawing/2014/main" id="{00000000-0008-0000-0300-0000B7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a:extLst>
            <a:ext uri="{FF2B5EF4-FFF2-40B4-BE49-F238E27FC236}">
              <a16:creationId xmlns="" xmlns:a16="http://schemas.microsoft.com/office/drawing/2014/main" id="{00000000-0008-0000-0300-0000B8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a:extLst>
            <a:ext uri="{FF2B5EF4-FFF2-40B4-BE49-F238E27FC236}">
              <a16:creationId xmlns="" xmlns:a16="http://schemas.microsoft.com/office/drawing/2014/main" id="{00000000-0008-0000-0300-0000B9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a:extLst>
            <a:ext uri="{FF2B5EF4-FFF2-40B4-BE49-F238E27FC236}">
              <a16:creationId xmlns="" xmlns:a16="http://schemas.microsoft.com/office/drawing/2014/main" id="{00000000-0008-0000-0300-0000BA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99823</xdr:rowOff>
    </xdr:from>
    <xdr:to>
      <xdr:col>23</xdr:col>
      <xdr:colOff>133350</xdr:colOff>
      <xdr:row>89</xdr:row>
      <xdr:rowOff>76273</xdr:rowOff>
    </xdr:to>
    <xdr:cxnSp macro="">
      <xdr:nvCxnSpPr>
        <xdr:cNvPr id="190" name="直線コネクタ 189">
          <a:extLst>
            <a:ext uri="{FF2B5EF4-FFF2-40B4-BE49-F238E27FC236}">
              <a16:creationId xmlns="" xmlns:a16="http://schemas.microsoft.com/office/drawing/2014/main" id="{00000000-0008-0000-0300-0000BE000000}"/>
            </a:ext>
          </a:extLst>
        </xdr:cNvPr>
        <xdr:cNvCxnSpPr/>
      </xdr:nvCxnSpPr>
      <xdr:spPr>
        <a:xfrm flipV="1">
          <a:off x="4953000" y="13815823"/>
          <a:ext cx="0" cy="1519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48350</xdr:rowOff>
    </xdr:from>
    <xdr:ext cx="762000" cy="259045"/>
    <xdr:sp macro="" textlink="">
      <xdr:nvSpPr>
        <xdr:cNvPr id="191" name="人件費・物件費等の状況最小値テキスト">
          <a:extLst>
            <a:ext uri="{FF2B5EF4-FFF2-40B4-BE49-F238E27FC236}">
              <a16:creationId xmlns="" xmlns:a16="http://schemas.microsoft.com/office/drawing/2014/main" id="{00000000-0008-0000-0300-0000BF000000}"/>
            </a:ext>
          </a:extLst>
        </xdr:cNvPr>
        <xdr:cNvSpPr txBox="1"/>
      </xdr:nvSpPr>
      <xdr:spPr>
        <a:xfrm>
          <a:off x="5041900" y="1530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76273</xdr:rowOff>
    </xdr:from>
    <xdr:to>
      <xdr:col>24</xdr:col>
      <xdr:colOff>12700</xdr:colOff>
      <xdr:row>89</xdr:row>
      <xdr:rowOff>76273</xdr:rowOff>
    </xdr:to>
    <xdr:cxnSp macro="">
      <xdr:nvCxnSpPr>
        <xdr:cNvPr id="192" name="直線コネクタ 191">
          <a:extLst>
            <a:ext uri="{FF2B5EF4-FFF2-40B4-BE49-F238E27FC236}">
              <a16:creationId xmlns="" xmlns:a16="http://schemas.microsoft.com/office/drawing/2014/main" id="{00000000-0008-0000-0300-0000C0000000}"/>
            </a:ext>
          </a:extLst>
        </xdr:cNvPr>
        <xdr:cNvCxnSpPr/>
      </xdr:nvCxnSpPr>
      <xdr:spPr>
        <a:xfrm>
          <a:off x="4864100" y="15335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14750</xdr:rowOff>
    </xdr:from>
    <xdr:ext cx="762000" cy="259045"/>
    <xdr:sp macro="" textlink="">
      <xdr:nvSpPr>
        <xdr:cNvPr id="193" name="人件費・物件費等の状況最大値テキスト">
          <a:extLst>
            <a:ext uri="{FF2B5EF4-FFF2-40B4-BE49-F238E27FC236}">
              <a16:creationId xmlns="" xmlns:a16="http://schemas.microsoft.com/office/drawing/2014/main" id="{00000000-0008-0000-0300-0000C1000000}"/>
            </a:ext>
          </a:extLst>
        </xdr:cNvPr>
        <xdr:cNvSpPr txBox="1"/>
      </xdr:nvSpPr>
      <xdr:spPr>
        <a:xfrm>
          <a:off x="5041900" y="13559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99823</xdr:rowOff>
    </xdr:from>
    <xdr:to>
      <xdr:col>24</xdr:col>
      <xdr:colOff>12700</xdr:colOff>
      <xdr:row>80</xdr:row>
      <xdr:rowOff>99823</xdr:rowOff>
    </xdr:to>
    <xdr:cxnSp macro="">
      <xdr:nvCxnSpPr>
        <xdr:cNvPr id="194" name="直線コネクタ 193">
          <a:extLst>
            <a:ext uri="{FF2B5EF4-FFF2-40B4-BE49-F238E27FC236}">
              <a16:creationId xmlns="" xmlns:a16="http://schemas.microsoft.com/office/drawing/2014/main" id="{00000000-0008-0000-0300-0000C2000000}"/>
            </a:ext>
          </a:extLst>
        </xdr:cNvPr>
        <xdr:cNvCxnSpPr/>
      </xdr:nvCxnSpPr>
      <xdr:spPr>
        <a:xfrm>
          <a:off x="4864100" y="13815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8920</xdr:rowOff>
    </xdr:from>
    <xdr:to>
      <xdr:col>23</xdr:col>
      <xdr:colOff>133350</xdr:colOff>
      <xdr:row>82</xdr:row>
      <xdr:rowOff>41508</xdr:rowOff>
    </xdr:to>
    <xdr:cxnSp macro="">
      <xdr:nvCxnSpPr>
        <xdr:cNvPr id="195" name="直線コネクタ 194">
          <a:extLst>
            <a:ext uri="{FF2B5EF4-FFF2-40B4-BE49-F238E27FC236}">
              <a16:creationId xmlns="" xmlns:a16="http://schemas.microsoft.com/office/drawing/2014/main" id="{00000000-0008-0000-0300-0000C3000000}"/>
            </a:ext>
          </a:extLst>
        </xdr:cNvPr>
        <xdr:cNvCxnSpPr/>
      </xdr:nvCxnSpPr>
      <xdr:spPr>
        <a:xfrm>
          <a:off x="4114800" y="14067820"/>
          <a:ext cx="838200" cy="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95603</xdr:rowOff>
    </xdr:from>
    <xdr:ext cx="762000" cy="259045"/>
    <xdr:sp macro="" textlink="">
      <xdr:nvSpPr>
        <xdr:cNvPr id="196" name="人件費・物件費等の状況平均値テキスト">
          <a:extLst>
            <a:ext uri="{FF2B5EF4-FFF2-40B4-BE49-F238E27FC236}">
              <a16:creationId xmlns="" xmlns:a16="http://schemas.microsoft.com/office/drawing/2014/main" id="{00000000-0008-0000-0300-0000C4000000}"/>
            </a:ext>
          </a:extLst>
        </xdr:cNvPr>
        <xdr:cNvSpPr txBox="1"/>
      </xdr:nvSpPr>
      <xdr:spPr>
        <a:xfrm>
          <a:off x="5041900" y="141545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123526</xdr:rowOff>
    </xdr:from>
    <xdr:to>
      <xdr:col>23</xdr:col>
      <xdr:colOff>184150</xdr:colOff>
      <xdr:row>83</xdr:row>
      <xdr:rowOff>53676</xdr:rowOff>
    </xdr:to>
    <xdr:sp macro="" textlink="">
      <xdr:nvSpPr>
        <xdr:cNvPr id="197" name="フローチャート: 判断 196">
          <a:extLst>
            <a:ext uri="{FF2B5EF4-FFF2-40B4-BE49-F238E27FC236}">
              <a16:creationId xmlns="" xmlns:a16="http://schemas.microsoft.com/office/drawing/2014/main" id="{00000000-0008-0000-0300-0000C5000000}"/>
            </a:ext>
          </a:extLst>
        </xdr:cNvPr>
        <xdr:cNvSpPr/>
      </xdr:nvSpPr>
      <xdr:spPr>
        <a:xfrm>
          <a:off x="4902200" y="14182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153724</xdr:rowOff>
    </xdr:from>
    <xdr:to>
      <xdr:col>19</xdr:col>
      <xdr:colOff>133350</xdr:colOff>
      <xdr:row>82</xdr:row>
      <xdr:rowOff>8920</xdr:rowOff>
    </xdr:to>
    <xdr:cxnSp macro="">
      <xdr:nvCxnSpPr>
        <xdr:cNvPr id="198" name="直線コネクタ 197">
          <a:extLst>
            <a:ext uri="{FF2B5EF4-FFF2-40B4-BE49-F238E27FC236}">
              <a16:creationId xmlns="" xmlns:a16="http://schemas.microsoft.com/office/drawing/2014/main" id="{00000000-0008-0000-0300-0000C6000000}"/>
            </a:ext>
          </a:extLst>
        </xdr:cNvPr>
        <xdr:cNvCxnSpPr/>
      </xdr:nvCxnSpPr>
      <xdr:spPr>
        <a:xfrm>
          <a:off x="3225800" y="14041174"/>
          <a:ext cx="889000" cy="26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30580</xdr:rowOff>
    </xdr:from>
    <xdr:to>
      <xdr:col>19</xdr:col>
      <xdr:colOff>184150</xdr:colOff>
      <xdr:row>82</xdr:row>
      <xdr:rowOff>132180</xdr:rowOff>
    </xdr:to>
    <xdr:sp macro="" textlink="">
      <xdr:nvSpPr>
        <xdr:cNvPr id="199" name="フローチャート: 判断 198">
          <a:extLst>
            <a:ext uri="{FF2B5EF4-FFF2-40B4-BE49-F238E27FC236}">
              <a16:creationId xmlns="" xmlns:a16="http://schemas.microsoft.com/office/drawing/2014/main" id="{00000000-0008-0000-0300-0000C7000000}"/>
            </a:ext>
          </a:extLst>
        </xdr:cNvPr>
        <xdr:cNvSpPr/>
      </xdr:nvSpPr>
      <xdr:spPr>
        <a:xfrm>
          <a:off x="4064000" y="1408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116957</xdr:rowOff>
    </xdr:from>
    <xdr:ext cx="736600" cy="259045"/>
    <xdr:sp macro="" textlink="">
      <xdr:nvSpPr>
        <xdr:cNvPr id="200" name="テキスト ボックス 199">
          <a:extLst>
            <a:ext uri="{FF2B5EF4-FFF2-40B4-BE49-F238E27FC236}">
              <a16:creationId xmlns="" xmlns:a16="http://schemas.microsoft.com/office/drawing/2014/main" id="{00000000-0008-0000-0300-0000C8000000}"/>
            </a:ext>
          </a:extLst>
        </xdr:cNvPr>
        <xdr:cNvSpPr txBox="1"/>
      </xdr:nvSpPr>
      <xdr:spPr>
        <a:xfrm>
          <a:off x="3733800" y="1417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128594</xdr:rowOff>
    </xdr:from>
    <xdr:to>
      <xdr:col>15</xdr:col>
      <xdr:colOff>82550</xdr:colOff>
      <xdr:row>81</xdr:row>
      <xdr:rowOff>153724</xdr:rowOff>
    </xdr:to>
    <xdr:cxnSp macro="">
      <xdr:nvCxnSpPr>
        <xdr:cNvPr id="201" name="直線コネクタ 200">
          <a:extLst>
            <a:ext uri="{FF2B5EF4-FFF2-40B4-BE49-F238E27FC236}">
              <a16:creationId xmlns="" xmlns:a16="http://schemas.microsoft.com/office/drawing/2014/main" id="{00000000-0008-0000-0300-0000C9000000}"/>
            </a:ext>
          </a:extLst>
        </xdr:cNvPr>
        <xdr:cNvCxnSpPr/>
      </xdr:nvCxnSpPr>
      <xdr:spPr>
        <a:xfrm>
          <a:off x="2336800" y="14016044"/>
          <a:ext cx="889000" cy="25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71462</xdr:rowOff>
    </xdr:from>
    <xdr:to>
      <xdr:col>15</xdr:col>
      <xdr:colOff>133350</xdr:colOff>
      <xdr:row>82</xdr:row>
      <xdr:rowOff>1612</xdr:rowOff>
    </xdr:to>
    <xdr:sp macro="" textlink="">
      <xdr:nvSpPr>
        <xdr:cNvPr id="202" name="フローチャート: 判断 201">
          <a:extLst>
            <a:ext uri="{FF2B5EF4-FFF2-40B4-BE49-F238E27FC236}">
              <a16:creationId xmlns="" xmlns:a16="http://schemas.microsoft.com/office/drawing/2014/main" id="{00000000-0008-0000-0300-0000CA000000}"/>
            </a:ext>
          </a:extLst>
        </xdr:cNvPr>
        <xdr:cNvSpPr/>
      </xdr:nvSpPr>
      <xdr:spPr>
        <a:xfrm>
          <a:off x="3175000" y="13958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11789</xdr:rowOff>
    </xdr:from>
    <xdr:ext cx="762000" cy="259045"/>
    <xdr:sp macro="" textlink="">
      <xdr:nvSpPr>
        <xdr:cNvPr id="203" name="テキスト ボックス 202">
          <a:extLst>
            <a:ext uri="{FF2B5EF4-FFF2-40B4-BE49-F238E27FC236}">
              <a16:creationId xmlns="" xmlns:a16="http://schemas.microsoft.com/office/drawing/2014/main" id="{00000000-0008-0000-0300-0000CB000000}"/>
            </a:ext>
          </a:extLst>
        </xdr:cNvPr>
        <xdr:cNvSpPr txBox="1"/>
      </xdr:nvSpPr>
      <xdr:spPr>
        <a:xfrm>
          <a:off x="2844800" y="13727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67132</xdr:rowOff>
    </xdr:from>
    <xdr:to>
      <xdr:col>11</xdr:col>
      <xdr:colOff>31750</xdr:colOff>
      <xdr:row>81</xdr:row>
      <xdr:rowOff>128594</xdr:rowOff>
    </xdr:to>
    <xdr:cxnSp macro="">
      <xdr:nvCxnSpPr>
        <xdr:cNvPr id="204" name="直線コネクタ 203">
          <a:extLst>
            <a:ext uri="{FF2B5EF4-FFF2-40B4-BE49-F238E27FC236}">
              <a16:creationId xmlns="" xmlns:a16="http://schemas.microsoft.com/office/drawing/2014/main" id="{00000000-0008-0000-0300-0000CC000000}"/>
            </a:ext>
          </a:extLst>
        </xdr:cNvPr>
        <xdr:cNvCxnSpPr/>
      </xdr:nvCxnSpPr>
      <xdr:spPr>
        <a:xfrm>
          <a:off x="1447800" y="13954582"/>
          <a:ext cx="889000" cy="61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28178</xdr:rowOff>
    </xdr:from>
    <xdr:to>
      <xdr:col>11</xdr:col>
      <xdr:colOff>82550</xdr:colOff>
      <xdr:row>81</xdr:row>
      <xdr:rowOff>129778</xdr:rowOff>
    </xdr:to>
    <xdr:sp macro="" textlink="">
      <xdr:nvSpPr>
        <xdr:cNvPr id="205" name="フローチャート: 判断 204">
          <a:extLst>
            <a:ext uri="{FF2B5EF4-FFF2-40B4-BE49-F238E27FC236}">
              <a16:creationId xmlns="" xmlns:a16="http://schemas.microsoft.com/office/drawing/2014/main" id="{00000000-0008-0000-0300-0000CD000000}"/>
            </a:ext>
          </a:extLst>
        </xdr:cNvPr>
        <xdr:cNvSpPr/>
      </xdr:nvSpPr>
      <xdr:spPr>
        <a:xfrm>
          <a:off x="2286000" y="1391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139955</xdr:rowOff>
    </xdr:from>
    <xdr:ext cx="762000" cy="259045"/>
    <xdr:sp macro="" textlink="">
      <xdr:nvSpPr>
        <xdr:cNvPr id="206" name="テキスト ボックス 205">
          <a:extLst>
            <a:ext uri="{FF2B5EF4-FFF2-40B4-BE49-F238E27FC236}">
              <a16:creationId xmlns="" xmlns:a16="http://schemas.microsoft.com/office/drawing/2014/main" id="{00000000-0008-0000-0300-0000CE000000}"/>
            </a:ext>
          </a:extLst>
        </xdr:cNvPr>
        <xdr:cNvSpPr txBox="1"/>
      </xdr:nvSpPr>
      <xdr:spPr>
        <a:xfrm>
          <a:off x="1955800" y="1368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80794</xdr:rowOff>
    </xdr:from>
    <xdr:to>
      <xdr:col>7</xdr:col>
      <xdr:colOff>31750</xdr:colOff>
      <xdr:row>82</xdr:row>
      <xdr:rowOff>10944</xdr:rowOff>
    </xdr:to>
    <xdr:sp macro="" textlink="">
      <xdr:nvSpPr>
        <xdr:cNvPr id="207" name="フローチャート: 判断 206">
          <a:extLst>
            <a:ext uri="{FF2B5EF4-FFF2-40B4-BE49-F238E27FC236}">
              <a16:creationId xmlns="" xmlns:a16="http://schemas.microsoft.com/office/drawing/2014/main" id="{00000000-0008-0000-0300-0000CF000000}"/>
            </a:ext>
          </a:extLst>
        </xdr:cNvPr>
        <xdr:cNvSpPr/>
      </xdr:nvSpPr>
      <xdr:spPr>
        <a:xfrm>
          <a:off x="1397000" y="1396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167171</xdr:rowOff>
    </xdr:from>
    <xdr:ext cx="762000" cy="259045"/>
    <xdr:sp macro="" textlink="">
      <xdr:nvSpPr>
        <xdr:cNvPr id="208" name="テキスト ボックス 207">
          <a:extLst>
            <a:ext uri="{FF2B5EF4-FFF2-40B4-BE49-F238E27FC236}">
              <a16:creationId xmlns="" xmlns:a16="http://schemas.microsoft.com/office/drawing/2014/main" id="{00000000-0008-0000-0300-0000D0000000}"/>
            </a:ext>
          </a:extLst>
        </xdr:cNvPr>
        <xdr:cNvSpPr txBox="1"/>
      </xdr:nvSpPr>
      <xdr:spPr>
        <a:xfrm>
          <a:off x="1066800" y="1405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162158</xdr:rowOff>
    </xdr:from>
    <xdr:to>
      <xdr:col>23</xdr:col>
      <xdr:colOff>184150</xdr:colOff>
      <xdr:row>82</xdr:row>
      <xdr:rowOff>92308</xdr:rowOff>
    </xdr:to>
    <xdr:sp macro="" textlink="">
      <xdr:nvSpPr>
        <xdr:cNvPr id="214" name="楕円 213">
          <a:extLst>
            <a:ext uri="{FF2B5EF4-FFF2-40B4-BE49-F238E27FC236}">
              <a16:creationId xmlns="" xmlns:a16="http://schemas.microsoft.com/office/drawing/2014/main" id="{00000000-0008-0000-0300-0000D6000000}"/>
            </a:ext>
          </a:extLst>
        </xdr:cNvPr>
        <xdr:cNvSpPr/>
      </xdr:nvSpPr>
      <xdr:spPr>
        <a:xfrm>
          <a:off x="4902200" y="1404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7235</xdr:rowOff>
    </xdr:from>
    <xdr:ext cx="762000" cy="259045"/>
    <xdr:sp macro="" textlink="">
      <xdr:nvSpPr>
        <xdr:cNvPr id="215" name="人件費・物件費等の状況該当値テキスト">
          <a:extLst>
            <a:ext uri="{FF2B5EF4-FFF2-40B4-BE49-F238E27FC236}">
              <a16:creationId xmlns="" xmlns:a16="http://schemas.microsoft.com/office/drawing/2014/main" id="{00000000-0008-0000-0300-0000D7000000}"/>
            </a:ext>
          </a:extLst>
        </xdr:cNvPr>
        <xdr:cNvSpPr txBox="1"/>
      </xdr:nvSpPr>
      <xdr:spPr>
        <a:xfrm>
          <a:off x="5041900" y="1389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129570</xdr:rowOff>
    </xdr:from>
    <xdr:to>
      <xdr:col>19</xdr:col>
      <xdr:colOff>184150</xdr:colOff>
      <xdr:row>82</xdr:row>
      <xdr:rowOff>59720</xdr:rowOff>
    </xdr:to>
    <xdr:sp macro="" textlink="">
      <xdr:nvSpPr>
        <xdr:cNvPr id="216" name="楕円 215">
          <a:extLst>
            <a:ext uri="{FF2B5EF4-FFF2-40B4-BE49-F238E27FC236}">
              <a16:creationId xmlns="" xmlns:a16="http://schemas.microsoft.com/office/drawing/2014/main" id="{00000000-0008-0000-0300-0000D8000000}"/>
            </a:ext>
          </a:extLst>
        </xdr:cNvPr>
        <xdr:cNvSpPr/>
      </xdr:nvSpPr>
      <xdr:spPr>
        <a:xfrm>
          <a:off x="4064000" y="1401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69897</xdr:rowOff>
    </xdr:from>
    <xdr:ext cx="736600" cy="259045"/>
    <xdr:sp macro="" textlink="">
      <xdr:nvSpPr>
        <xdr:cNvPr id="217" name="テキスト ボックス 216">
          <a:extLst>
            <a:ext uri="{FF2B5EF4-FFF2-40B4-BE49-F238E27FC236}">
              <a16:creationId xmlns="" xmlns:a16="http://schemas.microsoft.com/office/drawing/2014/main" id="{00000000-0008-0000-0300-0000D9000000}"/>
            </a:ext>
          </a:extLst>
        </xdr:cNvPr>
        <xdr:cNvSpPr txBox="1"/>
      </xdr:nvSpPr>
      <xdr:spPr>
        <a:xfrm>
          <a:off x="3733800" y="13785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102924</xdr:rowOff>
    </xdr:from>
    <xdr:to>
      <xdr:col>15</xdr:col>
      <xdr:colOff>133350</xdr:colOff>
      <xdr:row>82</xdr:row>
      <xdr:rowOff>33074</xdr:rowOff>
    </xdr:to>
    <xdr:sp macro="" textlink="">
      <xdr:nvSpPr>
        <xdr:cNvPr id="218" name="楕円 217">
          <a:extLst>
            <a:ext uri="{FF2B5EF4-FFF2-40B4-BE49-F238E27FC236}">
              <a16:creationId xmlns="" xmlns:a16="http://schemas.microsoft.com/office/drawing/2014/main" id="{00000000-0008-0000-0300-0000DA000000}"/>
            </a:ext>
          </a:extLst>
        </xdr:cNvPr>
        <xdr:cNvSpPr/>
      </xdr:nvSpPr>
      <xdr:spPr>
        <a:xfrm>
          <a:off x="3175000" y="13990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17851</xdr:rowOff>
    </xdr:from>
    <xdr:ext cx="762000" cy="259045"/>
    <xdr:sp macro="" textlink="">
      <xdr:nvSpPr>
        <xdr:cNvPr id="219" name="テキスト ボックス 218">
          <a:extLst>
            <a:ext uri="{FF2B5EF4-FFF2-40B4-BE49-F238E27FC236}">
              <a16:creationId xmlns="" xmlns:a16="http://schemas.microsoft.com/office/drawing/2014/main" id="{00000000-0008-0000-0300-0000DB000000}"/>
            </a:ext>
          </a:extLst>
        </xdr:cNvPr>
        <xdr:cNvSpPr txBox="1"/>
      </xdr:nvSpPr>
      <xdr:spPr>
        <a:xfrm>
          <a:off x="2844800" y="14076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77794</xdr:rowOff>
    </xdr:from>
    <xdr:to>
      <xdr:col>11</xdr:col>
      <xdr:colOff>82550</xdr:colOff>
      <xdr:row>82</xdr:row>
      <xdr:rowOff>7944</xdr:rowOff>
    </xdr:to>
    <xdr:sp macro="" textlink="">
      <xdr:nvSpPr>
        <xdr:cNvPr id="220" name="楕円 219">
          <a:extLst>
            <a:ext uri="{FF2B5EF4-FFF2-40B4-BE49-F238E27FC236}">
              <a16:creationId xmlns="" xmlns:a16="http://schemas.microsoft.com/office/drawing/2014/main" id="{00000000-0008-0000-0300-0000DC000000}"/>
            </a:ext>
          </a:extLst>
        </xdr:cNvPr>
        <xdr:cNvSpPr/>
      </xdr:nvSpPr>
      <xdr:spPr>
        <a:xfrm>
          <a:off x="2286000" y="1396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164171</xdr:rowOff>
    </xdr:from>
    <xdr:ext cx="762000" cy="259045"/>
    <xdr:sp macro="" textlink="">
      <xdr:nvSpPr>
        <xdr:cNvPr id="221" name="テキスト ボックス 220">
          <a:extLst>
            <a:ext uri="{FF2B5EF4-FFF2-40B4-BE49-F238E27FC236}">
              <a16:creationId xmlns="" xmlns:a16="http://schemas.microsoft.com/office/drawing/2014/main" id="{00000000-0008-0000-0300-0000DD000000}"/>
            </a:ext>
          </a:extLst>
        </xdr:cNvPr>
        <xdr:cNvSpPr txBox="1"/>
      </xdr:nvSpPr>
      <xdr:spPr>
        <a:xfrm>
          <a:off x="1955800" y="14051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16332</xdr:rowOff>
    </xdr:from>
    <xdr:to>
      <xdr:col>7</xdr:col>
      <xdr:colOff>31750</xdr:colOff>
      <xdr:row>81</xdr:row>
      <xdr:rowOff>117932</xdr:rowOff>
    </xdr:to>
    <xdr:sp macro="" textlink="">
      <xdr:nvSpPr>
        <xdr:cNvPr id="222" name="楕円 221">
          <a:extLst>
            <a:ext uri="{FF2B5EF4-FFF2-40B4-BE49-F238E27FC236}">
              <a16:creationId xmlns="" xmlns:a16="http://schemas.microsoft.com/office/drawing/2014/main" id="{00000000-0008-0000-0300-0000DE000000}"/>
            </a:ext>
          </a:extLst>
        </xdr:cNvPr>
        <xdr:cNvSpPr/>
      </xdr:nvSpPr>
      <xdr:spPr>
        <a:xfrm>
          <a:off x="1397000" y="13903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128109</xdr:rowOff>
    </xdr:from>
    <xdr:ext cx="762000" cy="259045"/>
    <xdr:sp macro="" textlink="">
      <xdr:nvSpPr>
        <xdr:cNvPr id="223" name="テキスト ボックス 222">
          <a:extLst>
            <a:ext uri="{FF2B5EF4-FFF2-40B4-BE49-F238E27FC236}">
              <a16:creationId xmlns="" xmlns:a16="http://schemas.microsoft.com/office/drawing/2014/main" id="{00000000-0008-0000-0300-0000DF000000}"/>
            </a:ext>
          </a:extLst>
        </xdr:cNvPr>
        <xdr:cNvSpPr txBox="1"/>
      </xdr:nvSpPr>
      <xdr:spPr>
        <a:xfrm>
          <a:off x="1066800" y="13672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98.2</a:t>
          </a:r>
          <a:r>
            <a:rPr kumimoji="1" lang="ja-JP" altLang="en-US" sz="1300">
              <a:latin typeface="ＭＳ Ｐゴシック" panose="020B0600070205080204" pitchFamily="50" charset="-128"/>
              <a:ea typeface="ＭＳ Ｐゴシック" panose="020B0600070205080204" pitchFamily="50" charset="-128"/>
            </a:rPr>
            <a:t>と、前年度の</a:t>
          </a:r>
          <a:r>
            <a:rPr kumimoji="1" lang="en-US" altLang="ja-JP" sz="1300">
              <a:latin typeface="ＭＳ Ｐゴシック" panose="020B0600070205080204" pitchFamily="50" charset="-128"/>
              <a:ea typeface="ＭＳ Ｐゴシック" panose="020B0600070205080204" pitchFamily="50" charset="-128"/>
            </a:rPr>
            <a:t>99.4</a:t>
          </a:r>
          <a:r>
            <a:rPr kumimoji="1" lang="ja-JP" altLang="en-US" sz="1300">
              <a:latin typeface="ＭＳ Ｐゴシック" panose="020B0600070205080204" pitchFamily="50" charset="-128"/>
              <a:ea typeface="ＭＳ Ｐゴシック" panose="020B0600070205080204" pitchFamily="50" charset="-128"/>
            </a:rPr>
            <a:t>と比較し</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ポイント減少している。国家公務員に準拠し対応しているが、経験年数階層内における職員の分布が変わったことが主な要因である。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今後も国の動向や他自治体の状況等を踏まえ、給与制度の運用や水準の適正化に努める。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年度分より総務省によるラスパイレス指数の掲載基準に変更があり、令和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年度と令和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年度はともに</a:t>
          </a:r>
          <a:r>
            <a:rPr kumimoji="1" lang="en-US" altLang="ja-JP" sz="1300">
              <a:latin typeface="ＭＳ Ｐゴシック" panose="020B0600070205080204" pitchFamily="50" charset="-128"/>
              <a:ea typeface="ＭＳ Ｐゴシック" panose="020B0600070205080204" pitchFamily="50" charset="-128"/>
            </a:rPr>
            <a:t>R3.4.1</a:t>
          </a:r>
          <a:r>
            <a:rPr kumimoji="1" lang="ja-JP" altLang="en-US" sz="1300">
              <a:latin typeface="ＭＳ Ｐゴシック" panose="020B0600070205080204" pitchFamily="50" charset="-128"/>
              <a:ea typeface="ＭＳ Ｐゴシック" panose="020B0600070205080204" pitchFamily="50" charset="-128"/>
            </a:rPr>
            <a:t>現在の同数値が入力されている。そのため、ここでは令和</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年度分</a:t>
          </a:r>
          <a:r>
            <a:rPr kumimoji="1" lang="en-US" altLang="ja-JP" sz="1300">
              <a:latin typeface="ＭＳ Ｐゴシック" panose="020B0600070205080204" pitchFamily="50" charset="-128"/>
              <a:ea typeface="ＭＳ Ｐゴシック" panose="020B0600070205080204" pitchFamily="50" charset="-128"/>
            </a:rPr>
            <a:t>(R2.4.1</a:t>
          </a:r>
          <a:r>
            <a:rPr kumimoji="1" lang="ja-JP" altLang="en-US" sz="1300">
              <a:latin typeface="ＭＳ Ｐゴシック" panose="020B0600070205080204" pitchFamily="50" charset="-128"/>
              <a:ea typeface="ＭＳ Ｐゴシック" panose="020B0600070205080204" pitchFamily="50" charset="-128"/>
            </a:rPr>
            <a:t>現在数値</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との比較を行っている。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113393</xdr:rowOff>
    </xdr:from>
    <xdr:to>
      <xdr:col>81</xdr:col>
      <xdr:colOff>44450</xdr:colOff>
      <xdr:row>89</xdr:row>
      <xdr:rowOff>138793</xdr:rowOff>
    </xdr:to>
    <xdr:cxnSp macro="">
      <xdr:nvCxnSpPr>
        <xdr:cNvPr id="254" name="直線コネクタ 253">
          <a:extLst>
            <a:ext uri="{FF2B5EF4-FFF2-40B4-BE49-F238E27FC236}">
              <a16:creationId xmlns="" xmlns:a16="http://schemas.microsoft.com/office/drawing/2014/main" id="{00000000-0008-0000-0300-0000FE000000}"/>
            </a:ext>
          </a:extLst>
        </xdr:cNvPr>
        <xdr:cNvCxnSpPr/>
      </xdr:nvCxnSpPr>
      <xdr:spPr>
        <a:xfrm flipV="1">
          <a:off x="17018000" y="13829393"/>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5" name="給与水準   （国との比較）最小値テキスト">
          <a:extLst>
            <a:ext uri="{FF2B5EF4-FFF2-40B4-BE49-F238E27FC236}">
              <a16:creationId xmlns="" xmlns:a16="http://schemas.microsoft.com/office/drawing/2014/main" id="{00000000-0008-0000-0300-0000FF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6" name="直線コネクタ 255">
          <a:extLst>
            <a:ext uri="{FF2B5EF4-FFF2-40B4-BE49-F238E27FC236}">
              <a16:creationId xmlns="" xmlns:a16="http://schemas.microsoft.com/office/drawing/2014/main" id="{00000000-0008-0000-0300-00000001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28320</xdr:rowOff>
    </xdr:from>
    <xdr:ext cx="762000" cy="259045"/>
    <xdr:sp macro="" textlink="">
      <xdr:nvSpPr>
        <xdr:cNvPr id="257" name="給与水準   （国との比較）最大値テキスト">
          <a:extLst>
            <a:ext uri="{FF2B5EF4-FFF2-40B4-BE49-F238E27FC236}">
              <a16:creationId xmlns="" xmlns:a16="http://schemas.microsoft.com/office/drawing/2014/main" id="{00000000-0008-0000-0300-000001010000}"/>
            </a:ext>
          </a:extLst>
        </xdr:cNvPr>
        <xdr:cNvSpPr txBox="1"/>
      </xdr:nvSpPr>
      <xdr:spPr>
        <a:xfrm>
          <a:off x="17106900" y="1357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113393</xdr:rowOff>
    </xdr:from>
    <xdr:to>
      <xdr:col>81</xdr:col>
      <xdr:colOff>133350</xdr:colOff>
      <xdr:row>80</xdr:row>
      <xdr:rowOff>113393</xdr:rowOff>
    </xdr:to>
    <xdr:cxnSp macro="">
      <xdr:nvCxnSpPr>
        <xdr:cNvPr id="258" name="直線コネクタ 257">
          <a:extLst>
            <a:ext uri="{FF2B5EF4-FFF2-40B4-BE49-F238E27FC236}">
              <a16:creationId xmlns="" xmlns:a16="http://schemas.microsoft.com/office/drawing/2014/main" id="{00000000-0008-0000-0300-000002010000}"/>
            </a:ext>
          </a:extLst>
        </xdr:cNvPr>
        <xdr:cNvCxnSpPr/>
      </xdr:nvCxnSpPr>
      <xdr:spPr>
        <a:xfrm>
          <a:off x="16929100" y="1382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67129</xdr:rowOff>
    </xdr:from>
    <xdr:to>
      <xdr:col>81</xdr:col>
      <xdr:colOff>44450</xdr:colOff>
      <xdr:row>86</xdr:row>
      <xdr:rowOff>67129</xdr:rowOff>
    </xdr:to>
    <xdr:cxnSp macro="">
      <xdr:nvCxnSpPr>
        <xdr:cNvPr id="259" name="直線コネクタ 258">
          <a:extLst>
            <a:ext uri="{FF2B5EF4-FFF2-40B4-BE49-F238E27FC236}">
              <a16:creationId xmlns="" xmlns:a16="http://schemas.microsoft.com/office/drawing/2014/main" id="{00000000-0008-0000-0300-000003010000}"/>
            </a:ext>
          </a:extLst>
        </xdr:cNvPr>
        <xdr:cNvCxnSpPr/>
      </xdr:nvCxnSpPr>
      <xdr:spPr>
        <a:xfrm>
          <a:off x="16179800" y="148118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22877</xdr:rowOff>
    </xdr:from>
    <xdr:ext cx="762000" cy="259045"/>
    <xdr:sp macro="" textlink="">
      <xdr:nvSpPr>
        <xdr:cNvPr id="260" name="給与水準   （国との比較）平均値テキスト">
          <a:extLst>
            <a:ext uri="{FF2B5EF4-FFF2-40B4-BE49-F238E27FC236}">
              <a16:creationId xmlns="" xmlns:a16="http://schemas.microsoft.com/office/drawing/2014/main" id="{00000000-0008-0000-0300-000004010000}"/>
            </a:ext>
          </a:extLst>
        </xdr:cNvPr>
        <xdr:cNvSpPr txBox="1"/>
      </xdr:nvSpPr>
      <xdr:spPr>
        <a:xfrm>
          <a:off x="17106900" y="1476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61" name="フローチャート: 判断 260">
          <a:extLst>
            <a:ext uri="{FF2B5EF4-FFF2-40B4-BE49-F238E27FC236}">
              <a16:creationId xmlns="" xmlns:a16="http://schemas.microsoft.com/office/drawing/2014/main" id="{00000000-0008-0000-0300-000005010000}"/>
            </a:ext>
          </a:extLst>
        </xdr:cNvPr>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67129</xdr:rowOff>
    </xdr:from>
    <xdr:to>
      <xdr:col>77</xdr:col>
      <xdr:colOff>44450</xdr:colOff>
      <xdr:row>87</xdr:row>
      <xdr:rowOff>102507</xdr:rowOff>
    </xdr:to>
    <xdr:cxnSp macro="">
      <xdr:nvCxnSpPr>
        <xdr:cNvPr id="262" name="直線コネクタ 261">
          <a:extLst>
            <a:ext uri="{FF2B5EF4-FFF2-40B4-BE49-F238E27FC236}">
              <a16:creationId xmlns="" xmlns:a16="http://schemas.microsoft.com/office/drawing/2014/main" id="{00000000-0008-0000-0300-000006010000}"/>
            </a:ext>
          </a:extLst>
        </xdr:cNvPr>
        <xdr:cNvCxnSpPr/>
      </xdr:nvCxnSpPr>
      <xdr:spPr>
        <a:xfrm flipV="1">
          <a:off x="15290800" y="14811829"/>
          <a:ext cx="8890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16329</xdr:rowOff>
    </xdr:from>
    <xdr:to>
      <xdr:col>77</xdr:col>
      <xdr:colOff>95250</xdr:colOff>
      <xdr:row>86</xdr:row>
      <xdr:rowOff>117929</xdr:rowOff>
    </xdr:to>
    <xdr:sp macro="" textlink="">
      <xdr:nvSpPr>
        <xdr:cNvPr id="263" name="フローチャート: 判断 262">
          <a:extLst>
            <a:ext uri="{FF2B5EF4-FFF2-40B4-BE49-F238E27FC236}">
              <a16:creationId xmlns="" xmlns:a16="http://schemas.microsoft.com/office/drawing/2014/main" id="{00000000-0008-0000-0300-000007010000}"/>
            </a:ext>
          </a:extLst>
        </xdr:cNvPr>
        <xdr:cNvSpPr/>
      </xdr:nvSpPr>
      <xdr:spPr>
        <a:xfrm>
          <a:off x="16129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128106</xdr:rowOff>
    </xdr:from>
    <xdr:ext cx="736600" cy="259045"/>
    <xdr:sp macro="" textlink="">
      <xdr:nvSpPr>
        <xdr:cNvPr id="264" name="テキスト ボックス 263">
          <a:extLst>
            <a:ext uri="{FF2B5EF4-FFF2-40B4-BE49-F238E27FC236}">
              <a16:creationId xmlns="" xmlns:a16="http://schemas.microsoft.com/office/drawing/2014/main" id="{00000000-0008-0000-0300-000008010000}"/>
            </a:ext>
          </a:extLst>
        </xdr:cNvPr>
        <xdr:cNvSpPr txBox="1"/>
      </xdr:nvSpPr>
      <xdr:spPr>
        <a:xfrm>
          <a:off x="15798800" y="14529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102507</xdr:rowOff>
    </xdr:from>
    <xdr:to>
      <xdr:col>72</xdr:col>
      <xdr:colOff>203200</xdr:colOff>
      <xdr:row>89</xdr:row>
      <xdr:rowOff>104321</xdr:rowOff>
    </xdr:to>
    <xdr:cxnSp macro="">
      <xdr:nvCxnSpPr>
        <xdr:cNvPr id="265" name="直線コネクタ 264">
          <a:extLst>
            <a:ext uri="{FF2B5EF4-FFF2-40B4-BE49-F238E27FC236}">
              <a16:creationId xmlns="" xmlns:a16="http://schemas.microsoft.com/office/drawing/2014/main" id="{00000000-0008-0000-0300-000009010000}"/>
            </a:ext>
          </a:extLst>
        </xdr:cNvPr>
        <xdr:cNvCxnSpPr/>
      </xdr:nvCxnSpPr>
      <xdr:spPr>
        <a:xfrm flipV="1">
          <a:off x="14401800" y="15018657"/>
          <a:ext cx="889000" cy="344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6" name="フローチャート: 判断 265">
          <a:extLst>
            <a:ext uri="{FF2B5EF4-FFF2-40B4-BE49-F238E27FC236}">
              <a16:creationId xmlns="" xmlns:a16="http://schemas.microsoft.com/office/drawing/2014/main" id="{00000000-0008-0000-0300-00000A010000}"/>
            </a:ext>
          </a:extLst>
        </xdr:cNvPr>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162577</xdr:rowOff>
    </xdr:from>
    <xdr:ext cx="762000" cy="259045"/>
    <xdr:sp macro="" textlink="">
      <xdr:nvSpPr>
        <xdr:cNvPr id="267" name="テキスト ボックス 266">
          <a:extLst>
            <a:ext uri="{FF2B5EF4-FFF2-40B4-BE49-F238E27FC236}">
              <a16:creationId xmlns="" xmlns:a16="http://schemas.microsoft.com/office/drawing/2014/main" id="{00000000-0008-0000-0300-00000B010000}"/>
            </a:ext>
          </a:extLst>
        </xdr:cNvPr>
        <xdr:cNvSpPr txBox="1"/>
      </xdr:nvSpPr>
      <xdr:spPr>
        <a:xfrm>
          <a:off x="14909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18143</xdr:rowOff>
    </xdr:from>
    <xdr:to>
      <xdr:col>68</xdr:col>
      <xdr:colOff>152400</xdr:colOff>
      <xdr:row>89</xdr:row>
      <xdr:rowOff>104321</xdr:rowOff>
    </xdr:to>
    <xdr:cxnSp macro="">
      <xdr:nvCxnSpPr>
        <xdr:cNvPr id="268" name="直線コネクタ 267">
          <a:extLst>
            <a:ext uri="{FF2B5EF4-FFF2-40B4-BE49-F238E27FC236}">
              <a16:creationId xmlns="" xmlns:a16="http://schemas.microsoft.com/office/drawing/2014/main" id="{00000000-0008-0000-0300-00000C010000}"/>
            </a:ext>
          </a:extLst>
        </xdr:cNvPr>
        <xdr:cNvCxnSpPr/>
      </xdr:nvCxnSpPr>
      <xdr:spPr>
        <a:xfrm>
          <a:off x="13512800" y="15277193"/>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68036</xdr:rowOff>
    </xdr:from>
    <xdr:to>
      <xdr:col>68</xdr:col>
      <xdr:colOff>203200</xdr:colOff>
      <xdr:row>86</xdr:row>
      <xdr:rowOff>169636</xdr:rowOff>
    </xdr:to>
    <xdr:sp macro="" textlink="">
      <xdr:nvSpPr>
        <xdr:cNvPr id="269" name="フローチャート: 判断 268">
          <a:extLst>
            <a:ext uri="{FF2B5EF4-FFF2-40B4-BE49-F238E27FC236}">
              <a16:creationId xmlns="" xmlns:a16="http://schemas.microsoft.com/office/drawing/2014/main" id="{00000000-0008-0000-0300-00000D010000}"/>
            </a:ext>
          </a:extLst>
        </xdr:cNvPr>
        <xdr:cNvSpPr/>
      </xdr:nvSpPr>
      <xdr:spPr>
        <a:xfrm>
          <a:off x="14351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8363</xdr:rowOff>
    </xdr:from>
    <xdr:ext cx="762000" cy="259045"/>
    <xdr:sp macro="" textlink="">
      <xdr:nvSpPr>
        <xdr:cNvPr id="270" name="テキスト ボックス 269">
          <a:extLst>
            <a:ext uri="{FF2B5EF4-FFF2-40B4-BE49-F238E27FC236}">
              <a16:creationId xmlns="" xmlns:a16="http://schemas.microsoft.com/office/drawing/2014/main" id="{00000000-0008-0000-0300-00000E010000}"/>
            </a:ext>
          </a:extLst>
        </xdr:cNvPr>
        <xdr:cNvSpPr txBox="1"/>
      </xdr:nvSpPr>
      <xdr:spPr>
        <a:xfrm>
          <a:off x="14020800" y="1458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32657</xdr:rowOff>
    </xdr:from>
    <xdr:to>
      <xdr:col>64</xdr:col>
      <xdr:colOff>152400</xdr:colOff>
      <xdr:row>85</xdr:row>
      <xdr:rowOff>134257</xdr:rowOff>
    </xdr:to>
    <xdr:sp macro="" textlink="">
      <xdr:nvSpPr>
        <xdr:cNvPr id="271" name="フローチャート: 判断 270">
          <a:extLst>
            <a:ext uri="{FF2B5EF4-FFF2-40B4-BE49-F238E27FC236}">
              <a16:creationId xmlns="" xmlns:a16="http://schemas.microsoft.com/office/drawing/2014/main" id="{00000000-0008-0000-0300-00000F010000}"/>
            </a:ext>
          </a:extLst>
        </xdr:cNvPr>
        <xdr:cNvSpPr/>
      </xdr:nvSpPr>
      <xdr:spPr>
        <a:xfrm>
          <a:off x="13462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144434</xdr:rowOff>
    </xdr:from>
    <xdr:ext cx="762000" cy="259045"/>
    <xdr:sp macro="" textlink="">
      <xdr:nvSpPr>
        <xdr:cNvPr id="272" name="テキスト ボックス 271">
          <a:extLst>
            <a:ext uri="{FF2B5EF4-FFF2-40B4-BE49-F238E27FC236}">
              <a16:creationId xmlns="" xmlns:a16="http://schemas.microsoft.com/office/drawing/2014/main" id="{00000000-0008-0000-0300-000010010000}"/>
            </a:ext>
          </a:extLst>
        </xdr:cNvPr>
        <xdr:cNvSpPr txBox="1"/>
      </xdr:nvSpPr>
      <xdr:spPr>
        <a:xfrm>
          <a:off x="13131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78" name="楕円 277">
          <a:extLst>
            <a:ext uri="{FF2B5EF4-FFF2-40B4-BE49-F238E27FC236}">
              <a16:creationId xmlns="" xmlns:a16="http://schemas.microsoft.com/office/drawing/2014/main" id="{00000000-0008-0000-0300-000016010000}"/>
            </a:ext>
          </a:extLst>
        </xdr:cNvPr>
        <xdr:cNvSpPr/>
      </xdr:nvSpPr>
      <xdr:spPr>
        <a:xfrm>
          <a:off x="169672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32856</xdr:rowOff>
    </xdr:from>
    <xdr:ext cx="762000" cy="259045"/>
    <xdr:sp macro="" textlink="">
      <xdr:nvSpPr>
        <xdr:cNvPr id="279" name="給与水準   （国との比較）該当値テキスト">
          <a:extLst>
            <a:ext uri="{FF2B5EF4-FFF2-40B4-BE49-F238E27FC236}">
              <a16:creationId xmlns="" xmlns:a16="http://schemas.microsoft.com/office/drawing/2014/main" id="{00000000-0008-0000-0300-000017010000}"/>
            </a:ext>
          </a:extLst>
        </xdr:cNvPr>
        <xdr:cNvSpPr txBox="1"/>
      </xdr:nvSpPr>
      <xdr:spPr>
        <a:xfrm>
          <a:off x="17106900" y="14606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16329</xdr:rowOff>
    </xdr:from>
    <xdr:to>
      <xdr:col>77</xdr:col>
      <xdr:colOff>95250</xdr:colOff>
      <xdr:row>86</xdr:row>
      <xdr:rowOff>117929</xdr:rowOff>
    </xdr:to>
    <xdr:sp macro="" textlink="">
      <xdr:nvSpPr>
        <xdr:cNvPr id="280" name="楕円 279">
          <a:extLst>
            <a:ext uri="{FF2B5EF4-FFF2-40B4-BE49-F238E27FC236}">
              <a16:creationId xmlns="" xmlns:a16="http://schemas.microsoft.com/office/drawing/2014/main" id="{00000000-0008-0000-0300-000018010000}"/>
            </a:ext>
          </a:extLst>
        </xdr:cNvPr>
        <xdr:cNvSpPr/>
      </xdr:nvSpPr>
      <xdr:spPr>
        <a:xfrm>
          <a:off x="16129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102706</xdr:rowOff>
    </xdr:from>
    <xdr:ext cx="736600" cy="259045"/>
    <xdr:sp macro="" textlink="">
      <xdr:nvSpPr>
        <xdr:cNvPr id="281" name="テキスト ボックス 280">
          <a:extLst>
            <a:ext uri="{FF2B5EF4-FFF2-40B4-BE49-F238E27FC236}">
              <a16:creationId xmlns="" xmlns:a16="http://schemas.microsoft.com/office/drawing/2014/main" id="{00000000-0008-0000-0300-000019010000}"/>
            </a:ext>
          </a:extLst>
        </xdr:cNvPr>
        <xdr:cNvSpPr txBox="1"/>
      </xdr:nvSpPr>
      <xdr:spPr>
        <a:xfrm>
          <a:off x="15798800" y="14847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51707</xdr:rowOff>
    </xdr:from>
    <xdr:to>
      <xdr:col>73</xdr:col>
      <xdr:colOff>44450</xdr:colOff>
      <xdr:row>87</xdr:row>
      <xdr:rowOff>153307</xdr:rowOff>
    </xdr:to>
    <xdr:sp macro="" textlink="">
      <xdr:nvSpPr>
        <xdr:cNvPr id="282" name="楕円 281">
          <a:extLst>
            <a:ext uri="{FF2B5EF4-FFF2-40B4-BE49-F238E27FC236}">
              <a16:creationId xmlns="" xmlns:a16="http://schemas.microsoft.com/office/drawing/2014/main" id="{00000000-0008-0000-0300-00001A010000}"/>
            </a:ext>
          </a:extLst>
        </xdr:cNvPr>
        <xdr:cNvSpPr/>
      </xdr:nvSpPr>
      <xdr:spPr>
        <a:xfrm>
          <a:off x="152400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138084</xdr:rowOff>
    </xdr:from>
    <xdr:ext cx="762000" cy="259045"/>
    <xdr:sp macro="" textlink="">
      <xdr:nvSpPr>
        <xdr:cNvPr id="283" name="テキスト ボックス 282">
          <a:extLst>
            <a:ext uri="{FF2B5EF4-FFF2-40B4-BE49-F238E27FC236}">
              <a16:creationId xmlns="" xmlns:a16="http://schemas.microsoft.com/office/drawing/2014/main" id="{00000000-0008-0000-0300-00001B010000}"/>
            </a:ext>
          </a:extLst>
        </xdr:cNvPr>
        <xdr:cNvSpPr txBox="1"/>
      </xdr:nvSpPr>
      <xdr:spPr>
        <a:xfrm>
          <a:off x="14909800" y="150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53521</xdr:rowOff>
    </xdr:from>
    <xdr:to>
      <xdr:col>68</xdr:col>
      <xdr:colOff>203200</xdr:colOff>
      <xdr:row>89</xdr:row>
      <xdr:rowOff>155121</xdr:rowOff>
    </xdr:to>
    <xdr:sp macro="" textlink="">
      <xdr:nvSpPr>
        <xdr:cNvPr id="284" name="楕円 283">
          <a:extLst>
            <a:ext uri="{FF2B5EF4-FFF2-40B4-BE49-F238E27FC236}">
              <a16:creationId xmlns="" xmlns:a16="http://schemas.microsoft.com/office/drawing/2014/main" id="{00000000-0008-0000-0300-00001C010000}"/>
            </a:ext>
          </a:extLst>
        </xdr:cNvPr>
        <xdr:cNvSpPr/>
      </xdr:nvSpPr>
      <xdr:spPr>
        <a:xfrm>
          <a:off x="14351000" y="15312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139898</xdr:rowOff>
    </xdr:from>
    <xdr:ext cx="762000" cy="259045"/>
    <xdr:sp macro="" textlink="">
      <xdr:nvSpPr>
        <xdr:cNvPr id="285" name="テキスト ボックス 284">
          <a:extLst>
            <a:ext uri="{FF2B5EF4-FFF2-40B4-BE49-F238E27FC236}">
              <a16:creationId xmlns="" xmlns:a16="http://schemas.microsoft.com/office/drawing/2014/main" id="{00000000-0008-0000-0300-00001D010000}"/>
            </a:ext>
          </a:extLst>
        </xdr:cNvPr>
        <xdr:cNvSpPr txBox="1"/>
      </xdr:nvSpPr>
      <xdr:spPr>
        <a:xfrm>
          <a:off x="14020800" y="15398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138793</xdr:rowOff>
    </xdr:from>
    <xdr:to>
      <xdr:col>64</xdr:col>
      <xdr:colOff>152400</xdr:colOff>
      <xdr:row>89</xdr:row>
      <xdr:rowOff>68943</xdr:rowOff>
    </xdr:to>
    <xdr:sp macro="" textlink="">
      <xdr:nvSpPr>
        <xdr:cNvPr id="286" name="楕円 285">
          <a:extLst>
            <a:ext uri="{FF2B5EF4-FFF2-40B4-BE49-F238E27FC236}">
              <a16:creationId xmlns="" xmlns:a16="http://schemas.microsoft.com/office/drawing/2014/main" id="{00000000-0008-0000-0300-00001E010000}"/>
            </a:ext>
          </a:extLst>
        </xdr:cNvPr>
        <xdr:cNvSpPr/>
      </xdr:nvSpPr>
      <xdr:spPr>
        <a:xfrm>
          <a:off x="13462000" y="1522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53720</xdr:rowOff>
    </xdr:from>
    <xdr:ext cx="762000" cy="259045"/>
    <xdr:sp macro="" textlink="">
      <xdr:nvSpPr>
        <xdr:cNvPr id="287" name="テキスト ボックス 286">
          <a:extLst>
            <a:ext uri="{FF2B5EF4-FFF2-40B4-BE49-F238E27FC236}">
              <a16:creationId xmlns="" xmlns:a16="http://schemas.microsoft.com/office/drawing/2014/main" id="{00000000-0008-0000-0300-00001F010000}"/>
            </a:ext>
          </a:extLst>
        </xdr:cNvPr>
        <xdr:cNvSpPr txBox="1"/>
      </xdr:nvSpPr>
      <xdr:spPr>
        <a:xfrm>
          <a:off x="13131800" y="15312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4.92</a:t>
          </a:r>
          <a:r>
            <a:rPr kumimoji="1" lang="ja-JP" altLang="en-US" sz="1300">
              <a:latin typeface="ＭＳ Ｐゴシック" panose="020B0600070205080204" pitchFamily="50" charset="-128"/>
              <a:ea typeface="ＭＳ Ｐゴシック" panose="020B0600070205080204" pitchFamily="50" charset="-128"/>
            </a:rPr>
            <a:t>人と、令和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年度と比較して</a:t>
          </a:r>
          <a:r>
            <a:rPr kumimoji="1" lang="en-US" altLang="ja-JP" sz="1300">
              <a:latin typeface="ＭＳ Ｐゴシック" panose="020B0600070205080204" pitchFamily="50" charset="-128"/>
              <a:ea typeface="ＭＳ Ｐゴシック" panose="020B0600070205080204" pitchFamily="50" charset="-128"/>
            </a:rPr>
            <a:t>0.02</a:t>
          </a:r>
          <a:r>
            <a:rPr kumimoji="1" lang="ja-JP" altLang="en-US" sz="1300">
              <a:latin typeface="ＭＳ Ｐゴシック" panose="020B0600070205080204" pitchFamily="50" charset="-128"/>
              <a:ea typeface="ＭＳ Ｐゴシック" panose="020B0600070205080204" pitchFamily="50" charset="-128"/>
            </a:rPr>
            <a:t>ポイント増加している。職員数としては</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名減少しているが、住民基本台帳人口が</a:t>
          </a:r>
          <a:r>
            <a:rPr kumimoji="1" lang="en-US" altLang="ja-JP" sz="1300">
              <a:latin typeface="ＭＳ Ｐゴシック" panose="020B0600070205080204" pitchFamily="50" charset="-128"/>
              <a:ea typeface="ＭＳ Ｐゴシック" panose="020B0600070205080204" pitchFamily="50" charset="-128"/>
            </a:rPr>
            <a:t>216</a:t>
          </a:r>
          <a:r>
            <a:rPr kumimoji="1" lang="ja-JP" altLang="en-US" sz="1300">
              <a:latin typeface="ＭＳ Ｐゴシック" panose="020B0600070205080204" pitchFamily="50" charset="-128"/>
              <a:ea typeface="ＭＳ Ｐゴシック" panose="020B0600070205080204" pitchFamily="50" charset="-128"/>
            </a:rPr>
            <a:t>人減していることにより、ポイントとしては増加している。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今後も住民サービスを低下させることなく、定員適正化計画に基づいた適正な人員配置となるよう努める。</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2329</xdr:rowOff>
    </xdr:from>
    <xdr:to>
      <xdr:col>81</xdr:col>
      <xdr:colOff>44450</xdr:colOff>
      <xdr:row>67</xdr:row>
      <xdr:rowOff>55880</xdr:rowOff>
    </xdr:to>
    <xdr:cxnSp macro="">
      <xdr:nvCxnSpPr>
        <xdr:cNvPr id="317" name="直線コネクタ 316">
          <a:extLst>
            <a:ext uri="{FF2B5EF4-FFF2-40B4-BE49-F238E27FC236}">
              <a16:creationId xmlns="" xmlns:a16="http://schemas.microsoft.com/office/drawing/2014/main" id="{00000000-0008-0000-0300-00003D010000}"/>
            </a:ext>
          </a:extLst>
        </xdr:cNvPr>
        <xdr:cNvCxnSpPr/>
      </xdr:nvCxnSpPr>
      <xdr:spPr>
        <a:xfrm flipV="1">
          <a:off x="17018000" y="9946429"/>
          <a:ext cx="0" cy="15966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27957</xdr:rowOff>
    </xdr:from>
    <xdr:ext cx="762000" cy="259045"/>
    <xdr:sp macro="" textlink="">
      <xdr:nvSpPr>
        <xdr:cNvPr id="318" name="定員管理の状況最小値テキスト">
          <a:extLst>
            <a:ext uri="{FF2B5EF4-FFF2-40B4-BE49-F238E27FC236}">
              <a16:creationId xmlns="" xmlns:a16="http://schemas.microsoft.com/office/drawing/2014/main" id="{00000000-0008-0000-0300-00003E010000}"/>
            </a:ext>
          </a:extLst>
        </xdr:cNvPr>
        <xdr:cNvSpPr txBox="1"/>
      </xdr:nvSpPr>
      <xdr:spPr>
        <a:xfrm>
          <a:off x="17106900" y="1151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55880</xdr:rowOff>
    </xdr:from>
    <xdr:to>
      <xdr:col>81</xdr:col>
      <xdr:colOff>133350</xdr:colOff>
      <xdr:row>67</xdr:row>
      <xdr:rowOff>55880</xdr:rowOff>
    </xdr:to>
    <xdr:cxnSp macro="">
      <xdr:nvCxnSpPr>
        <xdr:cNvPr id="319" name="直線コネクタ 318">
          <a:extLst>
            <a:ext uri="{FF2B5EF4-FFF2-40B4-BE49-F238E27FC236}">
              <a16:creationId xmlns="" xmlns:a16="http://schemas.microsoft.com/office/drawing/2014/main" id="{00000000-0008-0000-0300-00003F010000}"/>
            </a:ext>
          </a:extLst>
        </xdr:cNvPr>
        <xdr:cNvCxnSpPr/>
      </xdr:nvCxnSpPr>
      <xdr:spPr>
        <a:xfrm>
          <a:off x="16929100" y="1154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88706</xdr:rowOff>
    </xdr:from>
    <xdr:ext cx="762000" cy="259045"/>
    <xdr:sp macro="" textlink="">
      <xdr:nvSpPr>
        <xdr:cNvPr id="320" name="定員管理の状況最大値テキスト">
          <a:extLst>
            <a:ext uri="{FF2B5EF4-FFF2-40B4-BE49-F238E27FC236}">
              <a16:creationId xmlns="" xmlns:a16="http://schemas.microsoft.com/office/drawing/2014/main" id="{00000000-0008-0000-0300-000040010000}"/>
            </a:ext>
          </a:extLst>
        </xdr:cNvPr>
        <xdr:cNvSpPr txBox="1"/>
      </xdr:nvSpPr>
      <xdr:spPr>
        <a:xfrm>
          <a:off x="17106900" y="968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2329</xdr:rowOff>
    </xdr:from>
    <xdr:to>
      <xdr:col>81</xdr:col>
      <xdr:colOff>133350</xdr:colOff>
      <xdr:row>58</xdr:row>
      <xdr:rowOff>2329</xdr:rowOff>
    </xdr:to>
    <xdr:cxnSp macro="">
      <xdr:nvCxnSpPr>
        <xdr:cNvPr id="321" name="直線コネクタ 320">
          <a:extLst>
            <a:ext uri="{FF2B5EF4-FFF2-40B4-BE49-F238E27FC236}">
              <a16:creationId xmlns="" xmlns:a16="http://schemas.microsoft.com/office/drawing/2014/main" id="{00000000-0008-0000-0300-000041010000}"/>
            </a:ext>
          </a:extLst>
        </xdr:cNvPr>
        <xdr:cNvCxnSpPr/>
      </xdr:nvCxnSpPr>
      <xdr:spPr>
        <a:xfrm>
          <a:off x="16929100" y="994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56092</xdr:rowOff>
    </xdr:from>
    <xdr:to>
      <xdr:col>81</xdr:col>
      <xdr:colOff>44450</xdr:colOff>
      <xdr:row>59</xdr:row>
      <xdr:rowOff>60113</xdr:rowOff>
    </xdr:to>
    <xdr:cxnSp macro="">
      <xdr:nvCxnSpPr>
        <xdr:cNvPr id="322" name="直線コネクタ 321">
          <a:extLst>
            <a:ext uri="{FF2B5EF4-FFF2-40B4-BE49-F238E27FC236}">
              <a16:creationId xmlns="" xmlns:a16="http://schemas.microsoft.com/office/drawing/2014/main" id="{00000000-0008-0000-0300-000042010000}"/>
            </a:ext>
          </a:extLst>
        </xdr:cNvPr>
        <xdr:cNvCxnSpPr/>
      </xdr:nvCxnSpPr>
      <xdr:spPr>
        <a:xfrm>
          <a:off x="16179800" y="10171642"/>
          <a:ext cx="8382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129663</xdr:rowOff>
    </xdr:from>
    <xdr:ext cx="762000" cy="259045"/>
    <xdr:sp macro="" textlink="">
      <xdr:nvSpPr>
        <xdr:cNvPr id="323" name="定員管理の状況平均値テキスト">
          <a:extLst>
            <a:ext uri="{FF2B5EF4-FFF2-40B4-BE49-F238E27FC236}">
              <a16:creationId xmlns="" xmlns:a16="http://schemas.microsoft.com/office/drawing/2014/main" id="{00000000-0008-0000-0300-000043010000}"/>
            </a:ext>
          </a:extLst>
        </xdr:cNvPr>
        <xdr:cNvSpPr txBox="1"/>
      </xdr:nvSpPr>
      <xdr:spPr>
        <a:xfrm>
          <a:off x="17106900" y="104166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157586</xdr:rowOff>
    </xdr:from>
    <xdr:to>
      <xdr:col>81</xdr:col>
      <xdr:colOff>95250</xdr:colOff>
      <xdr:row>61</xdr:row>
      <xdr:rowOff>87736</xdr:rowOff>
    </xdr:to>
    <xdr:sp macro="" textlink="">
      <xdr:nvSpPr>
        <xdr:cNvPr id="324" name="フローチャート: 判断 323">
          <a:extLst>
            <a:ext uri="{FF2B5EF4-FFF2-40B4-BE49-F238E27FC236}">
              <a16:creationId xmlns="" xmlns:a16="http://schemas.microsoft.com/office/drawing/2014/main" id="{00000000-0008-0000-0300-000044010000}"/>
            </a:ext>
          </a:extLst>
        </xdr:cNvPr>
        <xdr:cNvSpPr/>
      </xdr:nvSpPr>
      <xdr:spPr>
        <a:xfrm>
          <a:off x="169672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56092</xdr:rowOff>
    </xdr:from>
    <xdr:to>
      <xdr:col>77</xdr:col>
      <xdr:colOff>44450</xdr:colOff>
      <xdr:row>59</xdr:row>
      <xdr:rowOff>66146</xdr:rowOff>
    </xdr:to>
    <xdr:cxnSp macro="">
      <xdr:nvCxnSpPr>
        <xdr:cNvPr id="325" name="直線コネクタ 324">
          <a:extLst>
            <a:ext uri="{FF2B5EF4-FFF2-40B4-BE49-F238E27FC236}">
              <a16:creationId xmlns="" xmlns:a16="http://schemas.microsoft.com/office/drawing/2014/main" id="{00000000-0008-0000-0300-000045010000}"/>
            </a:ext>
          </a:extLst>
        </xdr:cNvPr>
        <xdr:cNvCxnSpPr/>
      </xdr:nvCxnSpPr>
      <xdr:spPr>
        <a:xfrm flipV="1">
          <a:off x="15290800" y="10171642"/>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131445</xdr:rowOff>
    </xdr:from>
    <xdr:to>
      <xdr:col>77</xdr:col>
      <xdr:colOff>95250</xdr:colOff>
      <xdr:row>61</xdr:row>
      <xdr:rowOff>61595</xdr:rowOff>
    </xdr:to>
    <xdr:sp macro="" textlink="">
      <xdr:nvSpPr>
        <xdr:cNvPr id="326" name="フローチャート: 判断 325">
          <a:extLst>
            <a:ext uri="{FF2B5EF4-FFF2-40B4-BE49-F238E27FC236}">
              <a16:creationId xmlns="" xmlns:a16="http://schemas.microsoft.com/office/drawing/2014/main" id="{00000000-0008-0000-0300-000046010000}"/>
            </a:ext>
          </a:extLst>
        </xdr:cNvPr>
        <xdr:cNvSpPr/>
      </xdr:nvSpPr>
      <xdr:spPr>
        <a:xfrm>
          <a:off x="16129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46372</xdr:rowOff>
    </xdr:from>
    <xdr:ext cx="736600" cy="259045"/>
    <xdr:sp macro="" textlink="">
      <xdr:nvSpPr>
        <xdr:cNvPr id="327" name="テキスト ボックス 326">
          <a:extLst>
            <a:ext uri="{FF2B5EF4-FFF2-40B4-BE49-F238E27FC236}">
              <a16:creationId xmlns="" xmlns:a16="http://schemas.microsoft.com/office/drawing/2014/main" id="{00000000-0008-0000-0300-000047010000}"/>
            </a:ext>
          </a:extLst>
        </xdr:cNvPr>
        <xdr:cNvSpPr txBox="1"/>
      </xdr:nvSpPr>
      <xdr:spPr>
        <a:xfrm>
          <a:off x="15798800" y="105048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64135</xdr:rowOff>
    </xdr:from>
    <xdr:to>
      <xdr:col>72</xdr:col>
      <xdr:colOff>203200</xdr:colOff>
      <xdr:row>59</xdr:row>
      <xdr:rowOff>66146</xdr:rowOff>
    </xdr:to>
    <xdr:cxnSp macro="">
      <xdr:nvCxnSpPr>
        <xdr:cNvPr id="328" name="直線コネクタ 327">
          <a:extLst>
            <a:ext uri="{FF2B5EF4-FFF2-40B4-BE49-F238E27FC236}">
              <a16:creationId xmlns="" xmlns:a16="http://schemas.microsoft.com/office/drawing/2014/main" id="{00000000-0008-0000-0300-000048010000}"/>
            </a:ext>
          </a:extLst>
        </xdr:cNvPr>
        <xdr:cNvCxnSpPr/>
      </xdr:nvCxnSpPr>
      <xdr:spPr>
        <a:xfrm>
          <a:off x="14401800" y="10179685"/>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117369</xdr:rowOff>
    </xdr:from>
    <xdr:to>
      <xdr:col>73</xdr:col>
      <xdr:colOff>44450</xdr:colOff>
      <xdr:row>61</xdr:row>
      <xdr:rowOff>47519</xdr:rowOff>
    </xdr:to>
    <xdr:sp macro="" textlink="">
      <xdr:nvSpPr>
        <xdr:cNvPr id="329" name="フローチャート: 判断 328">
          <a:extLst>
            <a:ext uri="{FF2B5EF4-FFF2-40B4-BE49-F238E27FC236}">
              <a16:creationId xmlns="" xmlns:a16="http://schemas.microsoft.com/office/drawing/2014/main" id="{00000000-0008-0000-0300-000049010000}"/>
            </a:ext>
          </a:extLst>
        </xdr:cNvPr>
        <xdr:cNvSpPr/>
      </xdr:nvSpPr>
      <xdr:spPr>
        <a:xfrm>
          <a:off x="152400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32296</xdr:rowOff>
    </xdr:from>
    <xdr:ext cx="762000" cy="259045"/>
    <xdr:sp macro="" textlink="">
      <xdr:nvSpPr>
        <xdr:cNvPr id="330" name="テキスト ボックス 329">
          <a:extLst>
            <a:ext uri="{FF2B5EF4-FFF2-40B4-BE49-F238E27FC236}">
              <a16:creationId xmlns="" xmlns:a16="http://schemas.microsoft.com/office/drawing/2014/main" id="{00000000-0008-0000-0300-00004A010000}"/>
            </a:ext>
          </a:extLst>
        </xdr:cNvPr>
        <xdr:cNvSpPr txBox="1"/>
      </xdr:nvSpPr>
      <xdr:spPr>
        <a:xfrm>
          <a:off x="14909800" y="10490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64135</xdr:rowOff>
    </xdr:from>
    <xdr:to>
      <xdr:col>68</xdr:col>
      <xdr:colOff>152400</xdr:colOff>
      <xdr:row>59</xdr:row>
      <xdr:rowOff>70168</xdr:rowOff>
    </xdr:to>
    <xdr:cxnSp macro="">
      <xdr:nvCxnSpPr>
        <xdr:cNvPr id="331" name="直線コネクタ 330">
          <a:extLst>
            <a:ext uri="{FF2B5EF4-FFF2-40B4-BE49-F238E27FC236}">
              <a16:creationId xmlns="" xmlns:a16="http://schemas.microsoft.com/office/drawing/2014/main" id="{00000000-0008-0000-0300-00004B010000}"/>
            </a:ext>
          </a:extLst>
        </xdr:cNvPr>
        <xdr:cNvCxnSpPr/>
      </xdr:nvCxnSpPr>
      <xdr:spPr>
        <a:xfrm flipV="1">
          <a:off x="13512800" y="10179685"/>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101282</xdr:rowOff>
    </xdr:from>
    <xdr:to>
      <xdr:col>68</xdr:col>
      <xdr:colOff>203200</xdr:colOff>
      <xdr:row>61</xdr:row>
      <xdr:rowOff>31432</xdr:rowOff>
    </xdr:to>
    <xdr:sp macro="" textlink="">
      <xdr:nvSpPr>
        <xdr:cNvPr id="332" name="フローチャート: 判断 331">
          <a:extLst>
            <a:ext uri="{FF2B5EF4-FFF2-40B4-BE49-F238E27FC236}">
              <a16:creationId xmlns="" xmlns:a16="http://schemas.microsoft.com/office/drawing/2014/main" id="{00000000-0008-0000-0300-00004C010000}"/>
            </a:ext>
          </a:extLst>
        </xdr:cNvPr>
        <xdr:cNvSpPr/>
      </xdr:nvSpPr>
      <xdr:spPr>
        <a:xfrm>
          <a:off x="14351000" y="1038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16209</xdr:rowOff>
    </xdr:from>
    <xdr:ext cx="762000" cy="259045"/>
    <xdr:sp macro="" textlink="">
      <xdr:nvSpPr>
        <xdr:cNvPr id="333" name="テキスト ボックス 332">
          <a:extLst>
            <a:ext uri="{FF2B5EF4-FFF2-40B4-BE49-F238E27FC236}">
              <a16:creationId xmlns="" xmlns:a16="http://schemas.microsoft.com/office/drawing/2014/main" id="{00000000-0008-0000-0300-00004D010000}"/>
            </a:ext>
          </a:extLst>
        </xdr:cNvPr>
        <xdr:cNvSpPr txBox="1"/>
      </xdr:nvSpPr>
      <xdr:spPr>
        <a:xfrm>
          <a:off x="14020800" y="10474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145521</xdr:rowOff>
    </xdr:from>
    <xdr:to>
      <xdr:col>64</xdr:col>
      <xdr:colOff>152400</xdr:colOff>
      <xdr:row>61</xdr:row>
      <xdr:rowOff>75671</xdr:rowOff>
    </xdr:to>
    <xdr:sp macro="" textlink="">
      <xdr:nvSpPr>
        <xdr:cNvPr id="334" name="フローチャート: 判断 333">
          <a:extLst>
            <a:ext uri="{FF2B5EF4-FFF2-40B4-BE49-F238E27FC236}">
              <a16:creationId xmlns="" xmlns:a16="http://schemas.microsoft.com/office/drawing/2014/main" id="{00000000-0008-0000-0300-00004E010000}"/>
            </a:ext>
          </a:extLst>
        </xdr:cNvPr>
        <xdr:cNvSpPr/>
      </xdr:nvSpPr>
      <xdr:spPr>
        <a:xfrm>
          <a:off x="13462000" y="10432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60448</xdr:rowOff>
    </xdr:from>
    <xdr:ext cx="762000" cy="259045"/>
    <xdr:sp macro="" textlink="">
      <xdr:nvSpPr>
        <xdr:cNvPr id="335" name="テキスト ボックス 334">
          <a:extLst>
            <a:ext uri="{FF2B5EF4-FFF2-40B4-BE49-F238E27FC236}">
              <a16:creationId xmlns="" xmlns:a16="http://schemas.microsoft.com/office/drawing/2014/main" id="{00000000-0008-0000-0300-00004F010000}"/>
            </a:ext>
          </a:extLst>
        </xdr:cNvPr>
        <xdr:cNvSpPr txBox="1"/>
      </xdr:nvSpPr>
      <xdr:spPr>
        <a:xfrm>
          <a:off x="13131800" y="10518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9313</xdr:rowOff>
    </xdr:from>
    <xdr:to>
      <xdr:col>81</xdr:col>
      <xdr:colOff>95250</xdr:colOff>
      <xdr:row>59</xdr:row>
      <xdr:rowOff>110913</xdr:rowOff>
    </xdr:to>
    <xdr:sp macro="" textlink="">
      <xdr:nvSpPr>
        <xdr:cNvPr id="341" name="楕円 340">
          <a:extLst>
            <a:ext uri="{FF2B5EF4-FFF2-40B4-BE49-F238E27FC236}">
              <a16:creationId xmlns="" xmlns:a16="http://schemas.microsoft.com/office/drawing/2014/main" id="{00000000-0008-0000-0300-000055010000}"/>
            </a:ext>
          </a:extLst>
        </xdr:cNvPr>
        <xdr:cNvSpPr/>
      </xdr:nvSpPr>
      <xdr:spPr>
        <a:xfrm>
          <a:off x="16967200" y="1012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25840</xdr:rowOff>
    </xdr:from>
    <xdr:ext cx="762000" cy="259045"/>
    <xdr:sp macro="" textlink="">
      <xdr:nvSpPr>
        <xdr:cNvPr id="342" name="定員管理の状況該当値テキスト">
          <a:extLst>
            <a:ext uri="{FF2B5EF4-FFF2-40B4-BE49-F238E27FC236}">
              <a16:creationId xmlns="" xmlns:a16="http://schemas.microsoft.com/office/drawing/2014/main" id="{00000000-0008-0000-0300-000056010000}"/>
            </a:ext>
          </a:extLst>
        </xdr:cNvPr>
        <xdr:cNvSpPr txBox="1"/>
      </xdr:nvSpPr>
      <xdr:spPr>
        <a:xfrm>
          <a:off x="17106900" y="9969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5292</xdr:rowOff>
    </xdr:from>
    <xdr:to>
      <xdr:col>77</xdr:col>
      <xdr:colOff>95250</xdr:colOff>
      <xdr:row>59</xdr:row>
      <xdr:rowOff>106892</xdr:rowOff>
    </xdr:to>
    <xdr:sp macro="" textlink="">
      <xdr:nvSpPr>
        <xdr:cNvPr id="343" name="楕円 342">
          <a:extLst>
            <a:ext uri="{FF2B5EF4-FFF2-40B4-BE49-F238E27FC236}">
              <a16:creationId xmlns="" xmlns:a16="http://schemas.microsoft.com/office/drawing/2014/main" id="{00000000-0008-0000-0300-000057010000}"/>
            </a:ext>
          </a:extLst>
        </xdr:cNvPr>
        <xdr:cNvSpPr/>
      </xdr:nvSpPr>
      <xdr:spPr>
        <a:xfrm>
          <a:off x="16129000" y="1012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117069</xdr:rowOff>
    </xdr:from>
    <xdr:ext cx="736600" cy="259045"/>
    <xdr:sp macro="" textlink="">
      <xdr:nvSpPr>
        <xdr:cNvPr id="344" name="テキスト ボックス 343">
          <a:extLst>
            <a:ext uri="{FF2B5EF4-FFF2-40B4-BE49-F238E27FC236}">
              <a16:creationId xmlns="" xmlns:a16="http://schemas.microsoft.com/office/drawing/2014/main" id="{00000000-0008-0000-0300-000058010000}"/>
            </a:ext>
          </a:extLst>
        </xdr:cNvPr>
        <xdr:cNvSpPr txBox="1"/>
      </xdr:nvSpPr>
      <xdr:spPr>
        <a:xfrm>
          <a:off x="15798800" y="98897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15346</xdr:rowOff>
    </xdr:from>
    <xdr:to>
      <xdr:col>73</xdr:col>
      <xdr:colOff>44450</xdr:colOff>
      <xdr:row>59</xdr:row>
      <xdr:rowOff>116946</xdr:rowOff>
    </xdr:to>
    <xdr:sp macro="" textlink="">
      <xdr:nvSpPr>
        <xdr:cNvPr id="345" name="楕円 344">
          <a:extLst>
            <a:ext uri="{FF2B5EF4-FFF2-40B4-BE49-F238E27FC236}">
              <a16:creationId xmlns="" xmlns:a16="http://schemas.microsoft.com/office/drawing/2014/main" id="{00000000-0008-0000-0300-000059010000}"/>
            </a:ext>
          </a:extLst>
        </xdr:cNvPr>
        <xdr:cNvSpPr/>
      </xdr:nvSpPr>
      <xdr:spPr>
        <a:xfrm>
          <a:off x="15240000" y="1013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127123</xdr:rowOff>
    </xdr:from>
    <xdr:ext cx="762000" cy="259045"/>
    <xdr:sp macro="" textlink="">
      <xdr:nvSpPr>
        <xdr:cNvPr id="346" name="テキスト ボックス 345">
          <a:extLst>
            <a:ext uri="{FF2B5EF4-FFF2-40B4-BE49-F238E27FC236}">
              <a16:creationId xmlns="" xmlns:a16="http://schemas.microsoft.com/office/drawing/2014/main" id="{00000000-0008-0000-0300-00005A010000}"/>
            </a:ext>
          </a:extLst>
        </xdr:cNvPr>
        <xdr:cNvSpPr txBox="1"/>
      </xdr:nvSpPr>
      <xdr:spPr>
        <a:xfrm>
          <a:off x="14909800" y="9899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13335</xdr:rowOff>
    </xdr:from>
    <xdr:to>
      <xdr:col>68</xdr:col>
      <xdr:colOff>203200</xdr:colOff>
      <xdr:row>59</xdr:row>
      <xdr:rowOff>114935</xdr:rowOff>
    </xdr:to>
    <xdr:sp macro="" textlink="">
      <xdr:nvSpPr>
        <xdr:cNvPr id="347" name="楕円 346">
          <a:extLst>
            <a:ext uri="{FF2B5EF4-FFF2-40B4-BE49-F238E27FC236}">
              <a16:creationId xmlns="" xmlns:a16="http://schemas.microsoft.com/office/drawing/2014/main" id="{00000000-0008-0000-0300-00005B010000}"/>
            </a:ext>
          </a:extLst>
        </xdr:cNvPr>
        <xdr:cNvSpPr/>
      </xdr:nvSpPr>
      <xdr:spPr>
        <a:xfrm>
          <a:off x="14351000" y="1012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125112</xdr:rowOff>
    </xdr:from>
    <xdr:ext cx="762000" cy="259045"/>
    <xdr:sp macro="" textlink="">
      <xdr:nvSpPr>
        <xdr:cNvPr id="348" name="テキスト ボックス 347">
          <a:extLst>
            <a:ext uri="{FF2B5EF4-FFF2-40B4-BE49-F238E27FC236}">
              <a16:creationId xmlns="" xmlns:a16="http://schemas.microsoft.com/office/drawing/2014/main" id="{00000000-0008-0000-0300-00005C010000}"/>
            </a:ext>
          </a:extLst>
        </xdr:cNvPr>
        <xdr:cNvSpPr txBox="1"/>
      </xdr:nvSpPr>
      <xdr:spPr>
        <a:xfrm>
          <a:off x="14020800" y="9897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19368</xdr:rowOff>
    </xdr:from>
    <xdr:to>
      <xdr:col>64</xdr:col>
      <xdr:colOff>152400</xdr:colOff>
      <xdr:row>59</xdr:row>
      <xdr:rowOff>120968</xdr:rowOff>
    </xdr:to>
    <xdr:sp macro="" textlink="">
      <xdr:nvSpPr>
        <xdr:cNvPr id="349" name="楕円 348">
          <a:extLst>
            <a:ext uri="{FF2B5EF4-FFF2-40B4-BE49-F238E27FC236}">
              <a16:creationId xmlns="" xmlns:a16="http://schemas.microsoft.com/office/drawing/2014/main" id="{00000000-0008-0000-0300-00005D010000}"/>
            </a:ext>
          </a:extLst>
        </xdr:cNvPr>
        <xdr:cNvSpPr/>
      </xdr:nvSpPr>
      <xdr:spPr>
        <a:xfrm>
          <a:off x="13462000" y="10134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131145</xdr:rowOff>
    </xdr:from>
    <xdr:ext cx="762000" cy="259045"/>
    <xdr:sp macro="" textlink="">
      <xdr:nvSpPr>
        <xdr:cNvPr id="350" name="テキスト ボックス 349">
          <a:extLst>
            <a:ext uri="{FF2B5EF4-FFF2-40B4-BE49-F238E27FC236}">
              <a16:creationId xmlns="" xmlns:a16="http://schemas.microsoft.com/office/drawing/2014/main" id="{00000000-0008-0000-0300-00005E010000}"/>
            </a:ext>
          </a:extLst>
        </xdr:cNvPr>
        <xdr:cNvSpPr txBox="1"/>
      </xdr:nvSpPr>
      <xdr:spPr>
        <a:xfrm>
          <a:off x="13131800" y="9903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7.4</a:t>
          </a:r>
          <a:r>
            <a:rPr kumimoji="1" lang="ja-JP" altLang="en-US" sz="1300">
              <a:latin typeface="ＭＳ Ｐゴシック" panose="020B0600070205080204" pitchFamily="50" charset="-128"/>
              <a:ea typeface="ＭＳ Ｐゴシック" panose="020B0600070205080204" pitchFamily="50" charset="-128"/>
            </a:rPr>
            <a:t>％と、令和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年度と比較して</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ポイント増加している。これは、令和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年度は実質公債費比率の構成要素のうち、「分子」にあたる実質的な公債費負担額が令和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年度と比較して減少し、さらに「分母」である標準財政規模は増加したためである。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今後は、公共施設の更新や長寿命化等に伴う事業の増加が見込まれるため、より事業の必要性・緊急性を精査し、地方債の発行を最小限に止めることで、健全な財政運営に努める。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169333</xdr:rowOff>
    </xdr:from>
    <xdr:to>
      <xdr:col>81</xdr:col>
      <xdr:colOff>44450</xdr:colOff>
      <xdr:row>45</xdr:row>
      <xdr:rowOff>74083</xdr:rowOff>
    </xdr:to>
    <xdr:cxnSp macro="">
      <xdr:nvCxnSpPr>
        <xdr:cNvPr id="378" name="直線コネクタ 377">
          <a:extLst>
            <a:ext uri="{FF2B5EF4-FFF2-40B4-BE49-F238E27FC236}">
              <a16:creationId xmlns="" xmlns:a16="http://schemas.microsoft.com/office/drawing/2014/main" id="{00000000-0008-0000-0300-00007A010000}"/>
            </a:ext>
          </a:extLst>
        </xdr:cNvPr>
        <xdr:cNvCxnSpPr/>
      </xdr:nvCxnSpPr>
      <xdr:spPr>
        <a:xfrm flipV="1">
          <a:off x="17018000" y="6341533"/>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79" name="公債費負担の状況最小値テキスト">
          <a:extLst>
            <a:ext uri="{FF2B5EF4-FFF2-40B4-BE49-F238E27FC236}">
              <a16:creationId xmlns="" xmlns:a16="http://schemas.microsoft.com/office/drawing/2014/main" id="{00000000-0008-0000-0300-00007B010000}"/>
            </a:ext>
          </a:extLst>
        </xdr:cNvPr>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0" name="直線コネクタ 379">
          <a:extLst>
            <a:ext uri="{FF2B5EF4-FFF2-40B4-BE49-F238E27FC236}">
              <a16:creationId xmlns="" xmlns:a16="http://schemas.microsoft.com/office/drawing/2014/main" id="{00000000-0008-0000-0300-00007C010000}"/>
            </a:ext>
          </a:extLst>
        </xdr:cNvPr>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84260</xdr:rowOff>
    </xdr:from>
    <xdr:ext cx="762000" cy="259045"/>
    <xdr:sp macro="" textlink="">
      <xdr:nvSpPr>
        <xdr:cNvPr id="381" name="公債費負担の状況最大値テキスト">
          <a:extLst>
            <a:ext uri="{FF2B5EF4-FFF2-40B4-BE49-F238E27FC236}">
              <a16:creationId xmlns="" xmlns:a16="http://schemas.microsoft.com/office/drawing/2014/main" id="{00000000-0008-0000-0300-00007D010000}"/>
            </a:ext>
          </a:extLst>
        </xdr:cNvPr>
        <xdr:cNvSpPr txBox="1"/>
      </xdr:nvSpPr>
      <xdr:spPr>
        <a:xfrm>
          <a:off x="17106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169333</xdr:rowOff>
    </xdr:from>
    <xdr:to>
      <xdr:col>81</xdr:col>
      <xdr:colOff>133350</xdr:colOff>
      <xdr:row>36</xdr:row>
      <xdr:rowOff>169333</xdr:rowOff>
    </xdr:to>
    <xdr:cxnSp macro="">
      <xdr:nvCxnSpPr>
        <xdr:cNvPr id="382" name="直線コネクタ 381">
          <a:extLst>
            <a:ext uri="{FF2B5EF4-FFF2-40B4-BE49-F238E27FC236}">
              <a16:creationId xmlns="" xmlns:a16="http://schemas.microsoft.com/office/drawing/2014/main" id="{00000000-0008-0000-0300-00007E010000}"/>
            </a:ext>
          </a:extLst>
        </xdr:cNvPr>
        <xdr:cNvCxnSpPr/>
      </xdr:nvCxnSpPr>
      <xdr:spPr>
        <a:xfrm>
          <a:off x="16929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100330</xdr:rowOff>
    </xdr:from>
    <xdr:to>
      <xdr:col>81</xdr:col>
      <xdr:colOff>44450</xdr:colOff>
      <xdr:row>41</xdr:row>
      <xdr:rowOff>148590</xdr:rowOff>
    </xdr:to>
    <xdr:cxnSp macro="">
      <xdr:nvCxnSpPr>
        <xdr:cNvPr id="383" name="直線コネクタ 382">
          <a:extLst>
            <a:ext uri="{FF2B5EF4-FFF2-40B4-BE49-F238E27FC236}">
              <a16:creationId xmlns="" xmlns:a16="http://schemas.microsoft.com/office/drawing/2014/main" id="{00000000-0008-0000-0300-00007F010000}"/>
            </a:ext>
          </a:extLst>
        </xdr:cNvPr>
        <xdr:cNvCxnSpPr/>
      </xdr:nvCxnSpPr>
      <xdr:spPr>
        <a:xfrm>
          <a:off x="16179800" y="712978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149031</xdr:rowOff>
    </xdr:from>
    <xdr:ext cx="762000" cy="259045"/>
    <xdr:sp macro="" textlink="">
      <xdr:nvSpPr>
        <xdr:cNvPr id="384" name="公債費負担の状況平均値テキスト">
          <a:extLst>
            <a:ext uri="{FF2B5EF4-FFF2-40B4-BE49-F238E27FC236}">
              <a16:creationId xmlns="" xmlns:a16="http://schemas.microsoft.com/office/drawing/2014/main" id="{00000000-0008-0000-0300-000080010000}"/>
            </a:ext>
          </a:extLst>
        </xdr:cNvPr>
        <xdr:cNvSpPr txBox="1"/>
      </xdr:nvSpPr>
      <xdr:spPr>
        <a:xfrm>
          <a:off x="17106900" y="6835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macro="" textlink="">
      <xdr:nvSpPr>
        <xdr:cNvPr id="385" name="フローチャート: 判断 384">
          <a:extLst>
            <a:ext uri="{FF2B5EF4-FFF2-40B4-BE49-F238E27FC236}">
              <a16:creationId xmlns="" xmlns:a16="http://schemas.microsoft.com/office/drawing/2014/main" id="{00000000-0008-0000-0300-000081010000}"/>
            </a:ext>
          </a:extLst>
        </xdr:cNvPr>
        <xdr:cNvSpPr/>
      </xdr:nvSpPr>
      <xdr:spPr>
        <a:xfrm>
          <a:off x="169672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3810</xdr:rowOff>
    </xdr:from>
    <xdr:to>
      <xdr:col>77</xdr:col>
      <xdr:colOff>44450</xdr:colOff>
      <xdr:row>41</xdr:row>
      <xdr:rowOff>100330</xdr:rowOff>
    </xdr:to>
    <xdr:cxnSp macro="">
      <xdr:nvCxnSpPr>
        <xdr:cNvPr id="386" name="直線コネクタ 385">
          <a:extLst>
            <a:ext uri="{FF2B5EF4-FFF2-40B4-BE49-F238E27FC236}">
              <a16:creationId xmlns="" xmlns:a16="http://schemas.microsoft.com/office/drawing/2014/main" id="{00000000-0008-0000-0300-000082010000}"/>
            </a:ext>
          </a:extLst>
        </xdr:cNvPr>
        <xdr:cNvCxnSpPr/>
      </xdr:nvCxnSpPr>
      <xdr:spPr>
        <a:xfrm>
          <a:off x="15290800" y="703326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1270</xdr:rowOff>
    </xdr:from>
    <xdr:to>
      <xdr:col>77</xdr:col>
      <xdr:colOff>95250</xdr:colOff>
      <xdr:row>41</xdr:row>
      <xdr:rowOff>102870</xdr:rowOff>
    </xdr:to>
    <xdr:sp macro="" textlink="">
      <xdr:nvSpPr>
        <xdr:cNvPr id="387" name="フローチャート: 判断 386">
          <a:extLst>
            <a:ext uri="{FF2B5EF4-FFF2-40B4-BE49-F238E27FC236}">
              <a16:creationId xmlns="" xmlns:a16="http://schemas.microsoft.com/office/drawing/2014/main" id="{00000000-0008-0000-0300-000083010000}"/>
            </a:ext>
          </a:extLst>
        </xdr:cNvPr>
        <xdr:cNvSpPr/>
      </xdr:nvSpPr>
      <xdr:spPr>
        <a:xfrm>
          <a:off x="16129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113047</xdr:rowOff>
    </xdr:from>
    <xdr:ext cx="736600" cy="259045"/>
    <xdr:sp macro="" textlink="">
      <xdr:nvSpPr>
        <xdr:cNvPr id="388" name="テキスト ボックス 387">
          <a:extLst>
            <a:ext uri="{FF2B5EF4-FFF2-40B4-BE49-F238E27FC236}">
              <a16:creationId xmlns="" xmlns:a16="http://schemas.microsoft.com/office/drawing/2014/main" id="{00000000-0008-0000-0300-000084010000}"/>
            </a:ext>
          </a:extLst>
        </xdr:cNvPr>
        <xdr:cNvSpPr txBox="1"/>
      </xdr:nvSpPr>
      <xdr:spPr>
        <a:xfrm>
          <a:off x="15798800" y="679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102870</xdr:rowOff>
    </xdr:from>
    <xdr:to>
      <xdr:col>72</xdr:col>
      <xdr:colOff>203200</xdr:colOff>
      <xdr:row>41</xdr:row>
      <xdr:rowOff>3810</xdr:rowOff>
    </xdr:to>
    <xdr:cxnSp macro="">
      <xdr:nvCxnSpPr>
        <xdr:cNvPr id="389" name="直線コネクタ 388">
          <a:extLst>
            <a:ext uri="{FF2B5EF4-FFF2-40B4-BE49-F238E27FC236}">
              <a16:creationId xmlns="" xmlns:a16="http://schemas.microsoft.com/office/drawing/2014/main" id="{00000000-0008-0000-0300-000085010000}"/>
            </a:ext>
          </a:extLst>
        </xdr:cNvPr>
        <xdr:cNvCxnSpPr/>
      </xdr:nvCxnSpPr>
      <xdr:spPr>
        <a:xfrm>
          <a:off x="14401800" y="696087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9313</xdr:rowOff>
    </xdr:from>
    <xdr:to>
      <xdr:col>73</xdr:col>
      <xdr:colOff>44450</xdr:colOff>
      <xdr:row>41</xdr:row>
      <xdr:rowOff>110913</xdr:rowOff>
    </xdr:to>
    <xdr:sp macro="" textlink="">
      <xdr:nvSpPr>
        <xdr:cNvPr id="390" name="フローチャート: 判断 389">
          <a:extLst>
            <a:ext uri="{FF2B5EF4-FFF2-40B4-BE49-F238E27FC236}">
              <a16:creationId xmlns="" xmlns:a16="http://schemas.microsoft.com/office/drawing/2014/main" id="{00000000-0008-0000-0300-000086010000}"/>
            </a:ext>
          </a:extLst>
        </xdr:cNvPr>
        <xdr:cNvSpPr/>
      </xdr:nvSpPr>
      <xdr:spPr>
        <a:xfrm>
          <a:off x="15240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95690</xdr:rowOff>
    </xdr:from>
    <xdr:ext cx="762000" cy="259045"/>
    <xdr:sp macro="" textlink="">
      <xdr:nvSpPr>
        <xdr:cNvPr id="391" name="テキスト ボックス 390">
          <a:extLst>
            <a:ext uri="{FF2B5EF4-FFF2-40B4-BE49-F238E27FC236}">
              <a16:creationId xmlns="" xmlns:a16="http://schemas.microsoft.com/office/drawing/2014/main" id="{00000000-0008-0000-0300-000087010000}"/>
            </a:ext>
          </a:extLst>
        </xdr:cNvPr>
        <xdr:cNvSpPr txBox="1"/>
      </xdr:nvSpPr>
      <xdr:spPr>
        <a:xfrm>
          <a:off x="14909800" y="712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54610</xdr:rowOff>
    </xdr:from>
    <xdr:to>
      <xdr:col>68</xdr:col>
      <xdr:colOff>152400</xdr:colOff>
      <xdr:row>40</xdr:row>
      <xdr:rowOff>102870</xdr:rowOff>
    </xdr:to>
    <xdr:cxnSp macro="">
      <xdr:nvCxnSpPr>
        <xdr:cNvPr id="392" name="直線コネクタ 391">
          <a:extLst>
            <a:ext uri="{FF2B5EF4-FFF2-40B4-BE49-F238E27FC236}">
              <a16:creationId xmlns="" xmlns:a16="http://schemas.microsoft.com/office/drawing/2014/main" id="{00000000-0008-0000-0300-000088010000}"/>
            </a:ext>
          </a:extLst>
        </xdr:cNvPr>
        <xdr:cNvCxnSpPr/>
      </xdr:nvCxnSpPr>
      <xdr:spPr>
        <a:xfrm>
          <a:off x="13512800" y="691261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17356</xdr:rowOff>
    </xdr:from>
    <xdr:to>
      <xdr:col>68</xdr:col>
      <xdr:colOff>203200</xdr:colOff>
      <xdr:row>41</xdr:row>
      <xdr:rowOff>118956</xdr:rowOff>
    </xdr:to>
    <xdr:sp macro="" textlink="">
      <xdr:nvSpPr>
        <xdr:cNvPr id="393" name="フローチャート: 判断 392">
          <a:extLst>
            <a:ext uri="{FF2B5EF4-FFF2-40B4-BE49-F238E27FC236}">
              <a16:creationId xmlns="" xmlns:a16="http://schemas.microsoft.com/office/drawing/2014/main" id="{00000000-0008-0000-0300-000089010000}"/>
            </a:ext>
          </a:extLst>
        </xdr:cNvPr>
        <xdr:cNvSpPr/>
      </xdr:nvSpPr>
      <xdr:spPr>
        <a:xfrm>
          <a:off x="14351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103733</xdr:rowOff>
    </xdr:from>
    <xdr:ext cx="762000" cy="259045"/>
    <xdr:sp macro="" textlink="">
      <xdr:nvSpPr>
        <xdr:cNvPr id="394" name="テキスト ボックス 393">
          <a:extLst>
            <a:ext uri="{FF2B5EF4-FFF2-40B4-BE49-F238E27FC236}">
              <a16:creationId xmlns="" xmlns:a16="http://schemas.microsoft.com/office/drawing/2014/main" id="{00000000-0008-0000-0300-00008A010000}"/>
            </a:ext>
          </a:extLst>
        </xdr:cNvPr>
        <xdr:cNvSpPr txBox="1"/>
      </xdr:nvSpPr>
      <xdr:spPr>
        <a:xfrm>
          <a:off x="14020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395" name="フローチャート: 判断 394">
          <a:extLst>
            <a:ext uri="{FF2B5EF4-FFF2-40B4-BE49-F238E27FC236}">
              <a16:creationId xmlns="" xmlns:a16="http://schemas.microsoft.com/office/drawing/2014/main" id="{00000000-0008-0000-0300-00008B010000}"/>
            </a:ext>
          </a:extLst>
        </xdr:cNvPr>
        <xdr:cNvSpPr/>
      </xdr:nvSpPr>
      <xdr:spPr>
        <a:xfrm>
          <a:off x="13462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135907</xdr:rowOff>
    </xdr:from>
    <xdr:ext cx="762000" cy="259045"/>
    <xdr:sp macro="" textlink="">
      <xdr:nvSpPr>
        <xdr:cNvPr id="396" name="テキスト ボックス 395">
          <a:extLst>
            <a:ext uri="{FF2B5EF4-FFF2-40B4-BE49-F238E27FC236}">
              <a16:creationId xmlns="" xmlns:a16="http://schemas.microsoft.com/office/drawing/2014/main" id="{00000000-0008-0000-0300-00008C010000}"/>
            </a:ext>
          </a:extLst>
        </xdr:cNvPr>
        <xdr:cNvSpPr txBox="1"/>
      </xdr:nvSpPr>
      <xdr:spPr>
        <a:xfrm>
          <a:off x="13131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97790</xdr:rowOff>
    </xdr:from>
    <xdr:to>
      <xdr:col>81</xdr:col>
      <xdr:colOff>95250</xdr:colOff>
      <xdr:row>42</xdr:row>
      <xdr:rowOff>27940</xdr:rowOff>
    </xdr:to>
    <xdr:sp macro="" textlink="">
      <xdr:nvSpPr>
        <xdr:cNvPr id="402" name="楕円 401">
          <a:extLst>
            <a:ext uri="{FF2B5EF4-FFF2-40B4-BE49-F238E27FC236}">
              <a16:creationId xmlns="" xmlns:a16="http://schemas.microsoft.com/office/drawing/2014/main" id="{00000000-0008-0000-0300-000092010000}"/>
            </a:ext>
          </a:extLst>
        </xdr:cNvPr>
        <xdr:cNvSpPr/>
      </xdr:nvSpPr>
      <xdr:spPr>
        <a:xfrm>
          <a:off x="169672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69867</xdr:rowOff>
    </xdr:from>
    <xdr:ext cx="762000" cy="259045"/>
    <xdr:sp macro="" textlink="">
      <xdr:nvSpPr>
        <xdr:cNvPr id="403" name="公債費負担の状況該当値テキスト">
          <a:extLst>
            <a:ext uri="{FF2B5EF4-FFF2-40B4-BE49-F238E27FC236}">
              <a16:creationId xmlns="" xmlns:a16="http://schemas.microsoft.com/office/drawing/2014/main" id="{00000000-0008-0000-0300-000093010000}"/>
            </a:ext>
          </a:extLst>
        </xdr:cNvPr>
        <xdr:cNvSpPr txBox="1"/>
      </xdr:nvSpPr>
      <xdr:spPr>
        <a:xfrm>
          <a:off x="17106900" y="7099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49530</xdr:rowOff>
    </xdr:from>
    <xdr:to>
      <xdr:col>77</xdr:col>
      <xdr:colOff>95250</xdr:colOff>
      <xdr:row>41</xdr:row>
      <xdr:rowOff>151130</xdr:rowOff>
    </xdr:to>
    <xdr:sp macro="" textlink="">
      <xdr:nvSpPr>
        <xdr:cNvPr id="404" name="楕円 403">
          <a:extLst>
            <a:ext uri="{FF2B5EF4-FFF2-40B4-BE49-F238E27FC236}">
              <a16:creationId xmlns="" xmlns:a16="http://schemas.microsoft.com/office/drawing/2014/main" id="{00000000-0008-0000-0300-000094010000}"/>
            </a:ext>
          </a:extLst>
        </xdr:cNvPr>
        <xdr:cNvSpPr/>
      </xdr:nvSpPr>
      <xdr:spPr>
        <a:xfrm>
          <a:off x="16129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405" name="テキスト ボックス 404">
          <a:extLst>
            <a:ext uri="{FF2B5EF4-FFF2-40B4-BE49-F238E27FC236}">
              <a16:creationId xmlns="" xmlns:a16="http://schemas.microsoft.com/office/drawing/2014/main" id="{00000000-0008-0000-0300-000095010000}"/>
            </a:ext>
          </a:extLst>
        </xdr:cNvPr>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124460</xdr:rowOff>
    </xdr:from>
    <xdr:to>
      <xdr:col>73</xdr:col>
      <xdr:colOff>44450</xdr:colOff>
      <xdr:row>41</xdr:row>
      <xdr:rowOff>54610</xdr:rowOff>
    </xdr:to>
    <xdr:sp macro="" textlink="">
      <xdr:nvSpPr>
        <xdr:cNvPr id="406" name="楕円 405">
          <a:extLst>
            <a:ext uri="{FF2B5EF4-FFF2-40B4-BE49-F238E27FC236}">
              <a16:creationId xmlns="" xmlns:a16="http://schemas.microsoft.com/office/drawing/2014/main" id="{00000000-0008-0000-0300-000096010000}"/>
            </a:ext>
          </a:extLst>
        </xdr:cNvPr>
        <xdr:cNvSpPr/>
      </xdr:nvSpPr>
      <xdr:spPr>
        <a:xfrm>
          <a:off x="15240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64787</xdr:rowOff>
    </xdr:from>
    <xdr:ext cx="762000" cy="259045"/>
    <xdr:sp macro="" textlink="">
      <xdr:nvSpPr>
        <xdr:cNvPr id="407" name="テキスト ボックス 406">
          <a:extLst>
            <a:ext uri="{FF2B5EF4-FFF2-40B4-BE49-F238E27FC236}">
              <a16:creationId xmlns="" xmlns:a16="http://schemas.microsoft.com/office/drawing/2014/main" id="{00000000-0008-0000-0300-000097010000}"/>
            </a:ext>
          </a:extLst>
        </xdr:cNvPr>
        <xdr:cNvSpPr txBox="1"/>
      </xdr:nvSpPr>
      <xdr:spPr>
        <a:xfrm>
          <a:off x="14909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52070</xdr:rowOff>
    </xdr:from>
    <xdr:to>
      <xdr:col>68</xdr:col>
      <xdr:colOff>203200</xdr:colOff>
      <xdr:row>40</xdr:row>
      <xdr:rowOff>153670</xdr:rowOff>
    </xdr:to>
    <xdr:sp macro="" textlink="">
      <xdr:nvSpPr>
        <xdr:cNvPr id="408" name="楕円 407">
          <a:extLst>
            <a:ext uri="{FF2B5EF4-FFF2-40B4-BE49-F238E27FC236}">
              <a16:creationId xmlns="" xmlns:a16="http://schemas.microsoft.com/office/drawing/2014/main" id="{00000000-0008-0000-0300-000098010000}"/>
            </a:ext>
          </a:extLst>
        </xdr:cNvPr>
        <xdr:cNvSpPr/>
      </xdr:nvSpPr>
      <xdr:spPr>
        <a:xfrm>
          <a:off x="143510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163847</xdr:rowOff>
    </xdr:from>
    <xdr:ext cx="762000" cy="259045"/>
    <xdr:sp macro="" textlink="">
      <xdr:nvSpPr>
        <xdr:cNvPr id="409" name="テキスト ボックス 408">
          <a:extLst>
            <a:ext uri="{FF2B5EF4-FFF2-40B4-BE49-F238E27FC236}">
              <a16:creationId xmlns="" xmlns:a16="http://schemas.microsoft.com/office/drawing/2014/main" id="{00000000-0008-0000-0300-000099010000}"/>
            </a:ext>
          </a:extLst>
        </xdr:cNvPr>
        <xdr:cNvSpPr txBox="1"/>
      </xdr:nvSpPr>
      <xdr:spPr>
        <a:xfrm>
          <a:off x="14020800" y="667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3810</xdr:rowOff>
    </xdr:from>
    <xdr:to>
      <xdr:col>64</xdr:col>
      <xdr:colOff>152400</xdr:colOff>
      <xdr:row>40</xdr:row>
      <xdr:rowOff>105410</xdr:rowOff>
    </xdr:to>
    <xdr:sp macro="" textlink="">
      <xdr:nvSpPr>
        <xdr:cNvPr id="410" name="楕円 409">
          <a:extLst>
            <a:ext uri="{FF2B5EF4-FFF2-40B4-BE49-F238E27FC236}">
              <a16:creationId xmlns="" xmlns:a16="http://schemas.microsoft.com/office/drawing/2014/main" id="{00000000-0008-0000-0300-00009A010000}"/>
            </a:ext>
          </a:extLst>
        </xdr:cNvPr>
        <xdr:cNvSpPr/>
      </xdr:nvSpPr>
      <xdr:spPr>
        <a:xfrm>
          <a:off x="134620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115587</xdr:rowOff>
    </xdr:from>
    <xdr:ext cx="762000" cy="259045"/>
    <xdr:sp macro="" textlink="">
      <xdr:nvSpPr>
        <xdr:cNvPr id="411" name="テキスト ボックス 410">
          <a:extLst>
            <a:ext uri="{FF2B5EF4-FFF2-40B4-BE49-F238E27FC236}">
              <a16:creationId xmlns="" xmlns:a16="http://schemas.microsoft.com/office/drawing/2014/main" id="{00000000-0008-0000-0300-00009B010000}"/>
            </a:ext>
          </a:extLst>
        </xdr:cNvPr>
        <xdr:cNvSpPr txBox="1"/>
      </xdr:nvSpPr>
      <xdr:spPr>
        <a:xfrm>
          <a:off x="13131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％であり、類似団体の中で最も健全性が高い。これは、地方債残高の増加を必要最小限に止め、将来の公共事業等の財源のために、計画的な基金の積立を行っていることが要因である。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今後もこの状況を堅持できるよう、計画的な財政運営に努める。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66816</xdr:rowOff>
    </xdr:to>
    <xdr:cxnSp macro="">
      <xdr:nvCxnSpPr>
        <xdr:cNvPr id="440" name="直線コネクタ 439">
          <a:extLst>
            <a:ext uri="{FF2B5EF4-FFF2-40B4-BE49-F238E27FC236}">
              <a16:creationId xmlns="" xmlns:a16="http://schemas.microsoft.com/office/drawing/2014/main" id="{00000000-0008-0000-0300-0000B8010000}"/>
            </a:ext>
          </a:extLst>
        </xdr:cNvPr>
        <xdr:cNvCxnSpPr/>
      </xdr:nvCxnSpPr>
      <xdr:spPr>
        <a:xfrm flipV="1">
          <a:off x="17018000" y="2370667"/>
          <a:ext cx="0" cy="16394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38893</xdr:rowOff>
    </xdr:from>
    <xdr:ext cx="762000" cy="259045"/>
    <xdr:sp macro="" textlink="">
      <xdr:nvSpPr>
        <xdr:cNvPr id="441" name="将来負担の状況最小値テキスト">
          <a:extLst>
            <a:ext uri="{FF2B5EF4-FFF2-40B4-BE49-F238E27FC236}">
              <a16:creationId xmlns="" xmlns:a16="http://schemas.microsoft.com/office/drawing/2014/main" id="{00000000-0008-0000-0300-0000B9010000}"/>
            </a:ext>
          </a:extLst>
        </xdr:cNvPr>
        <xdr:cNvSpPr txBox="1"/>
      </xdr:nvSpPr>
      <xdr:spPr>
        <a:xfrm>
          <a:off x="17106900" y="3982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66816</xdr:rowOff>
    </xdr:from>
    <xdr:to>
      <xdr:col>81</xdr:col>
      <xdr:colOff>133350</xdr:colOff>
      <xdr:row>23</xdr:row>
      <xdr:rowOff>66816</xdr:rowOff>
    </xdr:to>
    <xdr:cxnSp macro="">
      <xdr:nvCxnSpPr>
        <xdr:cNvPr id="442" name="直線コネクタ 441">
          <a:extLst>
            <a:ext uri="{FF2B5EF4-FFF2-40B4-BE49-F238E27FC236}">
              <a16:creationId xmlns="" xmlns:a16="http://schemas.microsoft.com/office/drawing/2014/main" id="{00000000-0008-0000-0300-0000BA010000}"/>
            </a:ext>
          </a:extLst>
        </xdr:cNvPr>
        <xdr:cNvCxnSpPr/>
      </xdr:nvCxnSpPr>
      <xdr:spPr>
        <a:xfrm>
          <a:off x="16929100" y="4010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 xmlns:a16="http://schemas.microsoft.com/office/drawing/2014/main"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41786</xdr:rowOff>
    </xdr:from>
    <xdr:ext cx="762000" cy="259045"/>
    <xdr:sp macro="" textlink="">
      <xdr:nvSpPr>
        <xdr:cNvPr id="445" name="将来負担の状況平均値テキスト">
          <a:extLst>
            <a:ext uri="{FF2B5EF4-FFF2-40B4-BE49-F238E27FC236}">
              <a16:creationId xmlns="" xmlns:a16="http://schemas.microsoft.com/office/drawing/2014/main" id="{00000000-0008-0000-0300-0000BD010000}"/>
            </a:ext>
          </a:extLst>
        </xdr:cNvPr>
        <xdr:cNvSpPr txBox="1"/>
      </xdr:nvSpPr>
      <xdr:spPr>
        <a:xfrm>
          <a:off x="17106900" y="24420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69709</xdr:rowOff>
    </xdr:from>
    <xdr:to>
      <xdr:col>81</xdr:col>
      <xdr:colOff>95250</xdr:colOff>
      <xdr:row>14</xdr:row>
      <xdr:rowOff>171309</xdr:rowOff>
    </xdr:to>
    <xdr:sp macro="" textlink="">
      <xdr:nvSpPr>
        <xdr:cNvPr id="446" name="フローチャート: 判断 445">
          <a:extLst>
            <a:ext uri="{FF2B5EF4-FFF2-40B4-BE49-F238E27FC236}">
              <a16:creationId xmlns="" xmlns:a16="http://schemas.microsoft.com/office/drawing/2014/main" id="{00000000-0008-0000-0300-0000BE010000}"/>
            </a:ext>
          </a:extLst>
        </xdr:cNvPr>
        <xdr:cNvSpPr/>
      </xdr:nvSpPr>
      <xdr:spPr>
        <a:xfrm>
          <a:off x="16967200" y="2470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21590</xdr:rowOff>
    </xdr:from>
    <xdr:to>
      <xdr:col>77</xdr:col>
      <xdr:colOff>95250</xdr:colOff>
      <xdr:row>15</xdr:row>
      <xdr:rowOff>123190</xdr:rowOff>
    </xdr:to>
    <xdr:sp macro="" textlink="">
      <xdr:nvSpPr>
        <xdr:cNvPr id="447" name="フローチャート: 判断 446">
          <a:extLst>
            <a:ext uri="{FF2B5EF4-FFF2-40B4-BE49-F238E27FC236}">
              <a16:creationId xmlns="" xmlns:a16="http://schemas.microsoft.com/office/drawing/2014/main" id="{00000000-0008-0000-0300-0000BF010000}"/>
            </a:ext>
          </a:extLst>
        </xdr:cNvPr>
        <xdr:cNvSpPr/>
      </xdr:nvSpPr>
      <xdr:spPr>
        <a:xfrm>
          <a:off x="161290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133367</xdr:rowOff>
    </xdr:from>
    <xdr:ext cx="736600" cy="259045"/>
    <xdr:sp macro="" textlink="">
      <xdr:nvSpPr>
        <xdr:cNvPr id="448" name="テキスト ボックス 447">
          <a:extLst>
            <a:ext uri="{FF2B5EF4-FFF2-40B4-BE49-F238E27FC236}">
              <a16:creationId xmlns="" xmlns:a16="http://schemas.microsoft.com/office/drawing/2014/main" id="{00000000-0008-0000-0300-0000C0010000}"/>
            </a:ext>
          </a:extLst>
        </xdr:cNvPr>
        <xdr:cNvSpPr txBox="1"/>
      </xdr:nvSpPr>
      <xdr:spPr>
        <a:xfrm>
          <a:off x="15798800" y="2362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44379</xdr:rowOff>
    </xdr:from>
    <xdr:to>
      <xdr:col>73</xdr:col>
      <xdr:colOff>44450</xdr:colOff>
      <xdr:row>15</xdr:row>
      <xdr:rowOff>145979</xdr:rowOff>
    </xdr:to>
    <xdr:sp macro="" textlink="">
      <xdr:nvSpPr>
        <xdr:cNvPr id="449" name="フローチャート: 判断 448">
          <a:extLst>
            <a:ext uri="{FF2B5EF4-FFF2-40B4-BE49-F238E27FC236}">
              <a16:creationId xmlns="" xmlns:a16="http://schemas.microsoft.com/office/drawing/2014/main" id="{00000000-0008-0000-0300-0000C1010000}"/>
            </a:ext>
          </a:extLst>
        </xdr:cNvPr>
        <xdr:cNvSpPr/>
      </xdr:nvSpPr>
      <xdr:spPr>
        <a:xfrm>
          <a:off x="15240000" y="2616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156156</xdr:rowOff>
    </xdr:from>
    <xdr:ext cx="762000" cy="259045"/>
    <xdr:sp macro="" textlink="">
      <xdr:nvSpPr>
        <xdr:cNvPr id="450" name="テキスト ボックス 449">
          <a:extLst>
            <a:ext uri="{FF2B5EF4-FFF2-40B4-BE49-F238E27FC236}">
              <a16:creationId xmlns="" xmlns:a16="http://schemas.microsoft.com/office/drawing/2014/main" id="{00000000-0008-0000-0300-0000C2010000}"/>
            </a:ext>
          </a:extLst>
        </xdr:cNvPr>
        <xdr:cNvSpPr txBox="1"/>
      </xdr:nvSpPr>
      <xdr:spPr>
        <a:xfrm>
          <a:off x="14909800" y="2385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72531</xdr:rowOff>
    </xdr:from>
    <xdr:to>
      <xdr:col>68</xdr:col>
      <xdr:colOff>203200</xdr:colOff>
      <xdr:row>16</xdr:row>
      <xdr:rowOff>2681</xdr:rowOff>
    </xdr:to>
    <xdr:sp macro="" textlink="">
      <xdr:nvSpPr>
        <xdr:cNvPr id="451" name="フローチャート: 判断 450">
          <a:extLst>
            <a:ext uri="{FF2B5EF4-FFF2-40B4-BE49-F238E27FC236}">
              <a16:creationId xmlns="" xmlns:a16="http://schemas.microsoft.com/office/drawing/2014/main" id="{00000000-0008-0000-0300-0000C3010000}"/>
            </a:ext>
          </a:extLst>
        </xdr:cNvPr>
        <xdr:cNvSpPr/>
      </xdr:nvSpPr>
      <xdr:spPr>
        <a:xfrm>
          <a:off x="14351000" y="264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12858</xdr:rowOff>
    </xdr:from>
    <xdr:ext cx="762000" cy="259045"/>
    <xdr:sp macro="" textlink="">
      <xdr:nvSpPr>
        <xdr:cNvPr id="452" name="テキスト ボックス 451">
          <a:extLst>
            <a:ext uri="{FF2B5EF4-FFF2-40B4-BE49-F238E27FC236}">
              <a16:creationId xmlns="" xmlns:a16="http://schemas.microsoft.com/office/drawing/2014/main" id="{00000000-0008-0000-0300-0000C4010000}"/>
            </a:ext>
          </a:extLst>
        </xdr:cNvPr>
        <xdr:cNvSpPr txBox="1"/>
      </xdr:nvSpPr>
      <xdr:spPr>
        <a:xfrm>
          <a:off x="14020800" y="2413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18909</xdr:rowOff>
    </xdr:from>
    <xdr:to>
      <xdr:col>64</xdr:col>
      <xdr:colOff>152400</xdr:colOff>
      <xdr:row>15</xdr:row>
      <xdr:rowOff>120509</xdr:rowOff>
    </xdr:to>
    <xdr:sp macro="" textlink="">
      <xdr:nvSpPr>
        <xdr:cNvPr id="453" name="フローチャート: 判断 452">
          <a:extLst>
            <a:ext uri="{FF2B5EF4-FFF2-40B4-BE49-F238E27FC236}">
              <a16:creationId xmlns="" xmlns:a16="http://schemas.microsoft.com/office/drawing/2014/main" id="{00000000-0008-0000-0300-0000C5010000}"/>
            </a:ext>
          </a:extLst>
        </xdr:cNvPr>
        <xdr:cNvSpPr/>
      </xdr:nvSpPr>
      <xdr:spPr>
        <a:xfrm>
          <a:off x="13462000" y="2590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130686</xdr:rowOff>
    </xdr:from>
    <xdr:ext cx="762000" cy="259045"/>
    <xdr:sp macro="" textlink="">
      <xdr:nvSpPr>
        <xdr:cNvPr id="454" name="テキスト ボックス 453">
          <a:extLst>
            <a:ext uri="{FF2B5EF4-FFF2-40B4-BE49-F238E27FC236}">
              <a16:creationId xmlns="" xmlns:a16="http://schemas.microsoft.com/office/drawing/2014/main" id="{00000000-0008-0000-0300-0000C6010000}"/>
            </a:ext>
          </a:extLst>
        </xdr:cNvPr>
        <xdr:cNvSpPr txBox="1"/>
      </xdr:nvSpPr>
      <xdr:spPr>
        <a:xfrm>
          <a:off x="13131800" y="2359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福岡県那珂川市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50,228
49,937
74.95
22,961,041
22,250,365
658,632
10,684,888
14,004,799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20.5</a:t>
          </a:r>
          <a:r>
            <a:rPr kumimoji="1" lang="ja-JP" altLang="en-US" sz="1300">
              <a:latin typeface="ＭＳ Ｐゴシック" panose="020B0600070205080204" pitchFamily="50" charset="-128"/>
              <a:ea typeface="ＭＳ Ｐゴシック" panose="020B0600070205080204" pitchFamily="50" charset="-128"/>
            </a:rPr>
            <a:t>％と令和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年度と比較して</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ポイント減少している。これは、職員数が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名減となったこと等により経常的にかかる職員給与費が減額となったためである。</a:t>
          </a:r>
        </a:p>
        <a:p>
          <a:r>
            <a:rPr kumimoji="1" lang="ja-JP" altLang="en-US" sz="1300">
              <a:latin typeface="ＭＳ Ｐゴシック" panose="020B0600070205080204" pitchFamily="50" charset="-128"/>
              <a:ea typeface="ＭＳ Ｐゴシック" panose="020B0600070205080204" pitchFamily="50" charset="-128"/>
            </a:rPr>
            <a:t>　今後も定員適正化計画に基づいた適正な人員配置となるよう努める。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100330</xdr:rowOff>
    </xdr:from>
    <xdr:to>
      <xdr:col>24</xdr:col>
      <xdr:colOff>25400</xdr:colOff>
      <xdr:row>41</xdr:row>
      <xdr:rowOff>153670</xdr:rowOff>
    </xdr:to>
    <xdr:cxnSp macro="">
      <xdr:nvCxnSpPr>
        <xdr:cNvPr id="61" name="直線コネクタ 60">
          <a:extLst>
            <a:ext uri="{FF2B5EF4-FFF2-40B4-BE49-F238E27FC236}">
              <a16:creationId xmlns="" xmlns:a16="http://schemas.microsoft.com/office/drawing/2014/main" id="{00000000-0008-0000-0400-00003D000000}"/>
            </a:ext>
          </a:extLst>
        </xdr:cNvPr>
        <xdr:cNvCxnSpPr/>
      </xdr:nvCxnSpPr>
      <xdr:spPr>
        <a:xfrm flipV="1">
          <a:off x="4826000" y="575818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125747</xdr:rowOff>
    </xdr:from>
    <xdr:ext cx="762000" cy="259045"/>
    <xdr:sp macro="" textlink="">
      <xdr:nvSpPr>
        <xdr:cNvPr id="62" name="人件費最小値テキスト">
          <a:extLst>
            <a:ext uri="{FF2B5EF4-FFF2-40B4-BE49-F238E27FC236}">
              <a16:creationId xmlns="" xmlns:a16="http://schemas.microsoft.com/office/drawing/2014/main" id="{00000000-0008-0000-0400-00003E000000}"/>
            </a:ext>
          </a:extLst>
        </xdr:cNvPr>
        <xdr:cNvSpPr txBox="1"/>
      </xdr:nvSpPr>
      <xdr:spPr>
        <a:xfrm>
          <a:off x="4914900" y="715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153670</xdr:rowOff>
    </xdr:from>
    <xdr:to>
      <xdr:col>24</xdr:col>
      <xdr:colOff>114300</xdr:colOff>
      <xdr:row>41</xdr:row>
      <xdr:rowOff>153670</xdr:rowOff>
    </xdr:to>
    <xdr:cxnSp macro="">
      <xdr:nvCxnSpPr>
        <xdr:cNvPr id="63" name="直線コネクタ 62">
          <a:extLst>
            <a:ext uri="{FF2B5EF4-FFF2-40B4-BE49-F238E27FC236}">
              <a16:creationId xmlns="" xmlns:a16="http://schemas.microsoft.com/office/drawing/2014/main" id="{00000000-0008-0000-0400-00003F000000}"/>
            </a:ext>
          </a:extLst>
        </xdr:cNvPr>
        <xdr:cNvCxnSpPr/>
      </xdr:nvCxnSpPr>
      <xdr:spPr>
        <a:xfrm>
          <a:off x="4737100" y="718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15257</xdr:rowOff>
    </xdr:from>
    <xdr:ext cx="762000" cy="259045"/>
    <xdr:sp macro="" textlink="">
      <xdr:nvSpPr>
        <xdr:cNvPr id="64" name="人件費最大値テキスト">
          <a:extLst>
            <a:ext uri="{FF2B5EF4-FFF2-40B4-BE49-F238E27FC236}">
              <a16:creationId xmlns="" xmlns:a16="http://schemas.microsoft.com/office/drawing/2014/main" id="{00000000-0008-0000-0400-000040000000}"/>
            </a:ext>
          </a:extLst>
        </xdr:cNvPr>
        <xdr:cNvSpPr txBox="1"/>
      </xdr:nvSpPr>
      <xdr:spPr>
        <a:xfrm>
          <a:off x="4914900" y="55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100330</xdr:rowOff>
    </xdr:from>
    <xdr:to>
      <xdr:col>24</xdr:col>
      <xdr:colOff>114300</xdr:colOff>
      <xdr:row>33</xdr:row>
      <xdr:rowOff>100330</xdr:rowOff>
    </xdr:to>
    <xdr:cxnSp macro="">
      <xdr:nvCxnSpPr>
        <xdr:cNvPr id="65" name="直線コネクタ 64">
          <a:extLst>
            <a:ext uri="{FF2B5EF4-FFF2-40B4-BE49-F238E27FC236}">
              <a16:creationId xmlns="" xmlns:a16="http://schemas.microsoft.com/office/drawing/2014/main" id="{00000000-0008-0000-0400-000041000000}"/>
            </a:ext>
          </a:extLst>
        </xdr:cNvPr>
        <xdr:cNvCxnSpPr/>
      </xdr:nvCxnSpPr>
      <xdr:spPr>
        <a:xfrm>
          <a:off x="4737100" y="575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69850</xdr:rowOff>
    </xdr:from>
    <xdr:to>
      <xdr:col>24</xdr:col>
      <xdr:colOff>25400</xdr:colOff>
      <xdr:row>36</xdr:row>
      <xdr:rowOff>134620</xdr:rowOff>
    </xdr:to>
    <xdr:cxnSp macro="">
      <xdr:nvCxnSpPr>
        <xdr:cNvPr id="66" name="直線コネクタ 65">
          <a:extLst>
            <a:ext uri="{FF2B5EF4-FFF2-40B4-BE49-F238E27FC236}">
              <a16:creationId xmlns="" xmlns:a16="http://schemas.microsoft.com/office/drawing/2014/main" id="{00000000-0008-0000-0400-000042000000}"/>
            </a:ext>
          </a:extLst>
        </xdr:cNvPr>
        <xdr:cNvCxnSpPr/>
      </xdr:nvCxnSpPr>
      <xdr:spPr>
        <a:xfrm flipV="1">
          <a:off x="3987800" y="6070600"/>
          <a:ext cx="8382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48277</xdr:rowOff>
    </xdr:from>
    <xdr:ext cx="762000" cy="259045"/>
    <xdr:sp macro="" textlink="">
      <xdr:nvSpPr>
        <xdr:cNvPr id="67" name="人件費平均値テキスト">
          <a:extLst>
            <a:ext uri="{FF2B5EF4-FFF2-40B4-BE49-F238E27FC236}">
              <a16:creationId xmlns="" xmlns:a16="http://schemas.microsoft.com/office/drawing/2014/main" id="{00000000-0008-0000-0400-000043000000}"/>
            </a:ext>
          </a:extLst>
        </xdr:cNvPr>
        <xdr:cNvSpPr txBox="1"/>
      </xdr:nvSpPr>
      <xdr:spPr>
        <a:xfrm>
          <a:off x="4914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a:extLst>
            <a:ext uri="{FF2B5EF4-FFF2-40B4-BE49-F238E27FC236}">
              <a16:creationId xmlns="" xmlns:a16="http://schemas.microsoft.com/office/drawing/2014/main" id="{00000000-0008-0000-0400-000044000000}"/>
            </a:ext>
          </a:extLst>
        </xdr:cNvPr>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69850</xdr:rowOff>
    </xdr:from>
    <xdr:to>
      <xdr:col>19</xdr:col>
      <xdr:colOff>187325</xdr:colOff>
      <xdr:row>36</xdr:row>
      <xdr:rowOff>134620</xdr:rowOff>
    </xdr:to>
    <xdr:cxnSp macro="">
      <xdr:nvCxnSpPr>
        <xdr:cNvPr id="69" name="直線コネクタ 68">
          <a:extLst>
            <a:ext uri="{FF2B5EF4-FFF2-40B4-BE49-F238E27FC236}">
              <a16:creationId xmlns="" xmlns:a16="http://schemas.microsoft.com/office/drawing/2014/main" id="{00000000-0008-0000-0400-000045000000}"/>
            </a:ext>
          </a:extLst>
        </xdr:cNvPr>
        <xdr:cNvCxnSpPr/>
      </xdr:nvCxnSpPr>
      <xdr:spPr>
        <a:xfrm>
          <a:off x="3098800" y="6070600"/>
          <a:ext cx="8890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167640</xdr:rowOff>
    </xdr:from>
    <xdr:to>
      <xdr:col>20</xdr:col>
      <xdr:colOff>38100</xdr:colOff>
      <xdr:row>37</xdr:row>
      <xdr:rowOff>97790</xdr:rowOff>
    </xdr:to>
    <xdr:sp macro="" textlink="">
      <xdr:nvSpPr>
        <xdr:cNvPr id="70" name="フローチャート: 判断 69">
          <a:extLst>
            <a:ext uri="{FF2B5EF4-FFF2-40B4-BE49-F238E27FC236}">
              <a16:creationId xmlns="" xmlns:a16="http://schemas.microsoft.com/office/drawing/2014/main" id="{00000000-0008-0000-0400-000046000000}"/>
            </a:ext>
          </a:extLst>
        </xdr:cNvPr>
        <xdr:cNvSpPr/>
      </xdr:nvSpPr>
      <xdr:spPr>
        <a:xfrm>
          <a:off x="3937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82567</xdr:rowOff>
    </xdr:from>
    <xdr:ext cx="736600" cy="259045"/>
    <xdr:sp macro="" textlink="">
      <xdr:nvSpPr>
        <xdr:cNvPr id="71" name="テキスト ボックス 70">
          <a:extLst>
            <a:ext uri="{FF2B5EF4-FFF2-40B4-BE49-F238E27FC236}">
              <a16:creationId xmlns="" xmlns:a16="http://schemas.microsoft.com/office/drawing/2014/main" id="{00000000-0008-0000-0400-000047000000}"/>
            </a:ext>
          </a:extLst>
        </xdr:cNvPr>
        <xdr:cNvSpPr txBox="1"/>
      </xdr:nvSpPr>
      <xdr:spPr>
        <a:xfrm>
          <a:off x="3606800" y="642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69850</xdr:rowOff>
    </xdr:from>
    <xdr:to>
      <xdr:col>15</xdr:col>
      <xdr:colOff>98425</xdr:colOff>
      <xdr:row>36</xdr:row>
      <xdr:rowOff>5080</xdr:rowOff>
    </xdr:to>
    <xdr:cxnSp macro="">
      <xdr:nvCxnSpPr>
        <xdr:cNvPr id="72" name="直線コネクタ 71">
          <a:extLst>
            <a:ext uri="{FF2B5EF4-FFF2-40B4-BE49-F238E27FC236}">
              <a16:creationId xmlns="" xmlns:a16="http://schemas.microsoft.com/office/drawing/2014/main" id="{00000000-0008-0000-0400-000048000000}"/>
            </a:ext>
          </a:extLst>
        </xdr:cNvPr>
        <xdr:cNvCxnSpPr/>
      </xdr:nvCxnSpPr>
      <xdr:spPr>
        <a:xfrm flipV="1">
          <a:off x="2209800" y="607060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76200</xdr:rowOff>
    </xdr:from>
    <xdr:to>
      <xdr:col>15</xdr:col>
      <xdr:colOff>149225</xdr:colOff>
      <xdr:row>37</xdr:row>
      <xdr:rowOff>6350</xdr:rowOff>
    </xdr:to>
    <xdr:sp macro="" textlink="">
      <xdr:nvSpPr>
        <xdr:cNvPr id="73" name="フローチャート: 判断 72">
          <a:extLst>
            <a:ext uri="{FF2B5EF4-FFF2-40B4-BE49-F238E27FC236}">
              <a16:creationId xmlns="" xmlns:a16="http://schemas.microsoft.com/office/drawing/2014/main" id="{00000000-0008-0000-0400-000049000000}"/>
            </a:ext>
          </a:extLst>
        </xdr:cNvPr>
        <xdr:cNvSpPr/>
      </xdr:nvSpPr>
      <xdr:spPr>
        <a:xfrm>
          <a:off x="3048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162577</xdr:rowOff>
    </xdr:from>
    <xdr:ext cx="762000" cy="259045"/>
    <xdr:sp macro="" textlink="">
      <xdr:nvSpPr>
        <xdr:cNvPr id="74" name="テキスト ボックス 73">
          <a:extLst>
            <a:ext uri="{FF2B5EF4-FFF2-40B4-BE49-F238E27FC236}">
              <a16:creationId xmlns="" xmlns:a16="http://schemas.microsoft.com/office/drawing/2014/main" id="{00000000-0008-0000-0400-00004A000000}"/>
            </a:ext>
          </a:extLst>
        </xdr:cNvPr>
        <xdr:cNvSpPr txBox="1"/>
      </xdr:nvSpPr>
      <xdr:spPr>
        <a:xfrm>
          <a:off x="2717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146050</xdr:rowOff>
    </xdr:from>
    <xdr:to>
      <xdr:col>11</xdr:col>
      <xdr:colOff>9525</xdr:colOff>
      <xdr:row>36</xdr:row>
      <xdr:rowOff>5080</xdr:rowOff>
    </xdr:to>
    <xdr:cxnSp macro="">
      <xdr:nvCxnSpPr>
        <xdr:cNvPr id="75" name="直線コネクタ 74">
          <a:extLst>
            <a:ext uri="{FF2B5EF4-FFF2-40B4-BE49-F238E27FC236}">
              <a16:creationId xmlns="" xmlns:a16="http://schemas.microsoft.com/office/drawing/2014/main" id="{00000000-0008-0000-0400-00004B000000}"/>
            </a:ext>
          </a:extLst>
        </xdr:cNvPr>
        <xdr:cNvCxnSpPr/>
      </xdr:nvCxnSpPr>
      <xdr:spPr>
        <a:xfrm>
          <a:off x="1320800" y="61468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99060</xdr:rowOff>
    </xdr:from>
    <xdr:to>
      <xdr:col>11</xdr:col>
      <xdr:colOff>60325</xdr:colOff>
      <xdr:row>37</xdr:row>
      <xdr:rowOff>29210</xdr:rowOff>
    </xdr:to>
    <xdr:sp macro="" textlink="">
      <xdr:nvSpPr>
        <xdr:cNvPr id="76" name="フローチャート: 判断 75">
          <a:extLst>
            <a:ext uri="{FF2B5EF4-FFF2-40B4-BE49-F238E27FC236}">
              <a16:creationId xmlns="" xmlns:a16="http://schemas.microsoft.com/office/drawing/2014/main" id="{00000000-0008-0000-0400-00004C000000}"/>
            </a:ext>
          </a:extLst>
        </xdr:cNvPr>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13987</xdr:rowOff>
    </xdr:from>
    <xdr:ext cx="762000" cy="259045"/>
    <xdr:sp macro="" textlink="">
      <xdr:nvSpPr>
        <xdr:cNvPr id="77" name="テキスト ボックス 76">
          <a:extLst>
            <a:ext uri="{FF2B5EF4-FFF2-40B4-BE49-F238E27FC236}">
              <a16:creationId xmlns="" xmlns:a16="http://schemas.microsoft.com/office/drawing/2014/main" id="{00000000-0008-0000-0400-00004D000000}"/>
            </a:ext>
          </a:extLst>
        </xdr:cNvPr>
        <xdr:cNvSpPr txBox="1"/>
      </xdr:nvSpPr>
      <xdr:spPr>
        <a:xfrm>
          <a:off x="1828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78" name="フローチャート: 判断 77">
          <a:extLst>
            <a:ext uri="{FF2B5EF4-FFF2-40B4-BE49-F238E27FC236}">
              <a16:creationId xmlns="" xmlns:a16="http://schemas.microsoft.com/office/drawing/2014/main" id="{00000000-0008-0000-0400-00004E000000}"/>
            </a:ext>
          </a:extLst>
        </xdr:cNvPr>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101617</xdr:rowOff>
    </xdr:from>
    <xdr:ext cx="762000" cy="259045"/>
    <xdr:sp macro="" textlink="">
      <xdr:nvSpPr>
        <xdr:cNvPr id="79" name="テキスト ボックス 78">
          <a:extLst>
            <a:ext uri="{FF2B5EF4-FFF2-40B4-BE49-F238E27FC236}">
              <a16:creationId xmlns="" xmlns:a16="http://schemas.microsoft.com/office/drawing/2014/main" id="{00000000-0008-0000-0400-00004F000000}"/>
            </a:ext>
          </a:extLst>
        </xdr:cNvPr>
        <xdr:cNvSpPr txBox="1"/>
      </xdr:nvSpPr>
      <xdr:spPr>
        <a:xfrm>
          <a:off x="9398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19050</xdr:rowOff>
    </xdr:from>
    <xdr:to>
      <xdr:col>24</xdr:col>
      <xdr:colOff>76200</xdr:colOff>
      <xdr:row>35</xdr:row>
      <xdr:rowOff>120650</xdr:rowOff>
    </xdr:to>
    <xdr:sp macro="" textlink="">
      <xdr:nvSpPr>
        <xdr:cNvPr id="85" name="楕円 84">
          <a:extLst>
            <a:ext uri="{FF2B5EF4-FFF2-40B4-BE49-F238E27FC236}">
              <a16:creationId xmlns="" xmlns:a16="http://schemas.microsoft.com/office/drawing/2014/main" id="{00000000-0008-0000-0400-000055000000}"/>
            </a:ext>
          </a:extLst>
        </xdr:cNvPr>
        <xdr:cNvSpPr/>
      </xdr:nvSpPr>
      <xdr:spPr>
        <a:xfrm>
          <a:off x="47752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35577</xdr:rowOff>
    </xdr:from>
    <xdr:ext cx="762000" cy="259045"/>
    <xdr:sp macro="" textlink="">
      <xdr:nvSpPr>
        <xdr:cNvPr id="86" name="人件費該当値テキスト">
          <a:extLst>
            <a:ext uri="{FF2B5EF4-FFF2-40B4-BE49-F238E27FC236}">
              <a16:creationId xmlns="" xmlns:a16="http://schemas.microsoft.com/office/drawing/2014/main" id="{00000000-0008-0000-0400-000056000000}"/>
            </a:ext>
          </a:extLst>
        </xdr:cNvPr>
        <xdr:cNvSpPr txBox="1"/>
      </xdr:nvSpPr>
      <xdr:spPr>
        <a:xfrm>
          <a:off x="49149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83820</xdr:rowOff>
    </xdr:from>
    <xdr:to>
      <xdr:col>20</xdr:col>
      <xdr:colOff>38100</xdr:colOff>
      <xdr:row>37</xdr:row>
      <xdr:rowOff>13970</xdr:rowOff>
    </xdr:to>
    <xdr:sp macro="" textlink="">
      <xdr:nvSpPr>
        <xdr:cNvPr id="87" name="楕円 86">
          <a:extLst>
            <a:ext uri="{FF2B5EF4-FFF2-40B4-BE49-F238E27FC236}">
              <a16:creationId xmlns="" xmlns:a16="http://schemas.microsoft.com/office/drawing/2014/main" id="{00000000-0008-0000-0400-000057000000}"/>
            </a:ext>
          </a:extLst>
        </xdr:cNvPr>
        <xdr:cNvSpPr/>
      </xdr:nvSpPr>
      <xdr:spPr>
        <a:xfrm>
          <a:off x="3937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24147</xdr:rowOff>
    </xdr:from>
    <xdr:ext cx="736600" cy="259045"/>
    <xdr:sp macro="" textlink="">
      <xdr:nvSpPr>
        <xdr:cNvPr id="88" name="テキスト ボックス 87">
          <a:extLst>
            <a:ext uri="{FF2B5EF4-FFF2-40B4-BE49-F238E27FC236}">
              <a16:creationId xmlns="" xmlns:a16="http://schemas.microsoft.com/office/drawing/2014/main" id="{00000000-0008-0000-0400-000058000000}"/>
            </a:ext>
          </a:extLst>
        </xdr:cNvPr>
        <xdr:cNvSpPr txBox="1"/>
      </xdr:nvSpPr>
      <xdr:spPr>
        <a:xfrm>
          <a:off x="3606800" y="6024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19050</xdr:rowOff>
    </xdr:from>
    <xdr:to>
      <xdr:col>15</xdr:col>
      <xdr:colOff>149225</xdr:colOff>
      <xdr:row>35</xdr:row>
      <xdr:rowOff>120650</xdr:rowOff>
    </xdr:to>
    <xdr:sp macro="" textlink="">
      <xdr:nvSpPr>
        <xdr:cNvPr id="89" name="楕円 88">
          <a:extLst>
            <a:ext uri="{FF2B5EF4-FFF2-40B4-BE49-F238E27FC236}">
              <a16:creationId xmlns="" xmlns:a16="http://schemas.microsoft.com/office/drawing/2014/main" id="{00000000-0008-0000-0400-000059000000}"/>
            </a:ext>
          </a:extLst>
        </xdr:cNvPr>
        <xdr:cNvSpPr/>
      </xdr:nvSpPr>
      <xdr:spPr>
        <a:xfrm>
          <a:off x="3048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130827</xdr:rowOff>
    </xdr:from>
    <xdr:ext cx="762000" cy="259045"/>
    <xdr:sp macro="" textlink="">
      <xdr:nvSpPr>
        <xdr:cNvPr id="90" name="テキスト ボックス 89">
          <a:extLst>
            <a:ext uri="{FF2B5EF4-FFF2-40B4-BE49-F238E27FC236}">
              <a16:creationId xmlns="" xmlns:a16="http://schemas.microsoft.com/office/drawing/2014/main" id="{00000000-0008-0000-0400-00005A000000}"/>
            </a:ext>
          </a:extLst>
        </xdr:cNvPr>
        <xdr:cNvSpPr txBox="1"/>
      </xdr:nvSpPr>
      <xdr:spPr>
        <a:xfrm>
          <a:off x="2717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125730</xdr:rowOff>
    </xdr:from>
    <xdr:to>
      <xdr:col>11</xdr:col>
      <xdr:colOff>60325</xdr:colOff>
      <xdr:row>36</xdr:row>
      <xdr:rowOff>55880</xdr:rowOff>
    </xdr:to>
    <xdr:sp macro="" textlink="">
      <xdr:nvSpPr>
        <xdr:cNvPr id="91" name="楕円 90">
          <a:extLst>
            <a:ext uri="{FF2B5EF4-FFF2-40B4-BE49-F238E27FC236}">
              <a16:creationId xmlns="" xmlns:a16="http://schemas.microsoft.com/office/drawing/2014/main" id="{00000000-0008-0000-0400-00005B000000}"/>
            </a:ext>
          </a:extLst>
        </xdr:cNvPr>
        <xdr:cNvSpPr/>
      </xdr:nvSpPr>
      <xdr:spPr>
        <a:xfrm>
          <a:off x="2159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66057</xdr:rowOff>
    </xdr:from>
    <xdr:ext cx="762000" cy="259045"/>
    <xdr:sp macro="" textlink="">
      <xdr:nvSpPr>
        <xdr:cNvPr id="92" name="テキスト ボックス 91">
          <a:extLst>
            <a:ext uri="{FF2B5EF4-FFF2-40B4-BE49-F238E27FC236}">
              <a16:creationId xmlns="" xmlns:a16="http://schemas.microsoft.com/office/drawing/2014/main" id="{00000000-0008-0000-0400-00005C000000}"/>
            </a:ext>
          </a:extLst>
        </xdr:cNvPr>
        <xdr:cNvSpPr txBox="1"/>
      </xdr:nvSpPr>
      <xdr:spPr>
        <a:xfrm>
          <a:off x="1828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95250</xdr:rowOff>
    </xdr:from>
    <xdr:to>
      <xdr:col>6</xdr:col>
      <xdr:colOff>171450</xdr:colOff>
      <xdr:row>36</xdr:row>
      <xdr:rowOff>25400</xdr:rowOff>
    </xdr:to>
    <xdr:sp macro="" textlink="">
      <xdr:nvSpPr>
        <xdr:cNvPr id="93" name="楕円 92">
          <a:extLst>
            <a:ext uri="{FF2B5EF4-FFF2-40B4-BE49-F238E27FC236}">
              <a16:creationId xmlns="" xmlns:a16="http://schemas.microsoft.com/office/drawing/2014/main" id="{00000000-0008-0000-0400-00005D000000}"/>
            </a:ext>
          </a:extLst>
        </xdr:cNvPr>
        <xdr:cNvSpPr/>
      </xdr:nvSpPr>
      <xdr:spPr>
        <a:xfrm>
          <a:off x="1270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35577</xdr:rowOff>
    </xdr:from>
    <xdr:ext cx="762000" cy="259045"/>
    <xdr:sp macro="" textlink="">
      <xdr:nvSpPr>
        <xdr:cNvPr id="94" name="テキスト ボックス 93">
          <a:extLst>
            <a:ext uri="{FF2B5EF4-FFF2-40B4-BE49-F238E27FC236}">
              <a16:creationId xmlns="" xmlns:a16="http://schemas.microsoft.com/office/drawing/2014/main" id="{00000000-0008-0000-0400-00005E000000}"/>
            </a:ext>
          </a:extLst>
        </xdr:cNvPr>
        <xdr:cNvSpPr txBox="1"/>
      </xdr:nvSpPr>
      <xdr:spPr>
        <a:xfrm>
          <a:off x="939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年度は</a:t>
          </a:r>
          <a:r>
            <a:rPr kumimoji="1" lang="en-US" altLang="ja-JP" sz="1200">
              <a:latin typeface="ＭＳ Ｐゴシック" panose="020B0600070205080204" pitchFamily="50" charset="-128"/>
              <a:ea typeface="ＭＳ Ｐゴシック" panose="020B0600070205080204" pitchFamily="50" charset="-128"/>
            </a:rPr>
            <a:t>18.2</a:t>
          </a:r>
          <a:r>
            <a:rPr kumimoji="1" lang="ja-JP" altLang="en-US" sz="1200">
              <a:latin typeface="ＭＳ Ｐゴシック" panose="020B0600070205080204" pitchFamily="50" charset="-128"/>
              <a:ea typeface="ＭＳ Ｐゴシック" panose="020B0600070205080204" pitchFamily="50" charset="-128"/>
            </a:rPr>
            <a:t>％と令和</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年度と比較して</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ポイント減少している。これは、教師用指導書購入事業費が令和</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年度と比較して</a:t>
          </a:r>
          <a:r>
            <a:rPr kumimoji="1" lang="en-US" altLang="ja-JP" sz="1200">
              <a:latin typeface="ＭＳ Ｐゴシック" panose="020B0600070205080204" pitchFamily="50" charset="-128"/>
              <a:ea typeface="ＭＳ Ｐゴシック" panose="020B0600070205080204" pitchFamily="50" charset="-128"/>
            </a:rPr>
            <a:t>22</a:t>
          </a:r>
          <a:r>
            <a:rPr kumimoji="1" lang="ja-JP" altLang="en-US" sz="1200">
              <a:latin typeface="ＭＳ Ｐゴシック" panose="020B0600070205080204" pitchFamily="50" charset="-128"/>
              <a:ea typeface="ＭＳ Ｐゴシック" panose="020B0600070205080204" pitchFamily="50" charset="-128"/>
            </a:rPr>
            <a:t>百万円の減額となったこと等によるものである。</a:t>
          </a:r>
        </a:p>
        <a:p>
          <a:r>
            <a:rPr kumimoji="1" lang="ja-JP" altLang="en-US" sz="1200">
              <a:latin typeface="ＭＳ Ｐゴシック" panose="020B0600070205080204" pitchFamily="50" charset="-128"/>
              <a:ea typeface="ＭＳ Ｐゴシック" panose="020B0600070205080204" pitchFamily="50" charset="-128"/>
            </a:rPr>
            <a:t>　今後は、行政事務の外部委託による効率化や、物品購入や施設維持管理に要する経費の更なる節減に努める。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113284</xdr:rowOff>
    </xdr:from>
    <xdr:to>
      <xdr:col>82</xdr:col>
      <xdr:colOff>107950</xdr:colOff>
      <xdr:row>20</xdr:row>
      <xdr:rowOff>94996</xdr:rowOff>
    </xdr:to>
    <xdr:cxnSp macro="">
      <xdr:nvCxnSpPr>
        <xdr:cNvPr id="120" name="直線コネクタ 119">
          <a:extLst>
            <a:ext uri="{FF2B5EF4-FFF2-40B4-BE49-F238E27FC236}">
              <a16:creationId xmlns="" xmlns:a16="http://schemas.microsoft.com/office/drawing/2014/main" id="{00000000-0008-0000-0400-000078000000}"/>
            </a:ext>
          </a:extLst>
        </xdr:cNvPr>
        <xdr:cNvCxnSpPr/>
      </xdr:nvCxnSpPr>
      <xdr:spPr>
        <a:xfrm flipV="1">
          <a:off x="16510000" y="2170684"/>
          <a:ext cx="0" cy="1353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67073</xdr:rowOff>
    </xdr:from>
    <xdr:ext cx="762000" cy="259045"/>
    <xdr:sp macro="" textlink="">
      <xdr:nvSpPr>
        <xdr:cNvPr id="121" name="物件費最小値テキスト">
          <a:extLst>
            <a:ext uri="{FF2B5EF4-FFF2-40B4-BE49-F238E27FC236}">
              <a16:creationId xmlns="" xmlns:a16="http://schemas.microsoft.com/office/drawing/2014/main" id="{00000000-0008-0000-0400-000079000000}"/>
            </a:ext>
          </a:extLst>
        </xdr:cNvPr>
        <xdr:cNvSpPr txBox="1"/>
      </xdr:nvSpPr>
      <xdr:spPr>
        <a:xfrm>
          <a:off x="16598900" y="3496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94996</xdr:rowOff>
    </xdr:from>
    <xdr:to>
      <xdr:col>82</xdr:col>
      <xdr:colOff>196850</xdr:colOff>
      <xdr:row>20</xdr:row>
      <xdr:rowOff>94996</xdr:rowOff>
    </xdr:to>
    <xdr:cxnSp macro="">
      <xdr:nvCxnSpPr>
        <xdr:cNvPr id="122" name="直線コネクタ 121">
          <a:extLst>
            <a:ext uri="{FF2B5EF4-FFF2-40B4-BE49-F238E27FC236}">
              <a16:creationId xmlns="" xmlns:a16="http://schemas.microsoft.com/office/drawing/2014/main" id="{00000000-0008-0000-0400-00007A000000}"/>
            </a:ext>
          </a:extLst>
        </xdr:cNvPr>
        <xdr:cNvCxnSpPr/>
      </xdr:nvCxnSpPr>
      <xdr:spPr>
        <a:xfrm>
          <a:off x="16421100" y="3523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28211</xdr:rowOff>
    </xdr:from>
    <xdr:ext cx="762000" cy="259045"/>
    <xdr:sp macro="" textlink="">
      <xdr:nvSpPr>
        <xdr:cNvPr id="123" name="物件費最大値テキスト">
          <a:extLst>
            <a:ext uri="{FF2B5EF4-FFF2-40B4-BE49-F238E27FC236}">
              <a16:creationId xmlns="" xmlns:a16="http://schemas.microsoft.com/office/drawing/2014/main" id="{00000000-0008-0000-0400-00007B000000}"/>
            </a:ext>
          </a:extLst>
        </xdr:cNvPr>
        <xdr:cNvSpPr txBox="1"/>
      </xdr:nvSpPr>
      <xdr:spPr>
        <a:xfrm>
          <a:off x="16598900" y="191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113284</xdr:rowOff>
    </xdr:from>
    <xdr:to>
      <xdr:col>82</xdr:col>
      <xdr:colOff>196850</xdr:colOff>
      <xdr:row>12</xdr:row>
      <xdr:rowOff>113284</xdr:rowOff>
    </xdr:to>
    <xdr:cxnSp macro="">
      <xdr:nvCxnSpPr>
        <xdr:cNvPr id="124" name="直線コネクタ 123">
          <a:extLst>
            <a:ext uri="{FF2B5EF4-FFF2-40B4-BE49-F238E27FC236}">
              <a16:creationId xmlns="" xmlns:a16="http://schemas.microsoft.com/office/drawing/2014/main" id="{00000000-0008-0000-0400-00007C000000}"/>
            </a:ext>
          </a:extLst>
        </xdr:cNvPr>
        <xdr:cNvCxnSpPr/>
      </xdr:nvCxnSpPr>
      <xdr:spPr>
        <a:xfrm>
          <a:off x="16421100" y="2170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133858</xdr:rowOff>
    </xdr:from>
    <xdr:to>
      <xdr:col>82</xdr:col>
      <xdr:colOff>107950</xdr:colOff>
      <xdr:row>19</xdr:row>
      <xdr:rowOff>56134</xdr:rowOff>
    </xdr:to>
    <xdr:cxnSp macro="">
      <xdr:nvCxnSpPr>
        <xdr:cNvPr id="125" name="直線コネクタ 124">
          <a:extLst>
            <a:ext uri="{FF2B5EF4-FFF2-40B4-BE49-F238E27FC236}">
              <a16:creationId xmlns="" xmlns:a16="http://schemas.microsoft.com/office/drawing/2014/main" id="{00000000-0008-0000-0400-00007D000000}"/>
            </a:ext>
          </a:extLst>
        </xdr:cNvPr>
        <xdr:cNvCxnSpPr/>
      </xdr:nvCxnSpPr>
      <xdr:spPr>
        <a:xfrm flipV="1">
          <a:off x="15671800" y="3048508"/>
          <a:ext cx="838200" cy="26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168165</xdr:rowOff>
    </xdr:from>
    <xdr:ext cx="762000" cy="259045"/>
    <xdr:sp macro="" textlink="">
      <xdr:nvSpPr>
        <xdr:cNvPr id="126" name="物件費平均値テキスト">
          <a:extLst>
            <a:ext uri="{FF2B5EF4-FFF2-40B4-BE49-F238E27FC236}">
              <a16:creationId xmlns="" xmlns:a16="http://schemas.microsoft.com/office/drawing/2014/main" id="{00000000-0008-0000-0400-00007E000000}"/>
            </a:ext>
          </a:extLst>
        </xdr:cNvPr>
        <xdr:cNvSpPr txBox="1"/>
      </xdr:nvSpPr>
      <xdr:spPr>
        <a:xfrm>
          <a:off x="16598900" y="25684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151638</xdr:rowOff>
    </xdr:from>
    <xdr:to>
      <xdr:col>82</xdr:col>
      <xdr:colOff>158750</xdr:colOff>
      <xdr:row>16</xdr:row>
      <xdr:rowOff>81788</xdr:rowOff>
    </xdr:to>
    <xdr:sp macro="" textlink="">
      <xdr:nvSpPr>
        <xdr:cNvPr id="127" name="フローチャート: 判断 126">
          <a:extLst>
            <a:ext uri="{FF2B5EF4-FFF2-40B4-BE49-F238E27FC236}">
              <a16:creationId xmlns="" xmlns:a16="http://schemas.microsoft.com/office/drawing/2014/main" id="{00000000-0008-0000-0400-00007F000000}"/>
            </a:ext>
          </a:extLst>
        </xdr:cNvPr>
        <xdr:cNvSpPr/>
      </xdr:nvSpPr>
      <xdr:spPr>
        <a:xfrm>
          <a:off x="164592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56134</xdr:rowOff>
    </xdr:from>
    <xdr:to>
      <xdr:col>78</xdr:col>
      <xdr:colOff>69850</xdr:colOff>
      <xdr:row>21</xdr:row>
      <xdr:rowOff>14986</xdr:rowOff>
    </xdr:to>
    <xdr:cxnSp macro="">
      <xdr:nvCxnSpPr>
        <xdr:cNvPr id="128" name="直線コネクタ 127">
          <a:extLst>
            <a:ext uri="{FF2B5EF4-FFF2-40B4-BE49-F238E27FC236}">
              <a16:creationId xmlns="" xmlns:a16="http://schemas.microsoft.com/office/drawing/2014/main" id="{00000000-0008-0000-0400-000080000000}"/>
            </a:ext>
          </a:extLst>
        </xdr:cNvPr>
        <xdr:cNvCxnSpPr/>
      </xdr:nvCxnSpPr>
      <xdr:spPr>
        <a:xfrm flipV="1">
          <a:off x="14782800" y="3313684"/>
          <a:ext cx="889000" cy="30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7620</xdr:rowOff>
    </xdr:from>
    <xdr:to>
      <xdr:col>78</xdr:col>
      <xdr:colOff>120650</xdr:colOff>
      <xdr:row>16</xdr:row>
      <xdr:rowOff>109220</xdr:rowOff>
    </xdr:to>
    <xdr:sp macro="" textlink="">
      <xdr:nvSpPr>
        <xdr:cNvPr id="129" name="フローチャート: 判断 128">
          <a:extLst>
            <a:ext uri="{FF2B5EF4-FFF2-40B4-BE49-F238E27FC236}">
              <a16:creationId xmlns="" xmlns:a16="http://schemas.microsoft.com/office/drawing/2014/main" id="{00000000-0008-0000-0400-000081000000}"/>
            </a:ext>
          </a:extLst>
        </xdr:cNvPr>
        <xdr:cNvSpPr/>
      </xdr:nvSpPr>
      <xdr:spPr>
        <a:xfrm>
          <a:off x="15621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119397</xdr:rowOff>
    </xdr:from>
    <xdr:ext cx="736600" cy="259045"/>
    <xdr:sp macro="" textlink="">
      <xdr:nvSpPr>
        <xdr:cNvPr id="130" name="テキスト ボックス 129">
          <a:extLst>
            <a:ext uri="{FF2B5EF4-FFF2-40B4-BE49-F238E27FC236}">
              <a16:creationId xmlns="" xmlns:a16="http://schemas.microsoft.com/office/drawing/2014/main" id="{00000000-0008-0000-0400-000082000000}"/>
            </a:ext>
          </a:extLst>
        </xdr:cNvPr>
        <xdr:cNvSpPr txBox="1"/>
      </xdr:nvSpPr>
      <xdr:spPr>
        <a:xfrm>
          <a:off x="15290800" y="2519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21</xdr:row>
      <xdr:rowOff>14986</xdr:rowOff>
    </xdr:from>
    <xdr:to>
      <xdr:col>73</xdr:col>
      <xdr:colOff>180975</xdr:colOff>
      <xdr:row>21</xdr:row>
      <xdr:rowOff>69850</xdr:rowOff>
    </xdr:to>
    <xdr:cxnSp macro="">
      <xdr:nvCxnSpPr>
        <xdr:cNvPr id="131" name="直線コネクタ 130">
          <a:extLst>
            <a:ext uri="{FF2B5EF4-FFF2-40B4-BE49-F238E27FC236}">
              <a16:creationId xmlns="" xmlns:a16="http://schemas.microsoft.com/office/drawing/2014/main" id="{00000000-0008-0000-0400-000083000000}"/>
            </a:ext>
          </a:extLst>
        </xdr:cNvPr>
        <xdr:cNvCxnSpPr/>
      </xdr:nvCxnSpPr>
      <xdr:spPr>
        <a:xfrm flipV="1">
          <a:off x="13893800" y="361543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71628</xdr:rowOff>
    </xdr:from>
    <xdr:to>
      <xdr:col>74</xdr:col>
      <xdr:colOff>31750</xdr:colOff>
      <xdr:row>17</xdr:row>
      <xdr:rowOff>1778</xdr:rowOff>
    </xdr:to>
    <xdr:sp macro="" textlink="">
      <xdr:nvSpPr>
        <xdr:cNvPr id="132" name="フローチャート: 判断 131">
          <a:extLst>
            <a:ext uri="{FF2B5EF4-FFF2-40B4-BE49-F238E27FC236}">
              <a16:creationId xmlns="" xmlns:a16="http://schemas.microsoft.com/office/drawing/2014/main" id="{00000000-0008-0000-0400-000084000000}"/>
            </a:ext>
          </a:extLst>
        </xdr:cNvPr>
        <xdr:cNvSpPr/>
      </xdr:nvSpPr>
      <xdr:spPr>
        <a:xfrm>
          <a:off x="14732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11955</xdr:rowOff>
    </xdr:from>
    <xdr:ext cx="762000" cy="259045"/>
    <xdr:sp macro="" textlink="">
      <xdr:nvSpPr>
        <xdr:cNvPr id="133" name="テキスト ボックス 132">
          <a:extLst>
            <a:ext uri="{FF2B5EF4-FFF2-40B4-BE49-F238E27FC236}">
              <a16:creationId xmlns="" xmlns:a16="http://schemas.microsoft.com/office/drawing/2014/main" id="{00000000-0008-0000-0400-000085000000}"/>
            </a:ext>
          </a:extLst>
        </xdr:cNvPr>
        <xdr:cNvSpPr txBox="1"/>
      </xdr:nvSpPr>
      <xdr:spPr>
        <a:xfrm>
          <a:off x="14401800" y="2583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21</xdr:row>
      <xdr:rowOff>14986</xdr:rowOff>
    </xdr:from>
    <xdr:to>
      <xdr:col>69</xdr:col>
      <xdr:colOff>92075</xdr:colOff>
      <xdr:row>21</xdr:row>
      <xdr:rowOff>69850</xdr:rowOff>
    </xdr:to>
    <xdr:cxnSp macro="">
      <xdr:nvCxnSpPr>
        <xdr:cNvPr id="134" name="直線コネクタ 133">
          <a:extLst>
            <a:ext uri="{FF2B5EF4-FFF2-40B4-BE49-F238E27FC236}">
              <a16:creationId xmlns="" xmlns:a16="http://schemas.microsoft.com/office/drawing/2014/main" id="{00000000-0008-0000-0400-000086000000}"/>
            </a:ext>
          </a:extLst>
        </xdr:cNvPr>
        <xdr:cNvCxnSpPr/>
      </xdr:nvCxnSpPr>
      <xdr:spPr>
        <a:xfrm>
          <a:off x="13004800" y="361543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62484</xdr:rowOff>
    </xdr:from>
    <xdr:to>
      <xdr:col>69</xdr:col>
      <xdr:colOff>142875</xdr:colOff>
      <xdr:row>16</xdr:row>
      <xdr:rowOff>164084</xdr:rowOff>
    </xdr:to>
    <xdr:sp macro="" textlink="">
      <xdr:nvSpPr>
        <xdr:cNvPr id="135" name="フローチャート: 判断 134">
          <a:extLst>
            <a:ext uri="{FF2B5EF4-FFF2-40B4-BE49-F238E27FC236}">
              <a16:creationId xmlns="" xmlns:a16="http://schemas.microsoft.com/office/drawing/2014/main" id="{00000000-0008-0000-0400-000087000000}"/>
            </a:ext>
          </a:extLst>
        </xdr:cNvPr>
        <xdr:cNvSpPr/>
      </xdr:nvSpPr>
      <xdr:spPr>
        <a:xfrm>
          <a:off x="13843000" y="280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2811</xdr:rowOff>
    </xdr:from>
    <xdr:ext cx="762000" cy="259045"/>
    <xdr:sp macro="" textlink="">
      <xdr:nvSpPr>
        <xdr:cNvPr id="136" name="テキスト ボックス 135">
          <a:extLst>
            <a:ext uri="{FF2B5EF4-FFF2-40B4-BE49-F238E27FC236}">
              <a16:creationId xmlns="" xmlns:a16="http://schemas.microsoft.com/office/drawing/2014/main" id="{00000000-0008-0000-0400-000088000000}"/>
            </a:ext>
          </a:extLst>
        </xdr:cNvPr>
        <xdr:cNvSpPr txBox="1"/>
      </xdr:nvSpPr>
      <xdr:spPr>
        <a:xfrm>
          <a:off x="13512800" y="257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37" name="フローチャート: 判断 136">
          <a:extLst>
            <a:ext uri="{FF2B5EF4-FFF2-40B4-BE49-F238E27FC236}">
              <a16:creationId xmlns="" xmlns:a16="http://schemas.microsoft.com/office/drawing/2014/main" id="{00000000-0008-0000-0400-000089000000}"/>
            </a:ext>
          </a:extLst>
        </xdr:cNvPr>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85107</xdr:rowOff>
    </xdr:from>
    <xdr:ext cx="762000" cy="259045"/>
    <xdr:sp macro="" textlink="">
      <xdr:nvSpPr>
        <xdr:cNvPr id="138" name="テキスト ボックス 137">
          <a:extLst>
            <a:ext uri="{FF2B5EF4-FFF2-40B4-BE49-F238E27FC236}">
              <a16:creationId xmlns="" xmlns:a16="http://schemas.microsoft.com/office/drawing/2014/main" id="{00000000-0008-0000-0400-00008A000000}"/>
            </a:ext>
          </a:extLst>
        </xdr:cNvPr>
        <xdr:cNvSpPr txBox="1"/>
      </xdr:nvSpPr>
      <xdr:spPr>
        <a:xfrm>
          <a:off x="12623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83058</xdr:rowOff>
    </xdr:from>
    <xdr:to>
      <xdr:col>82</xdr:col>
      <xdr:colOff>158750</xdr:colOff>
      <xdr:row>18</xdr:row>
      <xdr:rowOff>13208</xdr:rowOff>
    </xdr:to>
    <xdr:sp macro="" textlink="">
      <xdr:nvSpPr>
        <xdr:cNvPr id="144" name="楕円 143">
          <a:extLst>
            <a:ext uri="{FF2B5EF4-FFF2-40B4-BE49-F238E27FC236}">
              <a16:creationId xmlns="" xmlns:a16="http://schemas.microsoft.com/office/drawing/2014/main" id="{00000000-0008-0000-0400-000090000000}"/>
            </a:ext>
          </a:extLst>
        </xdr:cNvPr>
        <xdr:cNvSpPr/>
      </xdr:nvSpPr>
      <xdr:spPr>
        <a:xfrm>
          <a:off x="16459200" y="299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55135</xdr:rowOff>
    </xdr:from>
    <xdr:ext cx="762000" cy="259045"/>
    <xdr:sp macro="" textlink="">
      <xdr:nvSpPr>
        <xdr:cNvPr id="145" name="物件費該当値テキスト">
          <a:extLst>
            <a:ext uri="{FF2B5EF4-FFF2-40B4-BE49-F238E27FC236}">
              <a16:creationId xmlns="" xmlns:a16="http://schemas.microsoft.com/office/drawing/2014/main" id="{00000000-0008-0000-0400-000091000000}"/>
            </a:ext>
          </a:extLst>
        </xdr:cNvPr>
        <xdr:cNvSpPr txBox="1"/>
      </xdr:nvSpPr>
      <xdr:spPr>
        <a:xfrm>
          <a:off x="16598900" y="296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5334</xdr:rowOff>
    </xdr:from>
    <xdr:to>
      <xdr:col>78</xdr:col>
      <xdr:colOff>120650</xdr:colOff>
      <xdr:row>19</xdr:row>
      <xdr:rowOff>106934</xdr:rowOff>
    </xdr:to>
    <xdr:sp macro="" textlink="">
      <xdr:nvSpPr>
        <xdr:cNvPr id="146" name="楕円 145">
          <a:extLst>
            <a:ext uri="{FF2B5EF4-FFF2-40B4-BE49-F238E27FC236}">
              <a16:creationId xmlns="" xmlns:a16="http://schemas.microsoft.com/office/drawing/2014/main" id="{00000000-0008-0000-0400-000092000000}"/>
            </a:ext>
          </a:extLst>
        </xdr:cNvPr>
        <xdr:cNvSpPr/>
      </xdr:nvSpPr>
      <xdr:spPr>
        <a:xfrm>
          <a:off x="15621000" y="326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91711</xdr:rowOff>
    </xdr:from>
    <xdr:ext cx="736600" cy="259045"/>
    <xdr:sp macro="" textlink="">
      <xdr:nvSpPr>
        <xdr:cNvPr id="147" name="テキスト ボックス 146">
          <a:extLst>
            <a:ext uri="{FF2B5EF4-FFF2-40B4-BE49-F238E27FC236}">
              <a16:creationId xmlns="" xmlns:a16="http://schemas.microsoft.com/office/drawing/2014/main" id="{00000000-0008-0000-0400-000093000000}"/>
            </a:ext>
          </a:extLst>
        </xdr:cNvPr>
        <xdr:cNvSpPr txBox="1"/>
      </xdr:nvSpPr>
      <xdr:spPr>
        <a:xfrm>
          <a:off x="15290800" y="3349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20</xdr:row>
      <xdr:rowOff>135636</xdr:rowOff>
    </xdr:from>
    <xdr:to>
      <xdr:col>74</xdr:col>
      <xdr:colOff>31750</xdr:colOff>
      <xdr:row>21</xdr:row>
      <xdr:rowOff>65786</xdr:rowOff>
    </xdr:to>
    <xdr:sp macro="" textlink="">
      <xdr:nvSpPr>
        <xdr:cNvPr id="148" name="楕円 147">
          <a:extLst>
            <a:ext uri="{FF2B5EF4-FFF2-40B4-BE49-F238E27FC236}">
              <a16:creationId xmlns="" xmlns:a16="http://schemas.microsoft.com/office/drawing/2014/main" id="{00000000-0008-0000-0400-000094000000}"/>
            </a:ext>
          </a:extLst>
        </xdr:cNvPr>
        <xdr:cNvSpPr/>
      </xdr:nvSpPr>
      <xdr:spPr>
        <a:xfrm>
          <a:off x="14732000" y="3564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21</xdr:row>
      <xdr:rowOff>50563</xdr:rowOff>
    </xdr:from>
    <xdr:ext cx="762000" cy="259045"/>
    <xdr:sp macro="" textlink="">
      <xdr:nvSpPr>
        <xdr:cNvPr id="149" name="テキスト ボックス 148">
          <a:extLst>
            <a:ext uri="{FF2B5EF4-FFF2-40B4-BE49-F238E27FC236}">
              <a16:creationId xmlns="" xmlns:a16="http://schemas.microsoft.com/office/drawing/2014/main" id="{00000000-0008-0000-0400-000095000000}"/>
            </a:ext>
          </a:extLst>
        </xdr:cNvPr>
        <xdr:cNvSpPr txBox="1"/>
      </xdr:nvSpPr>
      <xdr:spPr>
        <a:xfrm>
          <a:off x="14401800" y="3651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21</xdr:row>
      <xdr:rowOff>19050</xdr:rowOff>
    </xdr:from>
    <xdr:to>
      <xdr:col>69</xdr:col>
      <xdr:colOff>142875</xdr:colOff>
      <xdr:row>21</xdr:row>
      <xdr:rowOff>120650</xdr:rowOff>
    </xdr:to>
    <xdr:sp macro="" textlink="">
      <xdr:nvSpPr>
        <xdr:cNvPr id="150" name="楕円 149">
          <a:extLst>
            <a:ext uri="{FF2B5EF4-FFF2-40B4-BE49-F238E27FC236}">
              <a16:creationId xmlns="" xmlns:a16="http://schemas.microsoft.com/office/drawing/2014/main" id="{00000000-0008-0000-0400-000096000000}"/>
            </a:ext>
          </a:extLst>
        </xdr:cNvPr>
        <xdr:cNvSpPr/>
      </xdr:nvSpPr>
      <xdr:spPr>
        <a:xfrm>
          <a:off x="13843000" y="361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21</xdr:row>
      <xdr:rowOff>105427</xdr:rowOff>
    </xdr:from>
    <xdr:ext cx="762000" cy="259045"/>
    <xdr:sp macro="" textlink="">
      <xdr:nvSpPr>
        <xdr:cNvPr id="151" name="テキスト ボックス 150">
          <a:extLst>
            <a:ext uri="{FF2B5EF4-FFF2-40B4-BE49-F238E27FC236}">
              <a16:creationId xmlns="" xmlns:a16="http://schemas.microsoft.com/office/drawing/2014/main" id="{00000000-0008-0000-0400-000097000000}"/>
            </a:ext>
          </a:extLst>
        </xdr:cNvPr>
        <xdr:cNvSpPr txBox="1"/>
      </xdr:nvSpPr>
      <xdr:spPr>
        <a:xfrm>
          <a:off x="13512800" y="370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20</xdr:row>
      <xdr:rowOff>135636</xdr:rowOff>
    </xdr:from>
    <xdr:to>
      <xdr:col>65</xdr:col>
      <xdr:colOff>53975</xdr:colOff>
      <xdr:row>21</xdr:row>
      <xdr:rowOff>65786</xdr:rowOff>
    </xdr:to>
    <xdr:sp macro="" textlink="">
      <xdr:nvSpPr>
        <xdr:cNvPr id="152" name="楕円 151">
          <a:extLst>
            <a:ext uri="{FF2B5EF4-FFF2-40B4-BE49-F238E27FC236}">
              <a16:creationId xmlns="" xmlns:a16="http://schemas.microsoft.com/office/drawing/2014/main" id="{00000000-0008-0000-0400-000098000000}"/>
            </a:ext>
          </a:extLst>
        </xdr:cNvPr>
        <xdr:cNvSpPr/>
      </xdr:nvSpPr>
      <xdr:spPr>
        <a:xfrm>
          <a:off x="12954000" y="3564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21</xdr:row>
      <xdr:rowOff>50563</xdr:rowOff>
    </xdr:from>
    <xdr:ext cx="762000" cy="259045"/>
    <xdr:sp macro="" textlink="">
      <xdr:nvSpPr>
        <xdr:cNvPr id="153" name="テキスト ボックス 152">
          <a:extLst>
            <a:ext uri="{FF2B5EF4-FFF2-40B4-BE49-F238E27FC236}">
              <a16:creationId xmlns="" xmlns:a16="http://schemas.microsoft.com/office/drawing/2014/main" id="{00000000-0008-0000-0400-000099000000}"/>
            </a:ext>
          </a:extLst>
        </xdr:cNvPr>
        <xdr:cNvSpPr txBox="1"/>
      </xdr:nvSpPr>
      <xdr:spPr>
        <a:xfrm>
          <a:off x="12623800" y="3651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13.9</a:t>
          </a:r>
          <a:r>
            <a:rPr kumimoji="1" lang="ja-JP" altLang="en-US" sz="1300">
              <a:latin typeface="ＭＳ Ｐゴシック" panose="020B0600070205080204" pitchFamily="50" charset="-128"/>
              <a:ea typeface="ＭＳ Ｐゴシック" panose="020B0600070205080204" pitchFamily="50" charset="-128"/>
            </a:rPr>
            <a:t>％と令和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年度と比較して</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ポイント減少している。</a:t>
          </a:r>
        </a:p>
        <a:p>
          <a:r>
            <a:rPr kumimoji="1" lang="ja-JP" altLang="en-US" sz="1300">
              <a:latin typeface="ＭＳ Ｐゴシック" panose="020B0600070205080204" pitchFamily="50" charset="-128"/>
              <a:ea typeface="ＭＳ Ｐゴシック" panose="020B0600070205080204" pitchFamily="50" charset="-128"/>
            </a:rPr>
            <a:t>　これは、児童手当事業費や重度障がい者医療費が前年度よりも減額となったためである。</a:t>
          </a:r>
        </a:p>
        <a:p>
          <a:r>
            <a:rPr kumimoji="1" lang="ja-JP" altLang="en-US" sz="1300">
              <a:latin typeface="ＭＳ Ｐゴシック" panose="020B0600070205080204" pitchFamily="50" charset="-128"/>
              <a:ea typeface="ＭＳ Ｐゴシック" panose="020B0600070205080204" pitchFamily="50" charset="-128"/>
            </a:rPr>
            <a:t>　しかしながら、今後は少子高齢化等に伴う社会保障経費が増加する見込みであることから、扶助費の推移をより一層注視していく。</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154215</xdr:rowOff>
    </xdr:from>
    <xdr:to>
      <xdr:col>24</xdr:col>
      <xdr:colOff>25400</xdr:colOff>
      <xdr:row>61</xdr:row>
      <xdr:rowOff>167822</xdr:rowOff>
    </xdr:to>
    <xdr:cxnSp macro="">
      <xdr:nvCxnSpPr>
        <xdr:cNvPr id="183" name="直線コネクタ 182">
          <a:extLst>
            <a:ext uri="{FF2B5EF4-FFF2-40B4-BE49-F238E27FC236}">
              <a16:creationId xmlns="" xmlns:a16="http://schemas.microsoft.com/office/drawing/2014/main" id="{00000000-0008-0000-0400-0000B7000000}"/>
            </a:ext>
          </a:extLst>
        </xdr:cNvPr>
        <xdr:cNvCxnSpPr/>
      </xdr:nvCxnSpPr>
      <xdr:spPr>
        <a:xfrm flipV="1">
          <a:off x="4826000" y="9069615"/>
          <a:ext cx="0" cy="1556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139899</xdr:rowOff>
    </xdr:from>
    <xdr:ext cx="762000" cy="259045"/>
    <xdr:sp macro="" textlink="">
      <xdr:nvSpPr>
        <xdr:cNvPr id="184" name="扶助費最小値テキスト">
          <a:extLst>
            <a:ext uri="{FF2B5EF4-FFF2-40B4-BE49-F238E27FC236}">
              <a16:creationId xmlns="" xmlns:a16="http://schemas.microsoft.com/office/drawing/2014/main" id="{00000000-0008-0000-0400-0000B8000000}"/>
            </a:ext>
          </a:extLst>
        </xdr:cNvPr>
        <xdr:cNvSpPr txBox="1"/>
      </xdr:nvSpPr>
      <xdr:spPr>
        <a:xfrm>
          <a:off x="4914900" y="1059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167822</xdr:rowOff>
    </xdr:from>
    <xdr:to>
      <xdr:col>24</xdr:col>
      <xdr:colOff>114300</xdr:colOff>
      <xdr:row>61</xdr:row>
      <xdr:rowOff>167822</xdr:rowOff>
    </xdr:to>
    <xdr:cxnSp macro="">
      <xdr:nvCxnSpPr>
        <xdr:cNvPr id="185" name="直線コネクタ 184">
          <a:extLst>
            <a:ext uri="{FF2B5EF4-FFF2-40B4-BE49-F238E27FC236}">
              <a16:creationId xmlns="" xmlns:a16="http://schemas.microsoft.com/office/drawing/2014/main" id="{00000000-0008-0000-0400-0000B9000000}"/>
            </a:ext>
          </a:extLst>
        </xdr:cNvPr>
        <xdr:cNvCxnSpPr/>
      </xdr:nvCxnSpPr>
      <xdr:spPr>
        <a:xfrm>
          <a:off x="4737100" y="1062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69142</xdr:rowOff>
    </xdr:from>
    <xdr:ext cx="762000" cy="259045"/>
    <xdr:sp macro="" textlink="">
      <xdr:nvSpPr>
        <xdr:cNvPr id="186" name="扶助費最大値テキスト">
          <a:extLst>
            <a:ext uri="{FF2B5EF4-FFF2-40B4-BE49-F238E27FC236}">
              <a16:creationId xmlns="" xmlns:a16="http://schemas.microsoft.com/office/drawing/2014/main" id="{00000000-0008-0000-0400-0000BA000000}"/>
            </a:ext>
          </a:extLst>
        </xdr:cNvPr>
        <xdr:cNvSpPr txBox="1"/>
      </xdr:nvSpPr>
      <xdr:spPr>
        <a:xfrm>
          <a:off x="4914900" y="881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154215</xdr:rowOff>
    </xdr:from>
    <xdr:to>
      <xdr:col>24</xdr:col>
      <xdr:colOff>114300</xdr:colOff>
      <xdr:row>52</xdr:row>
      <xdr:rowOff>154215</xdr:rowOff>
    </xdr:to>
    <xdr:cxnSp macro="">
      <xdr:nvCxnSpPr>
        <xdr:cNvPr id="187" name="直線コネクタ 186">
          <a:extLst>
            <a:ext uri="{FF2B5EF4-FFF2-40B4-BE49-F238E27FC236}">
              <a16:creationId xmlns="" xmlns:a16="http://schemas.microsoft.com/office/drawing/2014/main" id="{00000000-0008-0000-0400-0000BB000000}"/>
            </a:ext>
          </a:extLst>
        </xdr:cNvPr>
        <xdr:cNvCxnSpPr/>
      </xdr:nvCxnSpPr>
      <xdr:spPr>
        <a:xfrm>
          <a:off x="4737100" y="9069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113393</xdr:rowOff>
    </xdr:from>
    <xdr:to>
      <xdr:col>24</xdr:col>
      <xdr:colOff>25400</xdr:colOff>
      <xdr:row>58</xdr:row>
      <xdr:rowOff>170543</xdr:rowOff>
    </xdr:to>
    <xdr:cxnSp macro="">
      <xdr:nvCxnSpPr>
        <xdr:cNvPr id="188" name="直線コネクタ 187">
          <a:extLst>
            <a:ext uri="{FF2B5EF4-FFF2-40B4-BE49-F238E27FC236}">
              <a16:creationId xmlns="" xmlns:a16="http://schemas.microsoft.com/office/drawing/2014/main" id="{00000000-0008-0000-0400-0000BC000000}"/>
            </a:ext>
          </a:extLst>
        </xdr:cNvPr>
        <xdr:cNvCxnSpPr/>
      </xdr:nvCxnSpPr>
      <xdr:spPr>
        <a:xfrm flipV="1">
          <a:off x="3987800" y="9886043"/>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32855</xdr:rowOff>
    </xdr:from>
    <xdr:ext cx="762000" cy="259045"/>
    <xdr:sp macro="" textlink="">
      <xdr:nvSpPr>
        <xdr:cNvPr id="189" name="扶助費平均値テキスト">
          <a:extLst>
            <a:ext uri="{FF2B5EF4-FFF2-40B4-BE49-F238E27FC236}">
              <a16:creationId xmlns="" xmlns:a16="http://schemas.microsoft.com/office/drawing/2014/main" id="{00000000-0008-0000-0400-0000BD000000}"/>
            </a:ext>
          </a:extLst>
        </xdr:cNvPr>
        <xdr:cNvSpPr txBox="1"/>
      </xdr:nvSpPr>
      <xdr:spPr>
        <a:xfrm>
          <a:off x="4914900" y="9462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16328</xdr:rowOff>
    </xdr:from>
    <xdr:to>
      <xdr:col>24</xdr:col>
      <xdr:colOff>76200</xdr:colOff>
      <xdr:row>56</xdr:row>
      <xdr:rowOff>117928</xdr:rowOff>
    </xdr:to>
    <xdr:sp macro="" textlink="">
      <xdr:nvSpPr>
        <xdr:cNvPr id="190" name="フローチャート: 判断 189">
          <a:extLst>
            <a:ext uri="{FF2B5EF4-FFF2-40B4-BE49-F238E27FC236}">
              <a16:creationId xmlns="" xmlns:a16="http://schemas.microsoft.com/office/drawing/2014/main" id="{00000000-0008-0000-0400-0000BE000000}"/>
            </a:ext>
          </a:extLst>
        </xdr:cNvPr>
        <xdr:cNvSpPr/>
      </xdr:nvSpPr>
      <xdr:spPr>
        <a:xfrm>
          <a:off x="47752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105228</xdr:rowOff>
    </xdr:from>
    <xdr:to>
      <xdr:col>19</xdr:col>
      <xdr:colOff>187325</xdr:colOff>
      <xdr:row>58</xdr:row>
      <xdr:rowOff>170543</xdr:rowOff>
    </xdr:to>
    <xdr:cxnSp macro="">
      <xdr:nvCxnSpPr>
        <xdr:cNvPr id="191" name="直線コネクタ 190">
          <a:extLst>
            <a:ext uri="{FF2B5EF4-FFF2-40B4-BE49-F238E27FC236}">
              <a16:creationId xmlns="" xmlns:a16="http://schemas.microsoft.com/office/drawing/2014/main" id="{00000000-0008-0000-0400-0000BF000000}"/>
            </a:ext>
          </a:extLst>
        </xdr:cNvPr>
        <xdr:cNvCxnSpPr/>
      </xdr:nvCxnSpPr>
      <xdr:spPr>
        <a:xfrm>
          <a:off x="3098800" y="100493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2" name="フローチャート: 判断 191">
          <a:extLst>
            <a:ext uri="{FF2B5EF4-FFF2-40B4-BE49-F238E27FC236}">
              <a16:creationId xmlns="" xmlns:a16="http://schemas.microsoft.com/office/drawing/2014/main" id="{00000000-0008-0000-0400-0000C0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199</xdr:rowOff>
    </xdr:from>
    <xdr:ext cx="736600" cy="259045"/>
    <xdr:sp macro="" textlink="">
      <xdr:nvSpPr>
        <xdr:cNvPr id="193" name="テキスト ボックス 192">
          <a:extLst>
            <a:ext uri="{FF2B5EF4-FFF2-40B4-BE49-F238E27FC236}">
              <a16:creationId xmlns="" xmlns:a16="http://schemas.microsoft.com/office/drawing/2014/main" id="{00000000-0008-0000-0400-0000C1000000}"/>
            </a:ext>
          </a:extLst>
        </xdr:cNvPr>
        <xdr:cNvSpPr txBox="1"/>
      </xdr:nvSpPr>
      <xdr:spPr>
        <a:xfrm>
          <a:off x="3606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129722</xdr:rowOff>
    </xdr:from>
    <xdr:to>
      <xdr:col>15</xdr:col>
      <xdr:colOff>98425</xdr:colOff>
      <xdr:row>58</xdr:row>
      <xdr:rowOff>105228</xdr:rowOff>
    </xdr:to>
    <xdr:cxnSp macro="">
      <xdr:nvCxnSpPr>
        <xdr:cNvPr id="194" name="直線コネクタ 193">
          <a:extLst>
            <a:ext uri="{FF2B5EF4-FFF2-40B4-BE49-F238E27FC236}">
              <a16:creationId xmlns="" xmlns:a16="http://schemas.microsoft.com/office/drawing/2014/main" id="{00000000-0008-0000-0400-0000C2000000}"/>
            </a:ext>
          </a:extLst>
        </xdr:cNvPr>
        <xdr:cNvCxnSpPr/>
      </xdr:nvCxnSpPr>
      <xdr:spPr>
        <a:xfrm>
          <a:off x="2209800" y="9559472"/>
          <a:ext cx="889000" cy="489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125185</xdr:rowOff>
    </xdr:from>
    <xdr:to>
      <xdr:col>15</xdr:col>
      <xdr:colOff>149225</xdr:colOff>
      <xdr:row>57</xdr:row>
      <xdr:rowOff>55335</xdr:rowOff>
    </xdr:to>
    <xdr:sp macro="" textlink="">
      <xdr:nvSpPr>
        <xdr:cNvPr id="195" name="フローチャート: 判断 194">
          <a:extLst>
            <a:ext uri="{FF2B5EF4-FFF2-40B4-BE49-F238E27FC236}">
              <a16:creationId xmlns="" xmlns:a16="http://schemas.microsoft.com/office/drawing/2014/main" id="{00000000-0008-0000-0400-0000C3000000}"/>
            </a:ext>
          </a:extLst>
        </xdr:cNvPr>
        <xdr:cNvSpPr/>
      </xdr:nvSpPr>
      <xdr:spPr>
        <a:xfrm>
          <a:off x="3048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65512</xdr:rowOff>
    </xdr:from>
    <xdr:ext cx="762000" cy="259045"/>
    <xdr:sp macro="" textlink="">
      <xdr:nvSpPr>
        <xdr:cNvPr id="196" name="テキスト ボックス 195">
          <a:extLst>
            <a:ext uri="{FF2B5EF4-FFF2-40B4-BE49-F238E27FC236}">
              <a16:creationId xmlns="" xmlns:a16="http://schemas.microsoft.com/office/drawing/2014/main" id="{00000000-0008-0000-0400-0000C4000000}"/>
            </a:ext>
          </a:extLst>
        </xdr:cNvPr>
        <xdr:cNvSpPr txBox="1"/>
      </xdr:nvSpPr>
      <xdr:spPr>
        <a:xfrm>
          <a:off x="2717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42635</xdr:rowOff>
    </xdr:from>
    <xdr:to>
      <xdr:col>11</xdr:col>
      <xdr:colOff>9525</xdr:colOff>
      <xdr:row>55</xdr:row>
      <xdr:rowOff>129722</xdr:rowOff>
    </xdr:to>
    <xdr:cxnSp macro="">
      <xdr:nvCxnSpPr>
        <xdr:cNvPr id="197" name="直線コネクタ 196">
          <a:extLst>
            <a:ext uri="{FF2B5EF4-FFF2-40B4-BE49-F238E27FC236}">
              <a16:creationId xmlns="" xmlns:a16="http://schemas.microsoft.com/office/drawing/2014/main" id="{00000000-0008-0000-0400-0000C5000000}"/>
            </a:ext>
          </a:extLst>
        </xdr:cNvPr>
        <xdr:cNvCxnSpPr/>
      </xdr:nvCxnSpPr>
      <xdr:spPr>
        <a:xfrm>
          <a:off x="1320800" y="9472385"/>
          <a:ext cx="8890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70757</xdr:rowOff>
    </xdr:from>
    <xdr:to>
      <xdr:col>11</xdr:col>
      <xdr:colOff>60325</xdr:colOff>
      <xdr:row>57</xdr:row>
      <xdr:rowOff>907</xdr:rowOff>
    </xdr:to>
    <xdr:sp macro="" textlink="">
      <xdr:nvSpPr>
        <xdr:cNvPr id="198" name="フローチャート: 判断 197">
          <a:extLst>
            <a:ext uri="{FF2B5EF4-FFF2-40B4-BE49-F238E27FC236}">
              <a16:creationId xmlns="" xmlns:a16="http://schemas.microsoft.com/office/drawing/2014/main" id="{00000000-0008-0000-0400-0000C6000000}"/>
            </a:ext>
          </a:extLst>
        </xdr:cNvPr>
        <xdr:cNvSpPr/>
      </xdr:nvSpPr>
      <xdr:spPr>
        <a:xfrm>
          <a:off x="2159000" y="96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157134</xdr:rowOff>
    </xdr:from>
    <xdr:ext cx="762000" cy="259045"/>
    <xdr:sp macro="" textlink="">
      <xdr:nvSpPr>
        <xdr:cNvPr id="199" name="テキスト ボックス 198">
          <a:extLst>
            <a:ext uri="{FF2B5EF4-FFF2-40B4-BE49-F238E27FC236}">
              <a16:creationId xmlns="" xmlns:a16="http://schemas.microsoft.com/office/drawing/2014/main" id="{00000000-0008-0000-0400-0000C7000000}"/>
            </a:ext>
          </a:extLst>
        </xdr:cNvPr>
        <xdr:cNvSpPr txBox="1"/>
      </xdr:nvSpPr>
      <xdr:spPr>
        <a:xfrm>
          <a:off x="1828800" y="975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65315</xdr:rowOff>
    </xdr:from>
    <xdr:to>
      <xdr:col>6</xdr:col>
      <xdr:colOff>171450</xdr:colOff>
      <xdr:row>54</xdr:row>
      <xdr:rowOff>166915</xdr:rowOff>
    </xdr:to>
    <xdr:sp macro="" textlink="">
      <xdr:nvSpPr>
        <xdr:cNvPr id="200" name="フローチャート: 判断 199">
          <a:extLst>
            <a:ext uri="{FF2B5EF4-FFF2-40B4-BE49-F238E27FC236}">
              <a16:creationId xmlns="" xmlns:a16="http://schemas.microsoft.com/office/drawing/2014/main" id="{00000000-0008-0000-0400-0000C8000000}"/>
            </a:ext>
          </a:extLst>
        </xdr:cNvPr>
        <xdr:cNvSpPr/>
      </xdr:nvSpPr>
      <xdr:spPr>
        <a:xfrm>
          <a:off x="1270000" y="9323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5642</xdr:rowOff>
    </xdr:from>
    <xdr:ext cx="762000" cy="259045"/>
    <xdr:sp macro="" textlink="">
      <xdr:nvSpPr>
        <xdr:cNvPr id="201" name="テキスト ボックス 200">
          <a:extLst>
            <a:ext uri="{FF2B5EF4-FFF2-40B4-BE49-F238E27FC236}">
              <a16:creationId xmlns="" xmlns:a16="http://schemas.microsoft.com/office/drawing/2014/main" id="{00000000-0008-0000-0400-0000C9000000}"/>
            </a:ext>
          </a:extLst>
        </xdr:cNvPr>
        <xdr:cNvSpPr txBox="1"/>
      </xdr:nvSpPr>
      <xdr:spPr>
        <a:xfrm>
          <a:off x="939800" y="9092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62593</xdr:rowOff>
    </xdr:from>
    <xdr:to>
      <xdr:col>24</xdr:col>
      <xdr:colOff>76200</xdr:colOff>
      <xdr:row>57</xdr:row>
      <xdr:rowOff>164193</xdr:rowOff>
    </xdr:to>
    <xdr:sp macro="" textlink="">
      <xdr:nvSpPr>
        <xdr:cNvPr id="207" name="楕円 206">
          <a:extLst>
            <a:ext uri="{FF2B5EF4-FFF2-40B4-BE49-F238E27FC236}">
              <a16:creationId xmlns="" xmlns:a16="http://schemas.microsoft.com/office/drawing/2014/main" id="{00000000-0008-0000-0400-0000CF000000}"/>
            </a:ext>
          </a:extLst>
        </xdr:cNvPr>
        <xdr:cNvSpPr/>
      </xdr:nvSpPr>
      <xdr:spPr>
        <a:xfrm>
          <a:off x="4775200" y="98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34670</xdr:rowOff>
    </xdr:from>
    <xdr:ext cx="762000" cy="259045"/>
    <xdr:sp macro="" textlink="">
      <xdr:nvSpPr>
        <xdr:cNvPr id="208" name="扶助費該当値テキスト">
          <a:extLst>
            <a:ext uri="{FF2B5EF4-FFF2-40B4-BE49-F238E27FC236}">
              <a16:creationId xmlns="" xmlns:a16="http://schemas.microsoft.com/office/drawing/2014/main" id="{00000000-0008-0000-0400-0000D0000000}"/>
            </a:ext>
          </a:extLst>
        </xdr:cNvPr>
        <xdr:cNvSpPr txBox="1"/>
      </xdr:nvSpPr>
      <xdr:spPr>
        <a:xfrm>
          <a:off x="4914900" y="9807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119743</xdr:rowOff>
    </xdr:from>
    <xdr:to>
      <xdr:col>20</xdr:col>
      <xdr:colOff>38100</xdr:colOff>
      <xdr:row>59</xdr:row>
      <xdr:rowOff>49893</xdr:rowOff>
    </xdr:to>
    <xdr:sp macro="" textlink="">
      <xdr:nvSpPr>
        <xdr:cNvPr id="209" name="楕円 208">
          <a:extLst>
            <a:ext uri="{FF2B5EF4-FFF2-40B4-BE49-F238E27FC236}">
              <a16:creationId xmlns="" xmlns:a16="http://schemas.microsoft.com/office/drawing/2014/main" id="{00000000-0008-0000-0400-0000D1000000}"/>
            </a:ext>
          </a:extLst>
        </xdr:cNvPr>
        <xdr:cNvSpPr/>
      </xdr:nvSpPr>
      <xdr:spPr>
        <a:xfrm>
          <a:off x="3937000" y="1006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34670</xdr:rowOff>
    </xdr:from>
    <xdr:ext cx="736600" cy="259045"/>
    <xdr:sp macro="" textlink="">
      <xdr:nvSpPr>
        <xdr:cNvPr id="210" name="テキスト ボックス 209">
          <a:extLst>
            <a:ext uri="{FF2B5EF4-FFF2-40B4-BE49-F238E27FC236}">
              <a16:creationId xmlns="" xmlns:a16="http://schemas.microsoft.com/office/drawing/2014/main" id="{00000000-0008-0000-0400-0000D2000000}"/>
            </a:ext>
          </a:extLst>
        </xdr:cNvPr>
        <xdr:cNvSpPr txBox="1"/>
      </xdr:nvSpPr>
      <xdr:spPr>
        <a:xfrm>
          <a:off x="3606800" y="10150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54428</xdr:rowOff>
    </xdr:from>
    <xdr:to>
      <xdr:col>15</xdr:col>
      <xdr:colOff>149225</xdr:colOff>
      <xdr:row>58</xdr:row>
      <xdr:rowOff>156028</xdr:rowOff>
    </xdr:to>
    <xdr:sp macro="" textlink="">
      <xdr:nvSpPr>
        <xdr:cNvPr id="211" name="楕円 210">
          <a:extLst>
            <a:ext uri="{FF2B5EF4-FFF2-40B4-BE49-F238E27FC236}">
              <a16:creationId xmlns="" xmlns:a16="http://schemas.microsoft.com/office/drawing/2014/main" id="{00000000-0008-0000-0400-0000D3000000}"/>
            </a:ext>
          </a:extLst>
        </xdr:cNvPr>
        <xdr:cNvSpPr/>
      </xdr:nvSpPr>
      <xdr:spPr>
        <a:xfrm>
          <a:off x="3048000" y="999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140805</xdr:rowOff>
    </xdr:from>
    <xdr:ext cx="762000" cy="259045"/>
    <xdr:sp macro="" textlink="">
      <xdr:nvSpPr>
        <xdr:cNvPr id="212" name="テキスト ボックス 211">
          <a:extLst>
            <a:ext uri="{FF2B5EF4-FFF2-40B4-BE49-F238E27FC236}">
              <a16:creationId xmlns="" xmlns:a16="http://schemas.microsoft.com/office/drawing/2014/main" id="{00000000-0008-0000-0400-0000D4000000}"/>
            </a:ext>
          </a:extLst>
        </xdr:cNvPr>
        <xdr:cNvSpPr txBox="1"/>
      </xdr:nvSpPr>
      <xdr:spPr>
        <a:xfrm>
          <a:off x="2717800" y="1008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78922</xdr:rowOff>
    </xdr:from>
    <xdr:to>
      <xdr:col>11</xdr:col>
      <xdr:colOff>60325</xdr:colOff>
      <xdr:row>56</xdr:row>
      <xdr:rowOff>9072</xdr:rowOff>
    </xdr:to>
    <xdr:sp macro="" textlink="">
      <xdr:nvSpPr>
        <xdr:cNvPr id="213" name="楕円 212">
          <a:extLst>
            <a:ext uri="{FF2B5EF4-FFF2-40B4-BE49-F238E27FC236}">
              <a16:creationId xmlns="" xmlns:a16="http://schemas.microsoft.com/office/drawing/2014/main" id="{00000000-0008-0000-0400-0000D5000000}"/>
            </a:ext>
          </a:extLst>
        </xdr:cNvPr>
        <xdr:cNvSpPr/>
      </xdr:nvSpPr>
      <xdr:spPr>
        <a:xfrm>
          <a:off x="2159000" y="950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19249</xdr:rowOff>
    </xdr:from>
    <xdr:ext cx="762000" cy="259045"/>
    <xdr:sp macro="" textlink="">
      <xdr:nvSpPr>
        <xdr:cNvPr id="214" name="テキスト ボックス 213">
          <a:extLst>
            <a:ext uri="{FF2B5EF4-FFF2-40B4-BE49-F238E27FC236}">
              <a16:creationId xmlns="" xmlns:a16="http://schemas.microsoft.com/office/drawing/2014/main" id="{00000000-0008-0000-0400-0000D6000000}"/>
            </a:ext>
          </a:extLst>
        </xdr:cNvPr>
        <xdr:cNvSpPr txBox="1"/>
      </xdr:nvSpPr>
      <xdr:spPr>
        <a:xfrm>
          <a:off x="18288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163285</xdr:rowOff>
    </xdr:from>
    <xdr:to>
      <xdr:col>6</xdr:col>
      <xdr:colOff>171450</xdr:colOff>
      <xdr:row>55</xdr:row>
      <xdr:rowOff>93435</xdr:rowOff>
    </xdr:to>
    <xdr:sp macro="" textlink="">
      <xdr:nvSpPr>
        <xdr:cNvPr id="215" name="楕円 214">
          <a:extLst>
            <a:ext uri="{FF2B5EF4-FFF2-40B4-BE49-F238E27FC236}">
              <a16:creationId xmlns="" xmlns:a16="http://schemas.microsoft.com/office/drawing/2014/main" id="{00000000-0008-0000-0400-0000D7000000}"/>
            </a:ext>
          </a:extLst>
        </xdr:cNvPr>
        <xdr:cNvSpPr/>
      </xdr:nvSpPr>
      <xdr:spPr>
        <a:xfrm>
          <a:off x="1270000" y="942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78212</xdr:rowOff>
    </xdr:from>
    <xdr:ext cx="762000" cy="259045"/>
    <xdr:sp macro="" textlink="">
      <xdr:nvSpPr>
        <xdr:cNvPr id="216" name="テキスト ボックス 215">
          <a:extLst>
            <a:ext uri="{FF2B5EF4-FFF2-40B4-BE49-F238E27FC236}">
              <a16:creationId xmlns="" xmlns:a16="http://schemas.microsoft.com/office/drawing/2014/main" id="{00000000-0008-0000-0400-0000D8000000}"/>
            </a:ext>
          </a:extLst>
        </xdr:cNvPr>
        <xdr:cNvSpPr txBox="1"/>
      </xdr:nvSpPr>
      <xdr:spPr>
        <a:xfrm>
          <a:off x="939800" y="9507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11.0</a:t>
          </a:r>
          <a:r>
            <a:rPr kumimoji="1" lang="ja-JP" altLang="en-US" sz="1300">
              <a:latin typeface="ＭＳ Ｐゴシック" panose="020B0600070205080204" pitchFamily="50" charset="-128"/>
              <a:ea typeface="ＭＳ Ｐゴシック" panose="020B0600070205080204" pitchFamily="50" charset="-128"/>
            </a:rPr>
            <a:t>％と令和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年度と比較して</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ポイント減少している。　</a:t>
          </a:r>
        </a:p>
        <a:p>
          <a:r>
            <a:rPr kumimoji="1" lang="ja-JP" altLang="en-US" sz="1300">
              <a:latin typeface="ＭＳ Ｐゴシック" panose="020B0600070205080204" pitchFamily="50" charset="-128"/>
              <a:ea typeface="ＭＳ Ｐゴシック" panose="020B0600070205080204" pitchFamily="50" charset="-128"/>
            </a:rPr>
            <a:t>　特別会計への繰出金では、赤字補填解消を進めている国民健康保険事業特別会計において一時的な減少が見込まれるものの、扶助費と同様に社会保障経費の増加傾向と連動するものであるため、今後もその動向に注視していく。</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132443</xdr:rowOff>
    </xdr:from>
    <xdr:to>
      <xdr:col>82</xdr:col>
      <xdr:colOff>107950</xdr:colOff>
      <xdr:row>61</xdr:row>
      <xdr:rowOff>4535</xdr:rowOff>
    </xdr:to>
    <xdr:cxnSp macro="">
      <xdr:nvCxnSpPr>
        <xdr:cNvPr id="246" name="直線コネクタ 245">
          <a:extLst>
            <a:ext uri="{FF2B5EF4-FFF2-40B4-BE49-F238E27FC236}">
              <a16:creationId xmlns="" xmlns:a16="http://schemas.microsoft.com/office/drawing/2014/main" id="{00000000-0008-0000-0400-0000F6000000}"/>
            </a:ext>
          </a:extLst>
        </xdr:cNvPr>
        <xdr:cNvCxnSpPr/>
      </xdr:nvCxnSpPr>
      <xdr:spPr>
        <a:xfrm flipV="1">
          <a:off x="16510000" y="9047843"/>
          <a:ext cx="0" cy="1415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7" name="その他最小値テキスト">
          <a:extLst>
            <a:ext uri="{FF2B5EF4-FFF2-40B4-BE49-F238E27FC236}">
              <a16:creationId xmlns="" xmlns:a16="http://schemas.microsoft.com/office/drawing/2014/main" id="{00000000-0008-0000-0400-0000F7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8" name="直線コネクタ 247">
          <a:extLst>
            <a:ext uri="{FF2B5EF4-FFF2-40B4-BE49-F238E27FC236}">
              <a16:creationId xmlns="" xmlns:a16="http://schemas.microsoft.com/office/drawing/2014/main" id="{00000000-0008-0000-0400-0000F8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47370</xdr:rowOff>
    </xdr:from>
    <xdr:ext cx="762000" cy="259045"/>
    <xdr:sp macro="" textlink="">
      <xdr:nvSpPr>
        <xdr:cNvPr id="249" name="その他最大値テキスト">
          <a:extLst>
            <a:ext uri="{FF2B5EF4-FFF2-40B4-BE49-F238E27FC236}">
              <a16:creationId xmlns="" xmlns:a16="http://schemas.microsoft.com/office/drawing/2014/main" id="{00000000-0008-0000-0400-0000F9000000}"/>
            </a:ext>
          </a:extLst>
        </xdr:cNvPr>
        <xdr:cNvSpPr txBox="1"/>
      </xdr:nvSpPr>
      <xdr:spPr>
        <a:xfrm>
          <a:off x="16598900" y="879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132443</xdr:rowOff>
    </xdr:from>
    <xdr:to>
      <xdr:col>82</xdr:col>
      <xdr:colOff>196850</xdr:colOff>
      <xdr:row>52</xdr:row>
      <xdr:rowOff>132443</xdr:rowOff>
    </xdr:to>
    <xdr:cxnSp macro="">
      <xdr:nvCxnSpPr>
        <xdr:cNvPr id="250" name="直線コネクタ 249">
          <a:extLst>
            <a:ext uri="{FF2B5EF4-FFF2-40B4-BE49-F238E27FC236}">
              <a16:creationId xmlns="" xmlns:a16="http://schemas.microsoft.com/office/drawing/2014/main" id="{00000000-0008-0000-0400-0000FA000000}"/>
            </a:ext>
          </a:extLst>
        </xdr:cNvPr>
        <xdr:cNvCxnSpPr/>
      </xdr:nvCxnSpPr>
      <xdr:spPr>
        <a:xfrm>
          <a:off x="16421100" y="904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140607</xdr:rowOff>
    </xdr:from>
    <xdr:to>
      <xdr:col>82</xdr:col>
      <xdr:colOff>107950</xdr:colOff>
      <xdr:row>55</xdr:row>
      <xdr:rowOff>151493</xdr:rowOff>
    </xdr:to>
    <xdr:cxnSp macro="">
      <xdr:nvCxnSpPr>
        <xdr:cNvPr id="251" name="直線コネクタ 250">
          <a:extLst>
            <a:ext uri="{FF2B5EF4-FFF2-40B4-BE49-F238E27FC236}">
              <a16:creationId xmlns="" xmlns:a16="http://schemas.microsoft.com/office/drawing/2014/main" id="{00000000-0008-0000-0400-0000FB000000}"/>
            </a:ext>
          </a:extLst>
        </xdr:cNvPr>
        <xdr:cNvCxnSpPr/>
      </xdr:nvCxnSpPr>
      <xdr:spPr>
        <a:xfrm flipV="1">
          <a:off x="15671800" y="9570357"/>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159855</xdr:rowOff>
    </xdr:from>
    <xdr:ext cx="762000" cy="259045"/>
    <xdr:sp macro="" textlink="">
      <xdr:nvSpPr>
        <xdr:cNvPr id="252" name="その他平均値テキスト">
          <a:extLst>
            <a:ext uri="{FF2B5EF4-FFF2-40B4-BE49-F238E27FC236}">
              <a16:creationId xmlns="" xmlns:a16="http://schemas.microsoft.com/office/drawing/2014/main" id="{00000000-0008-0000-0400-0000FC000000}"/>
            </a:ext>
          </a:extLst>
        </xdr:cNvPr>
        <xdr:cNvSpPr txBox="1"/>
      </xdr:nvSpPr>
      <xdr:spPr>
        <a:xfrm>
          <a:off x="16598900" y="9589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16328</xdr:rowOff>
    </xdr:from>
    <xdr:to>
      <xdr:col>82</xdr:col>
      <xdr:colOff>158750</xdr:colOff>
      <xdr:row>56</xdr:row>
      <xdr:rowOff>117928</xdr:rowOff>
    </xdr:to>
    <xdr:sp macro="" textlink="">
      <xdr:nvSpPr>
        <xdr:cNvPr id="253" name="フローチャート: 判断 252">
          <a:extLst>
            <a:ext uri="{FF2B5EF4-FFF2-40B4-BE49-F238E27FC236}">
              <a16:creationId xmlns="" xmlns:a16="http://schemas.microsoft.com/office/drawing/2014/main" id="{00000000-0008-0000-0400-0000FD000000}"/>
            </a:ext>
          </a:extLst>
        </xdr:cNvPr>
        <xdr:cNvSpPr/>
      </xdr:nvSpPr>
      <xdr:spPr>
        <a:xfrm>
          <a:off x="164592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151493</xdr:rowOff>
    </xdr:from>
    <xdr:to>
      <xdr:col>78</xdr:col>
      <xdr:colOff>69850</xdr:colOff>
      <xdr:row>56</xdr:row>
      <xdr:rowOff>23585</xdr:rowOff>
    </xdr:to>
    <xdr:cxnSp macro="">
      <xdr:nvCxnSpPr>
        <xdr:cNvPr id="254" name="直線コネクタ 253">
          <a:extLst>
            <a:ext uri="{FF2B5EF4-FFF2-40B4-BE49-F238E27FC236}">
              <a16:creationId xmlns="" xmlns:a16="http://schemas.microsoft.com/office/drawing/2014/main" id="{00000000-0008-0000-0400-0000FE000000}"/>
            </a:ext>
          </a:extLst>
        </xdr:cNvPr>
        <xdr:cNvCxnSpPr/>
      </xdr:nvCxnSpPr>
      <xdr:spPr>
        <a:xfrm flipV="1">
          <a:off x="14782800" y="9581243"/>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114300</xdr:rowOff>
    </xdr:from>
    <xdr:to>
      <xdr:col>78</xdr:col>
      <xdr:colOff>120650</xdr:colOff>
      <xdr:row>57</xdr:row>
      <xdr:rowOff>44450</xdr:rowOff>
    </xdr:to>
    <xdr:sp macro="" textlink="">
      <xdr:nvSpPr>
        <xdr:cNvPr id="255" name="フローチャート: 判断 254">
          <a:extLst>
            <a:ext uri="{FF2B5EF4-FFF2-40B4-BE49-F238E27FC236}">
              <a16:creationId xmlns="" xmlns:a16="http://schemas.microsoft.com/office/drawing/2014/main" id="{00000000-0008-0000-0400-0000FF000000}"/>
            </a:ext>
          </a:extLst>
        </xdr:cNvPr>
        <xdr:cNvSpPr/>
      </xdr:nvSpPr>
      <xdr:spPr>
        <a:xfrm>
          <a:off x="15621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29227</xdr:rowOff>
    </xdr:from>
    <xdr:ext cx="736600" cy="259045"/>
    <xdr:sp macro="" textlink="">
      <xdr:nvSpPr>
        <xdr:cNvPr id="256" name="テキスト ボックス 255">
          <a:extLst>
            <a:ext uri="{FF2B5EF4-FFF2-40B4-BE49-F238E27FC236}">
              <a16:creationId xmlns="" xmlns:a16="http://schemas.microsoft.com/office/drawing/2014/main" id="{00000000-0008-0000-0400-000000010000}"/>
            </a:ext>
          </a:extLst>
        </xdr:cNvPr>
        <xdr:cNvSpPr txBox="1"/>
      </xdr:nvSpPr>
      <xdr:spPr>
        <a:xfrm>
          <a:off x="15290800" y="980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9978</xdr:rowOff>
    </xdr:from>
    <xdr:to>
      <xdr:col>73</xdr:col>
      <xdr:colOff>180975</xdr:colOff>
      <xdr:row>56</xdr:row>
      <xdr:rowOff>23585</xdr:rowOff>
    </xdr:to>
    <xdr:cxnSp macro="">
      <xdr:nvCxnSpPr>
        <xdr:cNvPr id="257" name="直線コネクタ 256">
          <a:extLst>
            <a:ext uri="{FF2B5EF4-FFF2-40B4-BE49-F238E27FC236}">
              <a16:creationId xmlns="" xmlns:a16="http://schemas.microsoft.com/office/drawing/2014/main" id="{00000000-0008-0000-0400-000001010000}"/>
            </a:ext>
          </a:extLst>
        </xdr:cNvPr>
        <xdr:cNvCxnSpPr/>
      </xdr:nvCxnSpPr>
      <xdr:spPr>
        <a:xfrm>
          <a:off x="13893800" y="9439728"/>
          <a:ext cx="8890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8165</xdr:rowOff>
    </xdr:from>
    <xdr:to>
      <xdr:col>74</xdr:col>
      <xdr:colOff>31750</xdr:colOff>
      <xdr:row>57</xdr:row>
      <xdr:rowOff>109765</xdr:rowOff>
    </xdr:to>
    <xdr:sp macro="" textlink="">
      <xdr:nvSpPr>
        <xdr:cNvPr id="258" name="フローチャート: 判断 257">
          <a:extLst>
            <a:ext uri="{FF2B5EF4-FFF2-40B4-BE49-F238E27FC236}">
              <a16:creationId xmlns="" xmlns:a16="http://schemas.microsoft.com/office/drawing/2014/main" id="{00000000-0008-0000-0400-000002010000}"/>
            </a:ext>
          </a:extLst>
        </xdr:cNvPr>
        <xdr:cNvSpPr/>
      </xdr:nvSpPr>
      <xdr:spPr>
        <a:xfrm>
          <a:off x="14732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94542</xdr:rowOff>
    </xdr:from>
    <xdr:ext cx="762000" cy="259045"/>
    <xdr:sp macro="" textlink="">
      <xdr:nvSpPr>
        <xdr:cNvPr id="259" name="テキスト ボックス 258">
          <a:extLst>
            <a:ext uri="{FF2B5EF4-FFF2-40B4-BE49-F238E27FC236}">
              <a16:creationId xmlns="" xmlns:a16="http://schemas.microsoft.com/office/drawing/2014/main" id="{00000000-0008-0000-0400-000003010000}"/>
            </a:ext>
          </a:extLst>
        </xdr:cNvPr>
        <xdr:cNvSpPr txBox="1"/>
      </xdr:nvSpPr>
      <xdr:spPr>
        <a:xfrm>
          <a:off x="14401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127000</xdr:rowOff>
    </xdr:from>
    <xdr:to>
      <xdr:col>69</xdr:col>
      <xdr:colOff>92075</xdr:colOff>
      <xdr:row>55</xdr:row>
      <xdr:rowOff>9978</xdr:rowOff>
    </xdr:to>
    <xdr:cxnSp macro="">
      <xdr:nvCxnSpPr>
        <xdr:cNvPr id="260" name="直線コネクタ 259">
          <a:extLst>
            <a:ext uri="{FF2B5EF4-FFF2-40B4-BE49-F238E27FC236}">
              <a16:creationId xmlns="" xmlns:a16="http://schemas.microsoft.com/office/drawing/2014/main" id="{00000000-0008-0000-0400-000004010000}"/>
            </a:ext>
          </a:extLst>
        </xdr:cNvPr>
        <xdr:cNvCxnSpPr/>
      </xdr:nvCxnSpPr>
      <xdr:spPr>
        <a:xfrm>
          <a:off x="13004800" y="9385300"/>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62593</xdr:rowOff>
    </xdr:from>
    <xdr:to>
      <xdr:col>69</xdr:col>
      <xdr:colOff>142875</xdr:colOff>
      <xdr:row>57</xdr:row>
      <xdr:rowOff>164193</xdr:rowOff>
    </xdr:to>
    <xdr:sp macro="" textlink="">
      <xdr:nvSpPr>
        <xdr:cNvPr id="261" name="フローチャート: 判断 260">
          <a:extLst>
            <a:ext uri="{FF2B5EF4-FFF2-40B4-BE49-F238E27FC236}">
              <a16:creationId xmlns="" xmlns:a16="http://schemas.microsoft.com/office/drawing/2014/main" id="{00000000-0008-0000-0400-000005010000}"/>
            </a:ext>
          </a:extLst>
        </xdr:cNvPr>
        <xdr:cNvSpPr/>
      </xdr:nvSpPr>
      <xdr:spPr>
        <a:xfrm>
          <a:off x="13843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148970</xdr:rowOff>
    </xdr:from>
    <xdr:ext cx="762000" cy="259045"/>
    <xdr:sp macro="" textlink="">
      <xdr:nvSpPr>
        <xdr:cNvPr id="262" name="テキスト ボックス 261">
          <a:extLst>
            <a:ext uri="{FF2B5EF4-FFF2-40B4-BE49-F238E27FC236}">
              <a16:creationId xmlns="" xmlns:a16="http://schemas.microsoft.com/office/drawing/2014/main" id="{00000000-0008-0000-0400-000006010000}"/>
            </a:ext>
          </a:extLst>
        </xdr:cNvPr>
        <xdr:cNvSpPr txBox="1"/>
      </xdr:nvSpPr>
      <xdr:spPr>
        <a:xfrm>
          <a:off x="13512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160565</xdr:rowOff>
    </xdr:from>
    <xdr:to>
      <xdr:col>65</xdr:col>
      <xdr:colOff>53975</xdr:colOff>
      <xdr:row>58</xdr:row>
      <xdr:rowOff>90715</xdr:rowOff>
    </xdr:to>
    <xdr:sp macro="" textlink="">
      <xdr:nvSpPr>
        <xdr:cNvPr id="263" name="フローチャート: 判断 262">
          <a:extLst>
            <a:ext uri="{FF2B5EF4-FFF2-40B4-BE49-F238E27FC236}">
              <a16:creationId xmlns="" xmlns:a16="http://schemas.microsoft.com/office/drawing/2014/main" id="{00000000-0008-0000-0400-000007010000}"/>
            </a:ext>
          </a:extLst>
        </xdr:cNvPr>
        <xdr:cNvSpPr/>
      </xdr:nvSpPr>
      <xdr:spPr>
        <a:xfrm>
          <a:off x="12954000" y="993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75492</xdr:rowOff>
    </xdr:from>
    <xdr:ext cx="762000" cy="259045"/>
    <xdr:sp macro="" textlink="">
      <xdr:nvSpPr>
        <xdr:cNvPr id="264" name="テキスト ボックス 263">
          <a:extLst>
            <a:ext uri="{FF2B5EF4-FFF2-40B4-BE49-F238E27FC236}">
              <a16:creationId xmlns="" xmlns:a16="http://schemas.microsoft.com/office/drawing/2014/main" id="{00000000-0008-0000-0400-000008010000}"/>
            </a:ext>
          </a:extLst>
        </xdr:cNvPr>
        <xdr:cNvSpPr txBox="1"/>
      </xdr:nvSpPr>
      <xdr:spPr>
        <a:xfrm>
          <a:off x="12623800" y="10019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89807</xdr:rowOff>
    </xdr:from>
    <xdr:to>
      <xdr:col>82</xdr:col>
      <xdr:colOff>158750</xdr:colOff>
      <xdr:row>56</xdr:row>
      <xdr:rowOff>19957</xdr:rowOff>
    </xdr:to>
    <xdr:sp macro="" textlink="">
      <xdr:nvSpPr>
        <xdr:cNvPr id="270" name="楕円 269">
          <a:extLst>
            <a:ext uri="{FF2B5EF4-FFF2-40B4-BE49-F238E27FC236}">
              <a16:creationId xmlns="" xmlns:a16="http://schemas.microsoft.com/office/drawing/2014/main" id="{00000000-0008-0000-0400-00000E010000}"/>
            </a:ext>
          </a:extLst>
        </xdr:cNvPr>
        <xdr:cNvSpPr/>
      </xdr:nvSpPr>
      <xdr:spPr>
        <a:xfrm>
          <a:off x="16459200" y="95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106334</xdr:rowOff>
    </xdr:from>
    <xdr:ext cx="762000" cy="259045"/>
    <xdr:sp macro="" textlink="">
      <xdr:nvSpPr>
        <xdr:cNvPr id="271" name="その他該当値テキスト">
          <a:extLst>
            <a:ext uri="{FF2B5EF4-FFF2-40B4-BE49-F238E27FC236}">
              <a16:creationId xmlns="" xmlns:a16="http://schemas.microsoft.com/office/drawing/2014/main" id="{00000000-0008-0000-0400-00000F010000}"/>
            </a:ext>
          </a:extLst>
        </xdr:cNvPr>
        <xdr:cNvSpPr txBox="1"/>
      </xdr:nvSpPr>
      <xdr:spPr>
        <a:xfrm>
          <a:off x="165989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100693</xdr:rowOff>
    </xdr:from>
    <xdr:to>
      <xdr:col>78</xdr:col>
      <xdr:colOff>120650</xdr:colOff>
      <xdr:row>56</xdr:row>
      <xdr:rowOff>30843</xdr:rowOff>
    </xdr:to>
    <xdr:sp macro="" textlink="">
      <xdr:nvSpPr>
        <xdr:cNvPr id="272" name="楕円 271">
          <a:extLst>
            <a:ext uri="{FF2B5EF4-FFF2-40B4-BE49-F238E27FC236}">
              <a16:creationId xmlns="" xmlns:a16="http://schemas.microsoft.com/office/drawing/2014/main" id="{00000000-0008-0000-0400-000010010000}"/>
            </a:ext>
          </a:extLst>
        </xdr:cNvPr>
        <xdr:cNvSpPr/>
      </xdr:nvSpPr>
      <xdr:spPr>
        <a:xfrm>
          <a:off x="15621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41020</xdr:rowOff>
    </xdr:from>
    <xdr:ext cx="736600" cy="259045"/>
    <xdr:sp macro="" textlink="">
      <xdr:nvSpPr>
        <xdr:cNvPr id="273" name="テキスト ボックス 272">
          <a:extLst>
            <a:ext uri="{FF2B5EF4-FFF2-40B4-BE49-F238E27FC236}">
              <a16:creationId xmlns="" xmlns:a16="http://schemas.microsoft.com/office/drawing/2014/main" id="{00000000-0008-0000-0400-000011010000}"/>
            </a:ext>
          </a:extLst>
        </xdr:cNvPr>
        <xdr:cNvSpPr txBox="1"/>
      </xdr:nvSpPr>
      <xdr:spPr>
        <a:xfrm>
          <a:off x="15290800" y="9299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144235</xdr:rowOff>
    </xdr:from>
    <xdr:to>
      <xdr:col>74</xdr:col>
      <xdr:colOff>31750</xdr:colOff>
      <xdr:row>56</xdr:row>
      <xdr:rowOff>74385</xdr:rowOff>
    </xdr:to>
    <xdr:sp macro="" textlink="">
      <xdr:nvSpPr>
        <xdr:cNvPr id="274" name="楕円 273">
          <a:extLst>
            <a:ext uri="{FF2B5EF4-FFF2-40B4-BE49-F238E27FC236}">
              <a16:creationId xmlns="" xmlns:a16="http://schemas.microsoft.com/office/drawing/2014/main" id="{00000000-0008-0000-0400-000012010000}"/>
            </a:ext>
          </a:extLst>
        </xdr:cNvPr>
        <xdr:cNvSpPr/>
      </xdr:nvSpPr>
      <xdr:spPr>
        <a:xfrm>
          <a:off x="147320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84562</xdr:rowOff>
    </xdr:from>
    <xdr:ext cx="762000" cy="259045"/>
    <xdr:sp macro="" textlink="">
      <xdr:nvSpPr>
        <xdr:cNvPr id="275" name="テキスト ボックス 274">
          <a:extLst>
            <a:ext uri="{FF2B5EF4-FFF2-40B4-BE49-F238E27FC236}">
              <a16:creationId xmlns="" xmlns:a16="http://schemas.microsoft.com/office/drawing/2014/main" id="{00000000-0008-0000-0400-000013010000}"/>
            </a:ext>
          </a:extLst>
        </xdr:cNvPr>
        <xdr:cNvSpPr txBox="1"/>
      </xdr:nvSpPr>
      <xdr:spPr>
        <a:xfrm>
          <a:off x="14401800" y="934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130628</xdr:rowOff>
    </xdr:from>
    <xdr:to>
      <xdr:col>69</xdr:col>
      <xdr:colOff>142875</xdr:colOff>
      <xdr:row>55</xdr:row>
      <xdr:rowOff>60778</xdr:rowOff>
    </xdr:to>
    <xdr:sp macro="" textlink="">
      <xdr:nvSpPr>
        <xdr:cNvPr id="276" name="楕円 275">
          <a:extLst>
            <a:ext uri="{FF2B5EF4-FFF2-40B4-BE49-F238E27FC236}">
              <a16:creationId xmlns="" xmlns:a16="http://schemas.microsoft.com/office/drawing/2014/main" id="{00000000-0008-0000-0400-000014010000}"/>
            </a:ext>
          </a:extLst>
        </xdr:cNvPr>
        <xdr:cNvSpPr/>
      </xdr:nvSpPr>
      <xdr:spPr>
        <a:xfrm>
          <a:off x="13843000" y="938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70955</xdr:rowOff>
    </xdr:from>
    <xdr:ext cx="762000" cy="259045"/>
    <xdr:sp macro="" textlink="">
      <xdr:nvSpPr>
        <xdr:cNvPr id="277" name="テキスト ボックス 276">
          <a:extLst>
            <a:ext uri="{FF2B5EF4-FFF2-40B4-BE49-F238E27FC236}">
              <a16:creationId xmlns="" xmlns:a16="http://schemas.microsoft.com/office/drawing/2014/main" id="{00000000-0008-0000-0400-000015010000}"/>
            </a:ext>
          </a:extLst>
        </xdr:cNvPr>
        <xdr:cNvSpPr txBox="1"/>
      </xdr:nvSpPr>
      <xdr:spPr>
        <a:xfrm>
          <a:off x="13512800" y="915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76200</xdr:rowOff>
    </xdr:from>
    <xdr:to>
      <xdr:col>65</xdr:col>
      <xdr:colOff>53975</xdr:colOff>
      <xdr:row>55</xdr:row>
      <xdr:rowOff>6350</xdr:rowOff>
    </xdr:to>
    <xdr:sp macro="" textlink="">
      <xdr:nvSpPr>
        <xdr:cNvPr id="278" name="楕円 277">
          <a:extLst>
            <a:ext uri="{FF2B5EF4-FFF2-40B4-BE49-F238E27FC236}">
              <a16:creationId xmlns="" xmlns:a16="http://schemas.microsoft.com/office/drawing/2014/main" id="{00000000-0008-0000-0400-000016010000}"/>
            </a:ext>
          </a:extLst>
        </xdr:cNvPr>
        <xdr:cNvSpPr/>
      </xdr:nvSpPr>
      <xdr:spPr>
        <a:xfrm>
          <a:off x="12954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16527</xdr:rowOff>
    </xdr:from>
    <xdr:ext cx="762000" cy="259045"/>
    <xdr:sp macro="" textlink="">
      <xdr:nvSpPr>
        <xdr:cNvPr id="279" name="テキスト ボックス 278">
          <a:extLst>
            <a:ext uri="{FF2B5EF4-FFF2-40B4-BE49-F238E27FC236}">
              <a16:creationId xmlns="" xmlns:a16="http://schemas.microsoft.com/office/drawing/2014/main" id="{00000000-0008-0000-0400-000017010000}"/>
            </a:ext>
          </a:extLst>
        </xdr:cNvPr>
        <xdr:cNvSpPr txBox="1"/>
      </xdr:nvSpPr>
      <xdr:spPr>
        <a:xfrm>
          <a:off x="12623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11.2</a:t>
          </a:r>
          <a:r>
            <a:rPr kumimoji="1" lang="ja-JP" altLang="en-US" sz="1300">
              <a:latin typeface="ＭＳ Ｐゴシック" panose="020B0600070205080204" pitchFamily="50" charset="-128"/>
              <a:ea typeface="ＭＳ Ｐゴシック" panose="020B0600070205080204" pitchFamily="50" charset="-128"/>
            </a:rPr>
            <a:t>％と令和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年度と比較して</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ポイント増加している。これは、可燃ごみ処理費や結婚新生活支援事業等における経常的な経費が増額となったことによるものである。</a:t>
          </a:r>
        </a:p>
        <a:p>
          <a:r>
            <a:rPr kumimoji="1" lang="ja-JP" altLang="en-US" sz="1300">
              <a:latin typeface="ＭＳ Ｐゴシック" panose="020B0600070205080204" pitchFamily="50" charset="-128"/>
              <a:ea typeface="ＭＳ Ｐゴシック" panose="020B0600070205080204" pitchFamily="50" charset="-128"/>
            </a:rPr>
            <a:t>　今後も効果が最大限発現されているか各補助金等交付基準に基づいて、適正な審査・執行に努める。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26416</xdr:rowOff>
    </xdr:from>
    <xdr:to>
      <xdr:col>82</xdr:col>
      <xdr:colOff>107950</xdr:colOff>
      <xdr:row>39</xdr:row>
      <xdr:rowOff>101854</xdr:rowOff>
    </xdr:to>
    <xdr:cxnSp macro="">
      <xdr:nvCxnSpPr>
        <xdr:cNvPr id="304" name="直線コネクタ 303">
          <a:extLst>
            <a:ext uri="{FF2B5EF4-FFF2-40B4-BE49-F238E27FC236}">
              <a16:creationId xmlns="" xmlns:a16="http://schemas.microsoft.com/office/drawing/2014/main" id="{00000000-0008-0000-0400-000030010000}"/>
            </a:ext>
          </a:extLst>
        </xdr:cNvPr>
        <xdr:cNvCxnSpPr/>
      </xdr:nvCxnSpPr>
      <xdr:spPr>
        <a:xfrm flipV="1">
          <a:off x="16510000" y="5855716"/>
          <a:ext cx="0"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73931</xdr:rowOff>
    </xdr:from>
    <xdr:ext cx="762000" cy="259045"/>
    <xdr:sp macro="" textlink="">
      <xdr:nvSpPr>
        <xdr:cNvPr id="305" name="補助費等最小値テキスト">
          <a:extLst>
            <a:ext uri="{FF2B5EF4-FFF2-40B4-BE49-F238E27FC236}">
              <a16:creationId xmlns="" xmlns:a16="http://schemas.microsoft.com/office/drawing/2014/main" id="{00000000-0008-0000-0400-000031010000}"/>
            </a:ext>
          </a:extLst>
        </xdr:cNvPr>
        <xdr:cNvSpPr txBox="1"/>
      </xdr:nvSpPr>
      <xdr:spPr>
        <a:xfrm>
          <a:off x="16598900" y="676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101854</xdr:rowOff>
    </xdr:from>
    <xdr:to>
      <xdr:col>82</xdr:col>
      <xdr:colOff>196850</xdr:colOff>
      <xdr:row>39</xdr:row>
      <xdr:rowOff>101854</xdr:rowOff>
    </xdr:to>
    <xdr:cxnSp macro="">
      <xdr:nvCxnSpPr>
        <xdr:cNvPr id="306" name="直線コネクタ 305">
          <a:extLst>
            <a:ext uri="{FF2B5EF4-FFF2-40B4-BE49-F238E27FC236}">
              <a16:creationId xmlns="" xmlns:a16="http://schemas.microsoft.com/office/drawing/2014/main" id="{00000000-0008-0000-0400-000032010000}"/>
            </a:ext>
          </a:extLst>
        </xdr:cNvPr>
        <xdr:cNvCxnSpPr/>
      </xdr:nvCxnSpPr>
      <xdr:spPr>
        <a:xfrm>
          <a:off x="16421100" y="678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112793</xdr:rowOff>
    </xdr:from>
    <xdr:ext cx="762000" cy="259045"/>
    <xdr:sp macro="" textlink="">
      <xdr:nvSpPr>
        <xdr:cNvPr id="307" name="補助費等最大値テキスト">
          <a:extLst>
            <a:ext uri="{FF2B5EF4-FFF2-40B4-BE49-F238E27FC236}">
              <a16:creationId xmlns="" xmlns:a16="http://schemas.microsoft.com/office/drawing/2014/main" id="{00000000-0008-0000-0400-000033010000}"/>
            </a:ext>
          </a:extLst>
        </xdr:cNvPr>
        <xdr:cNvSpPr txBox="1"/>
      </xdr:nvSpPr>
      <xdr:spPr>
        <a:xfrm>
          <a:off x="16598900" y="559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26416</xdr:rowOff>
    </xdr:from>
    <xdr:to>
      <xdr:col>82</xdr:col>
      <xdr:colOff>196850</xdr:colOff>
      <xdr:row>34</xdr:row>
      <xdr:rowOff>26416</xdr:rowOff>
    </xdr:to>
    <xdr:cxnSp macro="">
      <xdr:nvCxnSpPr>
        <xdr:cNvPr id="308" name="直線コネクタ 307">
          <a:extLst>
            <a:ext uri="{FF2B5EF4-FFF2-40B4-BE49-F238E27FC236}">
              <a16:creationId xmlns="" xmlns:a16="http://schemas.microsoft.com/office/drawing/2014/main" id="{00000000-0008-0000-0400-000034010000}"/>
            </a:ext>
          </a:extLst>
        </xdr:cNvPr>
        <xdr:cNvCxnSpPr/>
      </xdr:nvCxnSpPr>
      <xdr:spPr>
        <a:xfrm>
          <a:off x="16421100" y="5855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30988</xdr:rowOff>
    </xdr:from>
    <xdr:to>
      <xdr:col>82</xdr:col>
      <xdr:colOff>107950</xdr:colOff>
      <xdr:row>36</xdr:row>
      <xdr:rowOff>67564</xdr:rowOff>
    </xdr:to>
    <xdr:cxnSp macro="">
      <xdr:nvCxnSpPr>
        <xdr:cNvPr id="309" name="直線コネクタ 308">
          <a:extLst>
            <a:ext uri="{FF2B5EF4-FFF2-40B4-BE49-F238E27FC236}">
              <a16:creationId xmlns="" xmlns:a16="http://schemas.microsoft.com/office/drawing/2014/main" id="{00000000-0008-0000-0400-000035010000}"/>
            </a:ext>
          </a:extLst>
        </xdr:cNvPr>
        <xdr:cNvCxnSpPr/>
      </xdr:nvCxnSpPr>
      <xdr:spPr>
        <a:xfrm>
          <a:off x="15671800" y="6203188"/>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29989</xdr:rowOff>
    </xdr:from>
    <xdr:ext cx="762000" cy="259045"/>
    <xdr:sp macro="" textlink="">
      <xdr:nvSpPr>
        <xdr:cNvPr id="310" name="補助費等平均値テキスト">
          <a:extLst>
            <a:ext uri="{FF2B5EF4-FFF2-40B4-BE49-F238E27FC236}">
              <a16:creationId xmlns="" xmlns:a16="http://schemas.microsoft.com/office/drawing/2014/main" id="{00000000-0008-0000-0400-000036010000}"/>
            </a:ext>
          </a:extLst>
        </xdr:cNvPr>
        <xdr:cNvSpPr txBox="1"/>
      </xdr:nvSpPr>
      <xdr:spPr>
        <a:xfrm>
          <a:off x="16598900" y="6202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57912</xdr:rowOff>
    </xdr:from>
    <xdr:to>
      <xdr:col>82</xdr:col>
      <xdr:colOff>158750</xdr:colOff>
      <xdr:row>36</xdr:row>
      <xdr:rowOff>159512</xdr:rowOff>
    </xdr:to>
    <xdr:sp macro="" textlink="">
      <xdr:nvSpPr>
        <xdr:cNvPr id="311" name="フローチャート: 判断 310">
          <a:extLst>
            <a:ext uri="{FF2B5EF4-FFF2-40B4-BE49-F238E27FC236}">
              <a16:creationId xmlns="" xmlns:a16="http://schemas.microsoft.com/office/drawing/2014/main" id="{00000000-0008-0000-0400-000037010000}"/>
            </a:ext>
          </a:extLst>
        </xdr:cNvPr>
        <xdr:cNvSpPr/>
      </xdr:nvSpPr>
      <xdr:spPr>
        <a:xfrm>
          <a:off x="164592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30988</xdr:rowOff>
    </xdr:from>
    <xdr:to>
      <xdr:col>78</xdr:col>
      <xdr:colOff>69850</xdr:colOff>
      <xdr:row>36</xdr:row>
      <xdr:rowOff>81280</xdr:rowOff>
    </xdr:to>
    <xdr:cxnSp macro="">
      <xdr:nvCxnSpPr>
        <xdr:cNvPr id="312" name="直線コネクタ 311">
          <a:extLst>
            <a:ext uri="{FF2B5EF4-FFF2-40B4-BE49-F238E27FC236}">
              <a16:creationId xmlns="" xmlns:a16="http://schemas.microsoft.com/office/drawing/2014/main" id="{00000000-0008-0000-0400-000038010000}"/>
            </a:ext>
          </a:extLst>
        </xdr:cNvPr>
        <xdr:cNvCxnSpPr/>
      </xdr:nvCxnSpPr>
      <xdr:spPr>
        <a:xfrm flipV="1">
          <a:off x="14782800" y="620318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103632</xdr:rowOff>
    </xdr:from>
    <xdr:to>
      <xdr:col>78</xdr:col>
      <xdr:colOff>120650</xdr:colOff>
      <xdr:row>37</xdr:row>
      <xdr:rowOff>33782</xdr:rowOff>
    </xdr:to>
    <xdr:sp macro="" textlink="">
      <xdr:nvSpPr>
        <xdr:cNvPr id="313" name="フローチャート: 判断 312">
          <a:extLst>
            <a:ext uri="{FF2B5EF4-FFF2-40B4-BE49-F238E27FC236}">
              <a16:creationId xmlns="" xmlns:a16="http://schemas.microsoft.com/office/drawing/2014/main" id="{00000000-0008-0000-0400-000039010000}"/>
            </a:ext>
          </a:extLst>
        </xdr:cNvPr>
        <xdr:cNvSpPr/>
      </xdr:nvSpPr>
      <xdr:spPr>
        <a:xfrm>
          <a:off x="15621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18559</xdr:rowOff>
    </xdr:from>
    <xdr:ext cx="736600" cy="259045"/>
    <xdr:sp macro="" textlink="">
      <xdr:nvSpPr>
        <xdr:cNvPr id="314" name="テキスト ボックス 313">
          <a:extLst>
            <a:ext uri="{FF2B5EF4-FFF2-40B4-BE49-F238E27FC236}">
              <a16:creationId xmlns="" xmlns:a16="http://schemas.microsoft.com/office/drawing/2014/main" id="{00000000-0008-0000-0400-00003A010000}"/>
            </a:ext>
          </a:extLst>
        </xdr:cNvPr>
        <xdr:cNvSpPr txBox="1"/>
      </xdr:nvSpPr>
      <xdr:spPr>
        <a:xfrm>
          <a:off x="15290800" y="6362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81280</xdr:rowOff>
    </xdr:from>
    <xdr:to>
      <xdr:col>73</xdr:col>
      <xdr:colOff>180975</xdr:colOff>
      <xdr:row>36</xdr:row>
      <xdr:rowOff>81280</xdr:rowOff>
    </xdr:to>
    <xdr:cxnSp macro="">
      <xdr:nvCxnSpPr>
        <xdr:cNvPr id="315" name="直線コネクタ 314">
          <a:extLst>
            <a:ext uri="{FF2B5EF4-FFF2-40B4-BE49-F238E27FC236}">
              <a16:creationId xmlns="" xmlns:a16="http://schemas.microsoft.com/office/drawing/2014/main" id="{00000000-0008-0000-0400-00003B010000}"/>
            </a:ext>
          </a:extLst>
        </xdr:cNvPr>
        <xdr:cNvCxnSpPr/>
      </xdr:nvCxnSpPr>
      <xdr:spPr>
        <a:xfrm>
          <a:off x="13893800" y="6253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89916</xdr:rowOff>
    </xdr:from>
    <xdr:to>
      <xdr:col>74</xdr:col>
      <xdr:colOff>31750</xdr:colOff>
      <xdr:row>37</xdr:row>
      <xdr:rowOff>20066</xdr:rowOff>
    </xdr:to>
    <xdr:sp macro="" textlink="">
      <xdr:nvSpPr>
        <xdr:cNvPr id="316" name="フローチャート: 判断 315">
          <a:extLst>
            <a:ext uri="{FF2B5EF4-FFF2-40B4-BE49-F238E27FC236}">
              <a16:creationId xmlns="" xmlns:a16="http://schemas.microsoft.com/office/drawing/2014/main" id="{00000000-0008-0000-0400-00003C010000}"/>
            </a:ext>
          </a:extLst>
        </xdr:cNvPr>
        <xdr:cNvSpPr/>
      </xdr:nvSpPr>
      <xdr:spPr>
        <a:xfrm>
          <a:off x="14732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4843</xdr:rowOff>
    </xdr:from>
    <xdr:ext cx="762000" cy="259045"/>
    <xdr:sp macro="" textlink="">
      <xdr:nvSpPr>
        <xdr:cNvPr id="317" name="テキスト ボックス 316">
          <a:extLst>
            <a:ext uri="{FF2B5EF4-FFF2-40B4-BE49-F238E27FC236}">
              <a16:creationId xmlns="" xmlns:a16="http://schemas.microsoft.com/office/drawing/2014/main" id="{00000000-0008-0000-0400-00003D010000}"/>
            </a:ext>
          </a:extLst>
        </xdr:cNvPr>
        <xdr:cNvSpPr txBox="1"/>
      </xdr:nvSpPr>
      <xdr:spPr>
        <a:xfrm>
          <a:off x="14401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81280</xdr:rowOff>
    </xdr:from>
    <xdr:to>
      <xdr:col>69</xdr:col>
      <xdr:colOff>92075</xdr:colOff>
      <xdr:row>36</xdr:row>
      <xdr:rowOff>85852</xdr:rowOff>
    </xdr:to>
    <xdr:cxnSp macro="">
      <xdr:nvCxnSpPr>
        <xdr:cNvPr id="318" name="直線コネクタ 317">
          <a:extLst>
            <a:ext uri="{FF2B5EF4-FFF2-40B4-BE49-F238E27FC236}">
              <a16:creationId xmlns="" xmlns:a16="http://schemas.microsoft.com/office/drawing/2014/main" id="{00000000-0008-0000-0400-00003E010000}"/>
            </a:ext>
          </a:extLst>
        </xdr:cNvPr>
        <xdr:cNvCxnSpPr/>
      </xdr:nvCxnSpPr>
      <xdr:spPr>
        <a:xfrm flipV="1">
          <a:off x="13004800" y="62534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62484</xdr:rowOff>
    </xdr:from>
    <xdr:to>
      <xdr:col>69</xdr:col>
      <xdr:colOff>142875</xdr:colOff>
      <xdr:row>36</xdr:row>
      <xdr:rowOff>164084</xdr:rowOff>
    </xdr:to>
    <xdr:sp macro="" textlink="">
      <xdr:nvSpPr>
        <xdr:cNvPr id="319" name="フローチャート: 判断 318">
          <a:extLst>
            <a:ext uri="{FF2B5EF4-FFF2-40B4-BE49-F238E27FC236}">
              <a16:creationId xmlns="" xmlns:a16="http://schemas.microsoft.com/office/drawing/2014/main" id="{00000000-0008-0000-0400-00003F010000}"/>
            </a:ext>
          </a:extLst>
        </xdr:cNvPr>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148861</xdr:rowOff>
    </xdr:from>
    <xdr:ext cx="762000" cy="259045"/>
    <xdr:sp macro="" textlink="">
      <xdr:nvSpPr>
        <xdr:cNvPr id="320" name="テキスト ボックス 319">
          <a:extLst>
            <a:ext uri="{FF2B5EF4-FFF2-40B4-BE49-F238E27FC236}">
              <a16:creationId xmlns="" xmlns:a16="http://schemas.microsoft.com/office/drawing/2014/main" id="{00000000-0008-0000-0400-000040010000}"/>
            </a:ext>
          </a:extLst>
        </xdr:cNvPr>
        <xdr:cNvSpPr txBox="1"/>
      </xdr:nvSpPr>
      <xdr:spPr>
        <a:xfrm>
          <a:off x="13512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21" name="フローチャート: 判断 320">
          <a:extLst>
            <a:ext uri="{FF2B5EF4-FFF2-40B4-BE49-F238E27FC236}">
              <a16:creationId xmlns="" xmlns:a16="http://schemas.microsoft.com/office/drawing/2014/main" id="{00000000-0008-0000-0400-000041010000}"/>
            </a:ext>
          </a:extLst>
        </xdr:cNvPr>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27703</xdr:rowOff>
    </xdr:from>
    <xdr:ext cx="762000" cy="259045"/>
    <xdr:sp macro="" textlink="">
      <xdr:nvSpPr>
        <xdr:cNvPr id="322" name="テキスト ボックス 321">
          <a:extLst>
            <a:ext uri="{FF2B5EF4-FFF2-40B4-BE49-F238E27FC236}">
              <a16:creationId xmlns="" xmlns:a16="http://schemas.microsoft.com/office/drawing/2014/main" id="{00000000-0008-0000-0400-000042010000}"/>
            </a:ext>
          </a:extLst>
        </xdr:cNvPr>
        <xdr:cNvSpPr txBox="1"/>
      </xdr:nvSpPr>
      <xdr:spPr>
        <a:xfrm>
          <a:off x="12623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xdr:rowOff>
    </xdr:from>
    <xdr:to>
      <xdr:col>82</xdr:col>
      <xdr:colOff>158750</xdr:colOff>
      <xdr:row>36</xdr:row>
      <xdr:rowOff>118364</xdr:rowOff>
    </xdr:to>
    <xdr:sp macro="" textlink="">
      <xdr:nvSpPr>
        <xdr:cNvPr id="328" name="楕円 327">
          <a:extLst>
            <a:ext uri="{FF2B5EF4-FFF2-40B4-BE49-F238E27FC236}">
              <a16:creationId xmlns="" xmlns:a16="http://schemas.microsoft.com/office/drawing/2014/main" id="{00000000-0008-0000-0400-000048010000}"/>
            </a:ext>
          </a:extLst>
        </xdr:cNvPr>
        <xdr:cNvSpPr/>
      </xdr:nvSpPr>
      <xdr:spPr>
        <a:xfrm>
          <a:off x="164592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33291</xdr:rowOff>
    </xdr:from>
    <xdr:ext cx="762000" cy="259045"/>
    <xdr:sp macro="" textlink="">
      <xdr:nvSpPr>
        <xdr:cNvPr id="329" name="補助費等該当値テキスト">
          <a:extLst>
            <a:ext uri="{FF2B5EF4-FFF2-40B4-BE49-F238E27FC236}">
              <a16:creationId xmlns="" xmlns:a16="http://schemas.microsoft.com/office/drawing/2014/main" id="{00000000-0008-0000-0400-000049010000}"/>
            </a:ext>
          </a:extLst>
        </xdr:cNvPr>
        <xdr:cNvSpPr txBox="1"/>
      </xdr:nvSpPr>
      <xdr:spPr>
        <a:xfrm>
          <a:off x="16598900" y="6034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151638</xdr:rowOff>
    </xdr:from>
    <xdr:to>
      <xdr:col>78</xdr:col>
      <xdr:colOff>120650</xdr:colOff>
      <xdr:row>36</xdr:row>
      <xdr:rowOff>81788</xdr:rowOff>
    </xdr:to>
    <xdr:sp macro="" textlink="">
      <xdr:nvSpPr>
        <xdr:cNvPr id="330" name="楕円 329">
          <a:extLst>
            <a:ext uri="{FF2B5EF4-FFF2-40B4-BE49-F238E27FC236}">
              <a16:creationId xmlns="" xmlns:a16="http://schemas.microsoft.com/office/drawing/2014/main" id="{00000000-0008-0000-0400-00004A010000}"/>
            </a:ext>
          </a:extLst>
        </xdr:cNvPr>
        <xdr:cNvSpPr/>
      </xdr:nvSpPr>
      <xdr:spPr>
        <a:xfrm>
          <a:off x="15621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91965</xdr:rowOff>
    </xdr:from>
    <xdr:ext cx="736600" cy="259045"/>
    <xdr:sp macro="" textlink="">
      <xdr:nvSpPr>
        <xdr:cNvPr id="331" name="テキスト ボックス 330">
          <a:extLst>
            <a:ext uri="{FF2B5EF4-FFF2-40B4-BE49-F238E27FC236}">
              <a16:creationId xmlns="" xmlns:a16="http://schemas.microsoft.com/office/drawing/2014/main" id="{00000000-0008-0000-0400-00004B010000}"/>
            </a:ext>
          </a:extLst>
        </xdr:cNvPr>
        <xdr:cNvSpPr txBox="1"/>
      </xdr:nvSpPr>
      <xdr:spPr>
        <a:xfrm>
          <a:off x="15290800" y="5921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30480</xdr:rowOff>
    </xdr:from>
    <xdr:to>
      <xdr:col>74</xdr:col>
      <xdr:colOff>31750</xdr:colOff>
      <xdr:row>36</xdr:row>
      <xdr:rowOff>132080</xdr:rowOff>
    </xdr:to>
    <xdr:sp macro="" textlink="">
      <xdr:nvSpPr>
        <xdr:cNvPr id="332" name="楕円 331">
          <a:extLst>
            <a:ext uri="{FF2B5EF4-FFF2-40B4-BE49-F238E27FC236}">
              <a16:creationId xmlns="" xmlns:a16="http://schemas.microsoft.com/office/drawing/2014/main" id="{00000000-0008-0000-0400-00004C010000}"/>
            </a:ext>
          </a:extLst>
        </xdr:cNvPr>
        <xdr:cNvSpPr/>
      </xdr:nvSpPr>
      <xdr:spPr>
        <a:xfrm>
          <a:off x="14732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142257</xdr:rowOff>
    </xdr:from>
    <xdr:ext cx="762000" cy="259045"/>
    <xdr:sp macro="" textlink="">
      <xdr:nvSpPr>
        <xdr:cNvPr id="333" name="テキスト ボックス 332">
          <a:extLst>
            <a:ext uri="{FF2B5EF4-FFF2-40B4-BE49-F238E27FC236}">
              <a16:creationId xmlns="" xmlns:a16="http://schemas.microsoft.com/office/drawing/2014/main" id="{00000000-0008-0000-0400-00004D010000}"/>
            </a:ext>
          </a:extLst>
        </xdr:cNvPr>
        <xdr:cNvSpPr txBox="1"/>
      </xdr:nvSpPr>
      <xdr:spPr>
        <a:xfrm>
          <a:off x="14401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30480</xdr:rowOff>
    </xdr:from>
    <xdr:to>
      <xdr:col>69</xdr:col>
      <xdr:colOff>142875</xdr:colOff>
      <xdr:row>36</xdr:row>
      <xdr:rowOff>132080</xdr:rowOff>
    </xdr:to>
    <xdr:sp macro="" textlink="">
      <xdr:nvSpPr>
        <xdr:cNvPr id="334" name="楕円 333">
          <a:extLst>
            <a:ext uri="{FF2B5EF4-FFF2-40B4-BE49-F238E27FC236}">
              <a16:creationId xmlns="" xmlns:a16="http://schemas.microsoft.com/office/drawing/2014/main" id="{00000000-0008-0000-0400-00004E010000}"/>
            </a:ext>
          </a:extLst>
        </xdr:cNvPr>
        <xdr:cNvSpPr/>
      </xdr:nvSpPr>
      <xdr:spPr>
        <a:xfrm>
          <a:off x="13843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142257</xdr:rowOff>
    </xdr:from>
    <xdr:ext cx="762000" cy="259045"/>
    <xdr:sp macro="" textlink="">
      <xdr:nvSpPr>
        <xdr:cNvPr id="335" name="テキスト ボックス 334">
          <a:extLst>
            <a:ext uri="{FF2B5EF4-FFF2-40B4-BE49-F238E27FC236}">
              <a16:creationId xmlns="" xmlns:a16="http://schemas.microsoft.com/office/drawing/2014/main" id="{00000000-0008-0000-0400-00004F010000}"/>
            </a:ext>
          </a:extLst>
        </xdr:cNvPr>
        <xdr:cNvSpPr txBox="1"/>
      </xdr:nvSpPr>
      <xdr:spPr>
        <a:xfrm>
          <a:off x="13512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35052</xdr:rowOff>
    </xdr:from>
    <xdr:to>
      <xdr:col>65</xdr:col>
      <xdr:colOff>53975</xdr:colOff>
      <xdr:row>36</xdr:row>
      <xdr:rowOff>136652</xdr:rowOff>
    </xdr:to>
    <xdr:sp macro="" textlink="">
      <xdr:nvSpPr>
        <xdr:cNvPr id="336" name="楕円 335">
          <a:extLst>
            <a:ext uri="{FF2B5EF4-FFF2-40B4-BE49-F238E27FC236}">
              <a16:creationId xmlns="" xmlns:a16="http://schemas.microsoft.com/office/drawing/2014/main" id="{00000000-0008-0000-0400-000050010000}"/>
            </a:ext>
          </a:extLst>
        </xdr:cNvPr>
        <xdr:cNvSpPr/>
      </xdr:nvSpPr>
      <xdr:spPr>
        <a:xfrm>
          <a:off x="12954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146829</xdr:rowOff>
    </xdr:from>
    <xdr:ext cx="762000" cy="259045"/>
    <xdr:sp macro="" textlink="">
      <xdr:nvSpPr>
        <xdr:cNvPr id="337" name="テキスト ボックス 336">
          <a:extLst>
            <a:ext uri="{FF2B5EF4-FFF2-40B4-BE49-F238E27FC236}">
              <a16:creationId xmlns="" xmlns:a16="http://schemas.microsoft.com/office/drawing/2014/main" id="{00000000-0008-0000-0400-000051010000}"/>
            </a:ext>
          </a:extLst>
        </xdr:cNvPr>
        <xdr:cNvSpPr txBox="1"/>
      </xdr:nvSpPr>
      <xdr:spPr>
        <a:xfrm>
          <a:off x="12623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11.7</a:t>
          </a:r>
          <a:r>
            <a:rPr kumimoji="1" lang="ja-JP" altLang="en-US" sz="1300">
              <a:latin typeface="ＭＳ Ｐゴシック" panose="020B0600070205080204" pitchFamily="50" charset="-128"/>
              <a:ea typeface="ＭＳ Ｐゴシック" panose="020B0600070205080204" pitchFamily="50" charset="-128"/>
            </a:rPr>
            <a:t>％と令和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年度と比較して</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ポイント減少している。これは、償還額に対して得られる国県補助金の充当額が増額となり、差引後の一般財源が減額となったためである。</a:t>
          </a:r>
        </a:p>
        <a:p>
          <a:r>
            <a:rPr kumimoji="1" lang="ja-JP" altLang="en-US" sz="1300">
              <a:latin typeface="ＭＳ Ｐゴシック" panose="020B0600070205080204" pitchFamily="50" charset="-128"/>
              <a:ea typeface="ＭＳ Ｐゴシック" panose="020B0600070205080204" pitchFamily="50" charset="-128"/>
            </a:rPr>
            <a:t>　今後は公共施設の更新や長寿命化等に伴う事業の増加が見込まれるため、より事業の必要性、緊急性を精査し、地方債の発行を最小限に止めることで、健全な財政運営が行えるように努める。　</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 xmlns:a16="http://schemas.microsoft.com/office/drawing/2014/main"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 xmlns:a16="http://schemas.microsoft.com/office/drawing/2014/main"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 xmlns:a16="http://schemas.microsoft.com/office/drawing/2014/main"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 xmlns:a16="http://schemas.microsoft.com/office/drawing/2014/main"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 xmlns:a16="http://schemas.microsoft.com/office/drawing/2014/main"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 xmlns:a16="http://schemas.microsoft.com/office/drawing/2014/main"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 xmlns:a16="http://schemas.microsoft.com/office/drawing/2014/main"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 xmlns:a16="http://schemas.microsoft.com/office/drawing/2014/main"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a:extLst>
            <a:ext uri="{FF2B5EF4-FFF2-40B4-BE49-F238E27FC236}">
              <a16:creationId xmlns="" xmlns:a16="http://schemas.microsoft.com/office/drawing/2014/main" id="{00000000-0008-0000-0400-00006B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85089</xdr:rowOff>
    </xdr:to>
    <xdr:cxnSp macro="">
      <xdr:nvCxnSpPr>
        <xdr:cNvPr id="365" name="直線コネクタ 364">
          <a:extLst>
            <a:ext uri="{FF2B5EF4-FFF2-40B4-BE49-F238E27FC236}">
              <a16:creationId xmlns="" xmlns:a16="http://schemas.microsoft.com/office/drawing/2014/main" id="{00000000-0008-0000-0400-00006D010000}"/>
            </a:ext>
          </a:extLst>
        </xdr:cNvPr>
        <xdr:cNvCxnSpPr/>
      </xdr:nvCxnSpPr>
      <xdr:spPr>
        <a:xfrm flipV="1">
          <a:off x="4826000" y="12509500"/>
          <a:ext cx="0" cy="1463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57166</xdr:rowOff>
    </xdr:from>
    <xdr:ext cx="762000" cy="259045"/>
    <xdr:sp macro="" textlink="">
      <xdr:nvSpPr>
        <xdr:cNvPr id="366" name="公債費最小値テキスト">
          <a:extLst>
            <a:ext uri="{FF2B5EF4-FFF2-40B4-BE49-F238E27FC236}">
              <a16:creationId xmlns="" xmlns:a16="http://schemas.microsoft.com/office/drawing/2014/main" id="{00000000-0008-0000-0400-00006E010000}"/>
            </a:ext>
          </a:extLst>
        </xdr:cNvPr>
        <xdr:cNvSpPr txBox="1"/>
      </xdr:nvSpPr>
      <xdr:spPr>
        <a:xfrm>
          <a:off x="4914900" y="13944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85089</xdr:rowOff>
    </xdr:from>
    <xdr:to>
      <xdr:col>24</xdr:col>
      <xdr:colOff>114300</xdr:colOff>
      <xdr:row>81</xdr:row>
      <xdr:rowOff>85089</xdr:rowOff>
    </xdr:to>
    <xdr:cxnSp macro="">
      <xdr:nvCxnSpPr>
        <xdr:cNvPr id="367" name="直線コネクタ 366">
          <a:extLst>
            <a:ext uri="{FF2B5EF4-FFF2-40B4-BE49-F238E27FC236}">
              <a16:creationId xmlns="" xmlns:a16="http://schemas.microsoft.com/office/drawing/2014/main" id="{00000000-0008-0000-0400-00006F010000}"/>
            </a:ext>
          </a:extLst>
        </xdr:cNvPr>
        <xdr:cNvCxnSpPr/>
      </xdr:nvCxnSpPr>
      <xdr:spPr>
        <a:xfrm>
          <a:off x="4737100" y="13972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8" name="公債費最大値テキスト">
          <a:extLst>
            <a:ext uri="{FF2B5EF4-FFF2-40B4-BE49-F238E27FC236}">
              <a16:creationId xmlns="" xmlns:a16="http://schemas.microsoft.com/office/drawing/2014/main" id="{00000000-0008-0000-0400-000070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9" name="直線コネクタ 368">
          <a:extLst>
            <a:ext uri="{FF2B5EF4-FFF2-40B4-BE49-F238E27FC236}">
              <a16:creationId xmlns="" xmlns:a16="http://schemas.microsoft.com/office/drawing/2014/main" id="{00000000-0008-0000-0400-000071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161289</xdr:rowOff>
    </xdr:from>
    <xdr:to>
      <xdr:col>24</xdr:col>
      <xdr:colOff>25400</xdr:colOff>
      <xdr:row>76</xdr:row>
      <xdr:rowOff>111761</xdr:rowOff>
    </xdr:to>
    <xdr:cxnSp macro="">
      <xdr:nvCxnSpPr>
        <xdr:cNvPr id="370" name="直線コネクタ 369">
          <a:extLst>
            <a:ext uri="{FF2B5EF4-FFF2-40B4-BE49-F238E27FC236}">
              <a16:creationId xmlns="" xmlns:a16="http://schemas.microsoft.com/office/drawing/2014/main" id="{00000000-0008-0000-0400-000072010000}"/>
            </a:ext>
          </a:extLst>
        </xdr:cNvPr>
        <xdr:cNvCxnSpPr/>
      </xdr:nvCxnSpPr>
      <xdr:spPr>
        <a:xfrm flipV="1">
          <a:off x="3987800" y="13020039"/>
          <a:ext cx="838200" cy="121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78757</xdr:rowOff>
    </xdr:from>
    <xdr:ext cx="762000" cy="259045"/>
    <xdr:sp macro="" textlink="">
      <xdr:nvSpPr>
        <xdr:cNvPr id="371" name="公債費平均値テキスト">
          <a:extLst>
            <a:ext uri="{FF2B5EF4-FFF2-40B4-BE49-F238E27FC236}">
              <a16:creationId xmlns="" xmlns:a16="http://schemas.microsoft.com/office/drawing/2014/main" id="{00000000-0008-0000-0400-000073010000}"/>
            </a:ext>
          </a:extLst>
        </xdr:cNvPr>
        <xdr:cNvSpPr txBox="1"/>
      </xdr:nvSpPr>
      <xdr:spPr>
        <a:xfrm>
          <a:off x="4914900" y="13108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106680</xdr:rowOff>
    </xdr:from>
    <xdr:to>
      <xdr:col>24</xdr:col>
      <xdr:colOff>76200</xdr:colOff>
      <xdr:row>77</xdr:row>
      <xdr:rowOff>36830</xdr:rowOff>
    </xdr:to>
    <xdr:sp macro="" textlink="">
      <xdr:nvSpPr>
        <xdr:cNvPr id="372" name="フローチャート: 判断 371">
          <a:extLst>
            <a:ext uri="{FF2B5EF4-FFF2-40B4-BE49-F238E27FC236}">
              <a16:creationId xmlns="" xmlns:a16="http://schemas.microsoft.com/office/drawing/2014/main" id="{00000000-0008-0000-0400-000074010000}"/>
            </a:ext>
          </a:extLst>
        </xdr:cNvPr>
        <xdr:cNvSpPr/>
      </xdr:nvSpPr>
      <xdr:spPr>
        <a:xfrm>
          <a:off x="47752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81280</xdr:rowOff>
    </xdr:from>
    <xdr:to>
      <xdr:col>19</xdr:col>
      <xdr:colOff>187325</xdr:colOff>
      <xdr:row>76</xdr:row>
      <xdr:rowOff>111761</xdr:rowOff>
    </xdr:to>
    <xdr:cxnSp macro="">
      <xdr:nvCxnSpPr>
        <xdr:cNvPr id="373" name="直線コネクタ 372">
          <a:extLst>
            <a:ext uri="{FF2B5EF4-FFF2-40B4-BE49-F238E27FC236}">
              <a16:creationId xmlns="" xmlns:a16="http://schemas.microsoft.com/office/drawing/2014/main" id="{00000000-0008-0000-0400-000075010000}"/>
            </a:ext>
          </a:extLst>
        </xdr:cNvPr>
        <xdr:cNvCxnSpPr/>
      </xdr:nvCxnSpPr>
      <xdr:spPr>
        <a:xfrm>
          <a:off x="3098800" y="1311148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26670</xdr:rowOff>
    </xdr:from>
    <xdr:to>
      <xdr:col>20</xdr:col>
      <xdr:colOff>38100</xdr:colOff>
      <xdr:row>77</xdr:row>
      <xdr:rowOff>128270</xdr:rowOff>
    </xdr:to>
    <xdr:sp macro="" textlink="">
      <xdr:nvSpPr>
        <xdr:cNvPr id="374" name="フローチャート: 判断 373">
          <a:extLst>
            <a:ext uri="{FF2B5EF4-FFF2-40B4-BE49-F238E27FC236}">
              <a16:creationId xmlns="" xmlns:a16="http://schemas.microsoft.com/office/drawing/2014/main" id="{00000000-0008-0000-0400-000076010000}"/>
            </a:ext>
          </a:extLst>
        </xdr:cNvPr>
        <xdr:cNvSpPr/>
      </xdr:nvSpPr>
      <xdr:spPr>
        <a:xfrm>
          <a:off x="3937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113047</xdr:rowOff>
    </xdr:from>
    <xdr:ext cx="736600" cy="259045"/>
    <xdr:sp macro="" textlink="">
      <xdr:nvSpPr>
        <xdr:cNvPr id="375" name="テキスト ボックス 374">
          <a:extLst>
            <a:ext uri="{FF2B5EF4-FFF2-40B4-BE49-F238E27FC236}">
              <a16:creationId xmlns="" xmlns:a16="http://schemas.microsoft.com/office/drawing/2014/main" id="{00000000-0008-0000-0400-000077010000}"/>
            </a:ext>
          </a:extLst>
        </xdr:cNvPr>
        <xdr:cNvSpPr txBox="1"/>
      </xdr:nvSpPr>
      <xdr:spPr>
        <a:xfrm>
          <a:off x="3606800" y="13314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81280</xdr:rowOff>
    </xdr:from>
    <xdr:to>
      <xdr:col>15</xdr:col>
      <xdr:colOff>98425</xdr:colOff>
      <xdr:row>76</xdr:row>
      <xdr:rowOff>134620</xdr:rowOff>
    </xdr:to>
    <xdr:cxnSp macro="">
      <xdr:nvCxnSpPr>
        <xdr:cNvPr id="376" name="直線コネクタ 375">
          <a:extLst>
            <a:ext uri="{FF2B5EF4-FFF2-40B4-BE49-F238E27FC236}">
              <a16:creationId xmlns="" xmlns:a16="http://schemas.microsoft.com/office/drawing/2014/main" id="{00000000-0008-0000-0400-000078010000}"/>
            </a:ext>
          </a:extLst>
        </xdr:cNvPr>
        <xdr:cNvCxnSpPr/>
      </xdr:nvCxnSpPr>
      <xdr:spPr>
        <a:xfrm flipV="1">
          <a:off x="2209800" y="131114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26670</xdr:rowOff>
    </xdr:from>
    <xdr:to>
      <xdr:col>15</xdr:col>
      <xdr:colOff>149225</xdr:colOff>
      <xdr:row>77</xdr:row>
      <xdr:rowOff>128270</xdr:rowOff>
    </xdr:to>
    <xdr:sp macro="" textlink="">
      <xdr:nvSpPr>
        <xdr:cNvPr id="377" name="フローチャート: 判断 376">
          <a:extLst>
            <a:ext uri="{FF2B5EF4-FFF2-40B4-BE49-F238E27FC236}">
              <a16:creationId xmlns="" xmlns:a16="http://schemas.microsoft.com/office/drawing/2014/main" id="{00000000-0008-0000-0400-000079010000}"/>
            </a:ext>
          </a:extLst>
        </xdr:cNvPr>
        <xdr:cNvSpPr/>
      </xdr:nvSpPr>
      <xdr:spPr>
        <a:xfrm>
          <a:off x="3048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113047</xdr:rowOff>
    </xdr:from>
    <xdr:ext cx="762000" cy="259045"/>
    <xdr:sp macro="" textlink="">
      <xdr:nvSpPr>
        <xdr:cNvPr id="378" name="テキスト ボックス 377">
          <a:extLst>
            <a:ext uri="{FF2B5EF4-FFF2-40B4-BE49-F238E27FC236}">
              <a16:creationId xmlns="" xmlns:a16="http://schemas.microsoft.com/office/drawing/2014/main" id="{00000000-0008-0000-0400-00007A010000}"/>
            </a:ext>
          </a:extLst>
        </xdr:cNvPr>
        <xdr:cNvSpPr txBox="1"/>
      </xdr:nvSpPr>
      <xdr:spPr>
        <a:xfrm>
          <a:off x="2717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134620</xdr:rowOff>
    </xdr:from>
    <xdr:to>
      <xdr:col>11</xdr:col>
      <xdr:colOff>9525</xdr:colOff>
      <xdr:row>76</xdr:row>
      <xdr:rowOff>134620</xdr:rowOff>
    </xdr:to>
    <xdr:cxnSp macro="">
      <xdr:nvCxnSpPr>
        <xdr:cNvPr id="379" name="直線コネクタ 378">
          <a:extLst>
            <a:ext uri="{FF2B5EF4-FFF2-40B4-BE49-F238E27FC236}">
              <a16:creationId xmlns="" xmlns:a16="http://schemas.microsoft.com/office/drawing/2014/main" id="{00000000-0008-0000-0400-00007B010000}"/>
            </a:ext>
          </a:extLst>
        </xdr:cNvPr>
        <xdr:cNvCxnSpPr/>
      </xdr:nvCxnSpPr>
      <xdr:spPr>
        <a:xfrm>
          <a:off x="1320800" y="131648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41911</xdr:rowOff>
    </xdr:from>
    <xdr:to>
      <xdr:col>11</xdr:col>
      <xdr:colOff>60325</xdr:colOff>
      <xdr:row>77</xdr:row>
      <xdr:rowOff>143511</xdr:rowOff>
    </xdr:to>
    <xdr:sp macro="" textlink="">
      <xdr:nvSpPr>
        <xdr:cNvPr id="380" name="フローチャート: 判断 379">
          <a:extLst>
            <a:ext uri="{FF2B5EF4-FFF2-40B4-BE49-F238E27FC236}">
              <a16:creationId xmlns="" xmlns:a16="http://schemas.microsoft.com/office/drawing/2014/main" id="{00000000-0008-0000-0400-00007C010000}"/>
            </a:ext>
          </a:extLst>
        </xdr:cNvPr>
        <xdr:cNvSpPr/>
      </xdr:nvSpPr>
      <xdr:spPr>
        <a:xfrm>
          <a:off x="2159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128288</xdr:rowOff>
    </xdr:from>
    <xdr:ext cx="762000" cy="259045"/>
    <xdr:sp macro="" textlink="">
      <xdr:nvSpPr>
        <xdr:cNvPr id="381" name="テキスト ボックス 380">
          <a:extLst>
            <a:ext uri="{FF2B5EF4-FFF2-40B4-BE49-F238E27FC236}">
              <a16:creationId xmlns="" xmlns:a16="http://schemas.microsoft.com/office/drawing/2014/main" id="{00000000-0008-0000-0400-00007D010000}"/>
            </a:ext>
          </a:extLst>
        </xdr:cNvPr>
        <xdr:cNvSpPr txBox="1"/>
      </xdr:nvSpPr>
      <xdr:spPr>
        <a:xfrm>
          <a:off x="1828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91439</xdr:rowOff>
    </xdr:from>
    <xdr:to>
      <xdr:col>6</xdr:col>
      <xdr:colOff>171450</xdr:colOff>
      <xdr:row>77</xdr:row>
      <xdr:rowOff>21589</xdr:rowOff>
    </xdr:to>
    <xdr:sp macro="" textlink="">
      <xdr:nvSpPr>
        <xdr:cNvPr id="382" name="フローチャート: 判断 381">
          <a:extLst>
            <a:ext uri="{FF2B5EF4-FFF2-40B4-BE49-F238E27FC236}">
              <a16:creationId xmlns="" xmlns:a16="http://schemas.microsoft.com/office/drawing/2014/main" id="{00000000-0008-0000-0400-00007E010000}"/>
            </a:ext>
          </a:extLst>
        </xdr:cNvPr>
        <xdr:cNvSpPr/>
      </xdr:nvSpPr>
      <xdr:spPr>
        <a:xfrm>
          <a:off x="1270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6366</xdr:rowOff>
    </xdr:from>
    <xdr:ext cx="762000" cy="259045"/>
    <xdr:sp macro="" textlink="">
      <xdr:nvSpPr>
        <xdr:cNvPr id="383" name="テキスト ボックス 382">
          <a:extLst>
            <a:ext uri="{FF2B5EF4-FFF2-40B4-BE49-F238E27FC236}">
              <a16:creationId xmlns="" xmlns:a16="http://schemas.microsoft.com/office/drawing/2014/main" id="{00000000-0008-0000-0400-00007F010000}"/>
            </a:ext>
          </a:extLst>
        </xdr:cNvPr>
        <xdr:cNvSpPr txBox="1"/>
      </xdr:nvSpPr>
      <xdr:spPr>
        <a:xfrm>
          <a:off x="939800" y="13208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110490</xdr:rowOff>
    </xdr:from>
    <xdr:to>
      <xdr:col>24</xdr:col>
      <xdr:colOff>76200</xdr:colOff>
      <xdr:row>76</xdr:row>
      <xdr:rowOff>40639</xdr:rowOff>
    </xdr:to>
    <xdr:sp macro="" textlink="">
      <xdr:nvSpPr>
        <xdr:cNvPr id="389" name="楕円 388">
          <a:extLst>
            <a:ext uri="{FF2B5EF4-FFF2-40B4-BE49-F238E27FC236}">
              <a16:creationId xmlns="" xmlns:a16="http://schemas.microsoft.com/office/drawing/2014/main" id="{00000000-0008-0000-0400-000085010000}"/>
            </a:ext>
          </a:extLst>
        </xdr:cNvPr>
        <xdr:cNvSpPr/>
      </xdr:nvSpPr>
      <xdr:spPr>
        <a:xfrm>
          <a:off x="47752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127017</xdr:rowOff>
    </xdr:from>
    <xdr:ext cx="762000" cy="259045"/>
    <xdr:sp macro="" textlink="">
      <xdr:nvSpPr>
        <xdr:cNvPr id="390" name="公債費該当値テキスト">
          <a:extLst>
            <a:ext uri="{FF2B5EF4-FFF2-40B4-BE49-F238E27FC236}">
              <a16:creationId xmlns="" xmlns:a16="http://schemas.microsoft.com/office/drawing/2014/main" id="{00000000-0008-0000-0400-000086010000}"/>
            </a:ext>
          </a:extLst>
        </xdr:cNvPr>
        <xdr:cNvSpPr txBox="1"/>
      </xdr:nvSpPr>
      <xdr:spPr>
        <a:xfrm>
          <a:off x="49149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60961</xdr:rowOff>
    </xdr:from>
    <xdr:to>
      <xdr:col>20</xdr:col>
      <xdr:colOff>38100</xdr:colOff>
      <xdr:row>76</xdr:row>
      <xdr:rowOff>162561</xdr:rowOff>
    </xdr:to>
    <xdr:sp macro="" textlink="">
      <xdr:nvSpPr>
        <xdr:cNvPr id="391" name="楕円 390">
          <a:extLst>
            <a:ext uri="{FF2B5EF4-FFF2-40B4-BE49-F238E27FC236}">
              <a16:creationId xmlns="" xmlns:a16="http://schemas.microsoft.com/office/drawing/2014/main" id="{00000000-0008-0000-0400-000087010000}"/>
            </a:ext>
          </a:extLst>
        </xdr:cNvPr>
        <xdr:cNvSpPr/>
      </xdr:nvSpPr>
      <xdr:spPr>
        <a:xfrm>
          <a:off x="39370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1287</xdr:rowOff>
    </xdr:from>
    <xdr:ext cx="736600" cy="259045"/>
    <xdr:sp macro="" textlink="">
      <xdr:nvSpPr>
        <xdr:cNvPr id="392" name="テキスト ボックス 391">
          <a:extLst>
            <a:ext uri="{FF2B5EF4-FFF2-40B4-BE49-F238E27FC236}">
              <a16:creationId xmlns="" xmlns:a16="http://schemas.microsoft.com/office/drawing/2014/main" id="{00000000-0008-0000-0400-000088010000}"/>
            </a:ext>
          </a:extLst>
        </xdr:cNvPr>
        <xdr:cNvSpPr txBox="1"/>
      </xdr:nvSpPr>
      <xdr:spPr>
        <a:xfrm>
          <a:off x="3606800" y="1286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30480</xdr:rowOff>
    </xdr:from>
    <xdr:to>
      <xdr:col>15</xdr:col>
      <xdr:colOff>149225</xdr:colOff>
      <xdr:row>76</xdr:row>
      <xdr:rowOff>132080</xdr:rowOff>
    </xdr:to>
    <xdr:sp macro="" textlink="">
      <xdr:nvSpPr>
        <xdr:cNvPr id="393" name="楕円 392">
          <a:extLst>
            <a:ext uri="{FF2B5EF4-FFF2-40B4-BE49-F238E27FC236}">
              <a16:creationId xmlns="" xmlns:a16="http://schemas.microsoft.com/office/drawing/2014/main" id="{00000000-0008-0000-0400-000089010000}"/>
            </a:ext>
          </a:extLst>
        </xdr:cNvPr>
        <xdr:cNvSpPr/>
      </xdr:nvSpPr>
      <xdr:spPr>
        <a:xfrm>
          <a:off x="3048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142257</xdr:rowOff>
    </xdr:from>
    <xdr:ext cx="762000" cy="259045"/>
    <xdr:sp macro="" textlink="">
      <xdr:nvSpPr>
        <xdr:cNvPr id="394" name="テキスト ボックス 393">
          <a:extLst>
            <a:ext uri="{FF2B5EF4-FFF2-40B4-BE49-F238E27FC236}">
              <a16:creationId xmlns="" xmlns:a16="http://schemas.microsoft.com/office/drawing/2014/main" id="{00000000-0008-0000-0400-00008A010000}"/>
            </a:ext>
          </a:extLst>
        </xdr:cNvPr>
        <xdr:cNvSpPr txBox="1"/>
      </xdr:nvSpPr>
      <xdr:spPr>
        <a:xfrm>
          <a:off x="2717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83820</xdr:rowOff>
    </xdr:from>
    <xdr:to>
      <xdr:col>11</xdr:col>
      <xdr:colOff>60325</xdr:colOff>
      <xdr:row>77</xdr:row>
      <xdr:rowOff>13970</xdr:rowOff>
    </xdr:to>
    <xdr:sp macro="" textlink="">
      <xdr:nvSpPr>
        <xdr:cNvPr id="395" name="楕円 394">
          <a:extLst>
            <a:ext uri="{FF2B5EF4-FFF2-40B4-BE49-F238E27FC236}">
              <a16:creationId xmlns="" xmlns:a16="http://schemas.microsoft.com/office/drawing/2014/main" id="{00000000-0008-0000-0400-00008B010000}"/>
            </a:ext>
          </a:extLst>
        </xdr:cNvPr>
        <xdr:cNvSpPr/>
      </xdr:nvSpPr>
      <xdr:spPr>
        <a:xfrm>
          <a:off x="21590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24147</xdr:rowOff>
    </xdr:from>
    <xdr:ext cx="762000" cy="259045"/>
    <xdr:sp macro="" textlink="">
      <xdr:nvSpPr>
        <xdr:cNvPr id="396" name="テキスト ボックス 395">
          <a:extLst>
            <a:ext uri="{FF2B5EF4-FFF2-40B4-BE49-F238E27FC236}">
              <a16:creationId xmlns="" xmlns:a16="http://schemas.microsoft.com/office/drawing/2014/main" id="{00000000-0008-0000-0400-00008C010000}"/>
            </a:ext>
          </a:extLst>
        </xdr:cNvPr>
        <xdr:cNvSpPr txBox="1"/>
      </xdr:nvSpPr>
      <xdr:spPr>
        <a:xfrm>
          <a:off x="18288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83820</xdr:rowOff>
    </xdr:from>
    <xdr:to>
      <xdr:col>6</xdr:col>
      <xdr:colOff>171450</xdr:colOff>
      <xdr:row>77</xdr:row>
      <xdr:rowOff>13970</xdr:rowOff>
    </xdr:to>
    <xdr:sp macro="" textlink="">
      <xdr:nvSpPr>
        <xdr:cNvPr id="397" name="楕円 396">
          <a:extLst>
            <a:ext uri="{FF2B5EF4-FFF2-40B4-BE49-F238E27FC236}">
              <a16:creationId xmlns="" xmlns:a16="http://schemas.microsoft.com/office/drawing/2014/main" id="{00000000-0008-0000-0400-00008D010000}"/>
            </a:ext>
          </a:extLst>
        </xdr:cNvPr>
        <xdr:cNvSpPr/>
      </xdr:nvSpPr>
      <xdr:spPr>
        <a:xfrm>
          <a:off x="12700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24147</xdr:rowOff>
    </xdr:from>
    <xdr:ext cx="762000" cy="259045"/>
    <xdr:sp macro="" textlink="">
      <xdr:nvSpPr>
        <xdr:cNvPr id="398" name="テキスト ボックス 397">
          <a:extLst>
            <a:ext uri="{FF2B5EF4-FFF2-40B4-BE49-F238E27FC236}">
              <a16:creationId xmlns="" xmlns:a16="http://schemas.microsoft.com/office/drawing/2014/main" id="{00000000-0008-0000-0400-00008E010000}"/>
            </a:ext>
          </a:extLst>
        </xdr:cNvPr>
        <xdr:cNvSpPr txBox="1"/>
      </xdr:nvSpPr>
      <xdr:spPr>
        <a:xfrm>
          <a:off x="9398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74.8</a:t>
          </a:r>
          <a:r>
            <a:rPr kumimoji="1" lang="ja-JP" altLang="en-US" sz="1300">
              <a:latin typeface="ＭＳ Ｐゴシック" panose="020B0600070205080204" pitchFamily="50" charset="-128"/>
              <a:ea typeface="ＭＳ Ｐゴシック" panose="020B0600070205080204" pitchFamily="50" charset="-128"/>
            </a:rPr>
            <a:t>％と令和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年度と比較して</a:t>
          </a:r>
          <a:r>
            <a:rPr kumimoji="1" lang="en-US" altLang="ja-JP" sz="1300">
              <a:latin typeface="ＭＳ Ｐゴシック" panose="020B0600070205080204" pitchFamily="50" charset="-128"/>
              <a:ea typeface="ＭＳ Ｐゴシック" panose="020B0600070205080204" pitchFamily="50" charset="-128"/>
            </a:rPr>
            <a:t>7.4</a:t>
          </a:r>
          <a:r>
            <a:rPr kumimoji="1" lang="ja-JP" altLang="en-US" sz="1300">
              <a:latin typeface="ＭＳ Ｐゴシック" panose="020B0600070205080204" pitchFamily="50" charset="-128"/>
              <a:ea typeface="ＭＳ Ｐゴシック" panose="020B0600070205080204" pitchFamily="50" charset="-128"/>
            </a:rPr>
            <a:t>ポイント減少している。</a:t>
          </a:r>
        </a:p>
        <a:p>
          <a:r>
            <a:rPr kumimoji="1" lang="ja-JP" altLang="en-US" sz="1300">
              <a:latin typeface="ＭＳ Ｐゴシック" panose="020B0600070205080204" pitchFamily="50" charset="-128"/>
              <a:ea typeface="ＭＳ Ｐゴシック" panose="020B0600070205080204" pitchFamily="50" charset="-128"/>
            </a:rPr>
            <a:t>　今後も財政構造の弾力性を高めていくため、行政改革を推進し経費削減に努める。</a:t>
          </a: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 xmlns:a16="http://schemas.microsoft.com/office/drawing/2014/main"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 xmlns:a16="http://schemas.microsoft.com/office/drawing/2014/main" id="{00000000-0008-0000-0400-00009E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 xmlns:a16="http://schemas.microsoft.com/office/drawing/2014/main"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 xmlns:a16="http://schemas.microsoft.com/office/drawing/2014/main" id="{00000000-0008-0000-0400-0000A0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 xmlns:a16="http://schemas.microsoft.com/office/drawing/2014/main"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 xmlns:a16="http://schemas.microsoft.com/office/drawing/2014/main" id="{00000000-0008-0000-0400-0000A2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 xmlns:a16="http://schemas.microsoft.com/office/drawing/2014/main"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 xmlns:a16="http://schemas.microsoft.com/office/drawing/2014/main" id="{00000000-0008-0000-0400-0000A4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113284</xdr:rowOff>
    </xdr:from>
    <xdr:to>
      <xdr:col>82</xdr:col>
      <xdr:colOff>107950</xdr:colOff>
      <xdr:row>80</xdr:row>
      <xdr:rowOff>122428</xdr:rowOff>
    </xdr:to>
    <xdr:cxnSp macro="">
      <xdr:nvCxnSpPr>
        <xdr:cNvPr id="424" name="直線コネクタ 423">
          <a:extLst>
            <a:ext uri="{FF2B5EF4-FFF2-40B4-BE49-F238E27FC236}">
              <a16:creationId xmlns="" xmlns:a16="http://schemas.microsoft.com/office/drawing/2014/main" id="{00000000-0008-0000-0400-0000A8010000}"/>
            </a:ext>
          </a:extLst>
        </xdr:cNvPr>
        <xdr:cNvCxnSpPr/>
      </xdr:nvCxnSpPr>
      <xdr:spPr>
        <a:xfrm flipV="1">
          <a:off x="16510000" y="12800584"/>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94505</xdr:rowOff>
    </xdr:from>
    <xdr:ext cx="762000" cy="259045"/>
    <xdr:sp macro="" textlink="">
      <xdr:nvSpPr>
        <xdr:cNvPr id="425" name="公債費以外最小値テキスト">
          <a:extLst>
            <a:ext uri="{FF2B5EF4-FFF2-40B4-BE49-F238E27FC236}">
              <a16:creationId xmlns="" xmlns:a16="http://schemas.microsoft.com/office/drawing/2014/main" id="{00000000-0008-0000-0400-0000A9010000}"/>
            </a:ext>
          </a:extLst>
        </xdr:cNvPr>
        <xdr:cNvSpPr txBox="1"/>
      </xdr:nvSpPr>
      <xdr:spPr>
        <a:xfrm>
          <a:off x="16598900" y="13810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122428</xdr:rowOff>
    </xdr:from>
    <xdr:to>
      <xdr:col>82</xdr:col>
      <xdr:colOff>196850</xdr:colOff>
      <xdr:row>80</xdr:row>
      <xdr:rowOff>122428</xdr:rowOff>
    </xdr:to>
    <xdr:cxnSp macro="">
      <xdr:nvCxnSpPr>
        <xdr:cNvPr id="426" name="直線コネクタ 425">
          <a:extLst>
            <a:ext uri="{FF2B5EF4-FFF2-40B4-BE49-F238E27FC236}">
              <a16:creationId xmlns="" xmlns:a16="http://schemas.microsoft.com/office/drawing/2014/main" id="{00000000-0008-0000-0400-0000AA010000}"/>
            </a:ext>
          </a:extLst>
        </xdr:cNvPr>
        <xdr:cNvCxnSpPr/>
      </xdr:nvCxnSpPr>
      <xdr:spPr>
        <a:xfrm>
          <a:off x="16421100" y="13838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28211</xdr:rowOff>
    </xdr:from>
    <xdr:ext cx="762000" cy="259045"/>
    <xdr:sp macro="" textlink="">
      <xdr:nvSpPr>
        <xdr:cNvPr id="427" name="公債費以外最大値テキスト">
          <a:extLst>
            <a:ext uri="{FF2B5EF4-FFF2-40B4-BE49-F238E27FC236}">
              <a16:creationId xmlns="" xmlns:a16="http://schemas.microsoft.com/office/drawing/2014/main" id="{00000000-0008-0000-0400-0000AB010000}"/>
            </a:ext>
          </a:extLst>
        </xdr:cNvPr>
        <xdr:cNvSpPr txBox="1"/>
      </xdr:nvSpPr>
      <xdr:spPr>
        <a:xfrm>
          <a:off x="16598900" y="12544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113284</xdr:rowOff>
    </xdr:from>
    <xdr:to>
      <xdr:col>82</xdr:col>
      <xdr:colOff>196850</xdr:colOff>
      <xdr:row>74</xdr:row>
      <xdr:rowOff>113284</xdr:rowOff>
    </xdr:to>
    <xdr:cxnSp macro="">
      <xdr:nvCxnSpPr>
        <xdr:cNvPr id="428" name="直線コネクタ 427">
          <a:extLst>
            <a:ext uri="{FF2B5EF4-FFF2-40B4-BE49-F238E27FC236}">
              <a16:creationId xmlns="" xmlns:a16="http://schemas.microsoft.com/office/drawing/2014/main" id="{00000000-0008-0000-0400-0000AC010000}"/>
            </a:ext>
          </a:extLst>
        </xdr:cNvPr>
        <xdr:cNvCxnSpPr/>
      </xdr:nvCxnSpPr>
      <xdr:spPr>
        <a:xfrm>
          <a:off x="16421100" y="12800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60706</xdr:rowOff>
    </xdr:from>
    <xdr:to>
      <xdr:col>82</xdr:col>
      <xdr:colOff>107950</xdr:colOff>
      <xdr:row>79</xdr:row>
      <xdr:rowOff>56135</xdr:rowOff>
    </xdr:to>
    <xdr:cxnSp macro="">
      <xdr:nvCxnSpPr>
        <xdr:cNvPr id="429" name="直線コネクタ 428">
          <a:extLst>
            <a:ext uri="{FF2B5EF4-FFF2-40B4-BE49-F238E27FC236}">
              <a16:creationId xmlns="" xmlns:a16="http://schemas.microsoft.com/office/drawing/2014/main" id="{00000000-0008-0000-0400-0000AD010000}"/>
            </a:ext>
          </a:extLst>
        </xdr:cNvPr>
        <xdr:cNvCxnSpPr/>
      </xdr:nvCxnSpPr>
      <xdr:spPr>
        <a:xfrm flipV="1">
          <a:off x="15671800" y="13262356"/>
          <a:ext cx="838200" cy="338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17290</xdr:rowOff>
    </xdr:from>
    <xdr:ext cx="762000" cy="259045"/>
    <xdr:sp macro="" textlink="">
      <xdr:nvSpPr>
        <xdr:cNvPr id="430" name="公債費以外平均値テキスト">
          <a:extLst>
            <a:ext uri="{FF2B5EF4-FFF2-40B4-BE49-F238E27FC236}">
              <a16:creationId xmlns="" xmlns:a16="http://schemas.microsoft.com/office/drawing/2014/main" id="{00000000-0008-0000-0400-0000AE010000}"/>
            </a:ext>
          </a:extLst>
        </xdr:cNvPr>
        <xdr:cNvSpPr txBox="1"/>
      </xdr:nvSpPr>
      <xdr:spPr>
        <a:xfrm>
          <a:off x="16598900" y="13047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763</xdr:rowOff>
    </xdr:from>
    <xdr:to>
      <xdr:col>82</xdr:col>
      <xdr:colOff>158750</xdr:colOff>
      <xdr:row>77</xdr:row>
      <xdr:rowOff>102363</xdr:rowOff>
    </xdr:to>
    <xdr:sp macro="" textlink="">
      <xdr:nvSpPr>
        <xdr:cNvPr id="431" name="フローチャート: 判断 430">
          <a:extLst>
            <a:ext uri="{FF2B5EF4-FFF2-40B4-BE49-F238E27FC236}">
              <a16:creationId xmlns="" xmlns:a16="http://schemas.microsoft.com/office/drawing/2014/main" id="{00000000-0008-0000-0400-0000AF010000}"/>
            </a:ext>
          </a:extLst>
        </xdr:cNvPr>
        <xdr:cNvSpPr/>
      </xdr:nvSpPr>
      <xdr:spPr>
        <a:xfrm>
          <a:off x="164592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56135</xdr:rowOff>
    </xdr:from>
    <xdr:to>
      <xdr:col>78</xdr:col>
      <xdr:colOff>69850</xdr:colOff>
      <xdr:row>79</xdr:row>
      <xdr:rowOff>106426</xdr:rowOff>
    </xdr:to>
    <xdr:cxnSp macro="">
      <xdr:nvCxnSpPr>
        <xdr:cNvPr id="432" name="直線コネクタ 431">
          <a:extLst>
            <a:ext uri="{FF2B5EF4-FFF2-40B4-BE49-F238E27FC236}">
              <a16:creationId xmlns="" xmlns:a16="http://schemas.microsoft.com/office/drawing/2014/main" id="{00000000-0008-0000-0400-0000B0010000}"/>
            </a:ext>
          </a:extLst>
        </xdr:cNvPr>
        <xdr:cNvCxnSpPr/>
      </xdr:nvCxnSpPr>
      <xdr:spPr>
        <a:xfrm flipV="1">
          <a:off x="14782800" y="13600685"/>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3048</xdr:rowOff>
    </xdr:from>
    <xdr:to>
      <xdr:col>78</xdr:col>
      <xdr:colOff>120650</xdr:colOff>
      <xdr:row>78</xdr:row>
      <xdr:rowOff>104648</xdr:rowOff>
    </xdr:to>
    <xdr:sp macro="" textlink="">
      <xdr:nvSpPr>
        <xdr:cNvPr id="433" name="フローチャート: 判断 432">
          <a:extLst>
            <a:ext uri="{FF2B5EF4-FFF2-40B4-BE49-F238E27FC236}">
              <a16:creationId xmlns="" xmlns:a16="http://schemas.microsoft.com/office/drawing/2014/main" id="{00000000-0008-0000-0400-0000B1010000}"/>
            </a:ext>
          </a:extLst>
        </xdr:cNvPr>
        <xdr:cNvSpPr/>
      </xdr:nvSpPr>
      <xdr:spPr>
        <a:xfrm>
          <a:off x="156210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114825</xdr:rowOff>
    </xdr:from>
    <xdr:ext cx="736600" cy="259045"/>
    <xdr:sp macro="" textlink="">
      <xdr:nvSpPr>
        <xdr:cNvPr id="434" name="テキスト ボックス 433">
          <a:extLst>
            <a:ext uri="{FF2B5EF4-FFF2-40B4-BE49-F238E27FC236}">
              <a16:creationId xmlns="" xmlns:a16="http://schemas.microsoft.com/office/drawing/2014/main" id="{00000000-0008-0000-0400-0000B2010000}"/>
            </a:ext>
          </a:extLst>
        </xdr:cNvPr>
        <xdr:cNvSpPr txBox="1"/>
      </xdr:nvSpPr>
      <xdr:spPr>
        <a:xfrm>
          <a:off x="15290800" y="13145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85852</xdr:rowOff>
    </xdr:from>
    <xdr:to>
      <xdr:col>73</xdr:col>
      <xdr:colOff>180975</xdr:colOff>
      <xdr:row>79</xdr:row>
      <xdr:rowOff>106426</xdr:rowOff>
    </xdr:to>
    <xdr:cxnSp macro="">
      <xdr:nvCxnSpPr>
        <xdr:cNvPr id="435" name="直線コネクタ 434">
          <a:extLst>
            <a:ext uri="{FF2B5EF4-FFF2-40B4-BE49-F238E27FC236}">
              <a16:creationId xmlns="" xmlns:a16="http://schemas.microsoft.com/office/drawing/2014/main" id="{00000000-0008-0000-0400-0000B3010000}"/>
            </a:ext>
          </a:extLst>
        </xdr:cNvPr>
        <xdr:cNvCxnSpPr/>
      </xdr:nvCxnSpPr>
      <xdr:spPr>
        <a:xfrm>
          <a:off x="13893800" y="13458952"/>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21337</xdr:rowOff>
    </xdr:from>
    <xdr:to>
      <xdr:col>74</xdr:col>
      <xdr:colOff>31750</xdr:colOff>
      <xdr:row>78</xdr:row>
      <xdr:rowOff>122937</xdr:rowOff>
    </xdr:to>
    <xdr:sp macro="" textlink="">
      <xdr:nvSpPr>
        <xdr:cNvPr id="436" name="フローチャート: 判断 435">
          <a:extLst>
            <a:ext uri="{FF2B5EF4-FFF2-40B4-BE49-F238E27FC236}">
              <a16:creationId xmlns="" xmlns:a16="http://schemas.microsoft.com/office/drawing/2014/main" id="{00000000-0008-0000-0400-0000B4010000}"/>
            </a:ext>
          </a:extLst>
        </xdr:cNvPr>
        <xdr:cNvSpPr/>
      </xdr:nvSpPr>
      <xdr:spPr>
        <a:xfrm>
          <a:off x="14732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133114</xdr:rowOff>
    </xdr:from>
    <xdr:ext cx="762000" cy="259045"/>
    <xdr:sp macro="" textlink="">
      <xdr:nvSpPr>
        <xdr:cNvPr id="437" name="テキスト ボックス 436">
          <a:extLst>
            <a:ext uri="{FF2B5EF4-FFF2-40B4-BE49-F238E27FC236}">
              <a16:creationId xmlns="" xmlns:a16="http://schemas.microsoft.com/office/drawing/2014/main" id="{00000000-0008-0000-0400-0000B5010000}"/>
            </a:ext>
          </a:extLst>
        </xdr:cNvPr>
        <xdr:cNvSpPr txBox="1"/>
      </xdr:nvSpPr>
      <xdr:spPr>
        <a:xfrm>
          <a:off x="14401800" y="13163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156718</xdr:rowOff>
    </xdr:from>
    <xdr:to>
      <xdr:col>69</xdr:col>
      <xdr:colOff>92075</xdr:colOff>
      <xdr:row>78</xdr:row>
      <xdr:rowOff>85852</xdr:rowOff>
    </xdr:to>
    <xdr:cxnSp macro="">
      <xdr:nvCxnSpPr>
        <xdr:cNvPr id="438" name="直線コネクタ 437">
          <a:extLst>
            <a:ext uri="{FF2B5EF4-FFF2-40B4-BE49-F238E27FC236}">
              <a16:creationId xmlns="" xmlns:a16="http://schemas.microsoft.com/office/drawing/2014/main" id="{00000000-0008-0000-0400-0000B6010000}"/>
            </a:ext>
          </a:extLst>
        </xdr:cNvPr>
        <xdr:cNvCxnSpPr/>
      </xdr:nvCxnSpPr>
      <xdr:spPr>
        <a:xfrm>
          <a:off x="13004800" y="13358368"/>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3048</xdr:rowOff>
    </xdr:from>
    <xdr:to>
      <xdr:col>69</xdr:col>
      <xdr:colOff>142875</xdr:colOff>
      <xdr:row>78</xdr:row>
      <xdr:rowOff>104648</xdr:rowOff>
    </xdr:to>
    <xdr:sp macro="" textlink="">
      <xdr:nvSpPr>
        <xdr:cNvPr id="439" name="フローチャート: 判断 438">
          <a:extLst>
            <a:ext uri="{FF2B5EF4-FFF2-40B4-BE49-F238E27FC236}">
              <a16:creationId xmlns="" xmlns:a16="http://schemas.microsoft.com/office/drawing/2014/main" id="{00000000-0008-0000-0400-0000B7010000}"/>
            </a:ext>
          </a:extLst>
        </xdr:cNvPr>
        <xdr:cNvSpPr/>
      </xdr:nvSpPr>
      <xdr:spPr>
        <a:xfrm>
          <a:off x="138430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114825</xdr:rowOff>
    </xdr:from>
    <xdr:ext cx="762000" cy="259045"/>
    <xdr:sp macro="" textlink="">
      <xdr:nvSpPr>
        <xdr:cNvPr id="440" name="テキスト ボックス 439">
          <a:extLst>
            <a:ext uri="{FF2B5EF4-FFF2-40B4-BE49-F238E27FC236}">
              <a16:creationId xmlns="" xmlns:a16="http://schemas.microsoft.com/office/drawing/2014/main" id="{00000000-0008-0000-0400-0000B8010000}"/>
            </a:ext>
          </a:extLst>
        </xdr:cNvPr>
        <xdr:cNvSpPr txBox="1"/>
      </xdr:nvSpPr>
      <xdr:spPr>
        <a:xfrm>
          <a:off x="13512800" y="13145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110489</xdr:rowOff>
    </xdr:from>
    <xdr:to>
      <xdr:col>65</xdr:col>
      <xdr:colOff>53975</xdr:colOff>
      <xdr:row>78</xdr:row>
      <xdr:rowOff>40639</xdr:rowOff>
    </xdr:to>
    <xdr:sp macro="" textlink="">
      <xdr:nvSpPr>
        <xdr:cNvPr id="441" name="フローチャート: 判断 440">
          <a:extLst>
            <a:ext uri="{FF2B5EF4-FFF2-40B4-BE49-F238E27FC236}">
              <a16:creationId xmlns="" xmlns:a16="http://schemas.microsoft.com/office/drawing/2014/main" id="{00000000-0008-0000-0400-0000B9010000}"/>
            </a:ext>
          </a:extLst>
        </xdr:cNvPr>
        <xdr:cNvSpPr/>
      </xdr:nvSpPr>
      <xdr:spPr>
        <a:xfrm>
          <a:off x="12954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25416</xdr:rowOff>
    </xdr:from>
    <xdr:ext cx="762000" cy="259045"/>
    <xdr:sp macro="" textlink="">
      <xdr:nvSpPr>
        <xdr:cNvPr id="442" name="テキスト ボックス 441">
          <a:extLst>
            <a:ext uri="{FF2B5EF4-FFF2-40B4-BE49-F238E27FC236}">
              <a16:creationId xmlns="" xmlns:a16="http://schemas.microsoft.com/office/drawing/2014/main" id="{00000000-0008-0000-0400-0000BA010000}"/>
            </a:ext>
          </a:extLst>
        </xdr:cNvPr>
        <xdr:cNvSpPr txBox="1"/>
      </xdr:nvSpPr>
      <xdr:spPr>
        <a:xfrm>
          <a:off x="12623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9906</xdr:rowOff>
    </xdr:from>
    <xdr:to>
      <xdr:col>82</xdr:col>
      <xdr:colOff>158750</xdr:colOff>
      <xdr:row>77</xdr:row>
      <xdr:rowOff>111506</xdr:rowOff>
    </xdr:to>
    <xdr:sp macro="" textlink="">
      <xdr:nvSpPr>
        <xdr:cNvPr id="448" name="楕円 447">
          <a:extLst>
            <a:ext uri="{FF2B5EF4-FFF2-40B4-BE49-F238E27FC236}">
              <a16:creationId xmlns="" xmlns:a16="http://schemas.microsoft.com/office/drawing/2014/main" id="{00000000-0008-0000-0400-0000C0010000}"/>
            </a:ext>
          </a:extLst>
        </xdr:cNvPr>
        <xdr:cNvSpPr/>
      </xdr:nvSpPr>
      <xdr:spPr>
        <a:xfrm>
          <a:off x="16459200" y="1321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153433</xdr:rowOff>
    </xdr:from>
    <xdr:ext cx="762000" cy="259045"/>
    <xdr:sp macro="" textlink="">
      <xdr:nvSpPr>
        <xdr:cNvPr id="449" name="公債費以外該当値テキスト">
          <a:extLst>
            <a:ext uri="{FF2B5EF4-FFF2-40B4-BE49-F238E27FC236}">
              <a16:creationId xmlns="" xmlns:a16="http://schemas.microsoft.com/office/drawing/2014/main" id="{00000000-0008-0000-0400-0000C1010000}"/>
            </a:ext>
          </a:extLst>
        </xdr:cNvPr>
        <xdr:cNvSpPr txBox="1"/>
      </xdr:nvSpPr>
      <xdr:spPr>
        <a:xfrm>
          <a:off x="16598900" y="1318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5335</xdr:rowOff>
    </xdr:from>
    <xdr:to>
      <xdr:col>78</xdr:col>
      <xdr:colOff>120650</xdr:colOff>
      <xdr:row>79</xdr:row>
      <xdr:rowOff>106935</xdr:rowOff>
    </xdr:to>
    <xdr:sp macro="" textlink="">
      <xdr:nvSpPr>
        <xdr:cNvPr id="450" name="楕円 449">
          <a:extLst>
            <a:ext uri="{FF2B5EF4-FFF2-40B4-BE49-F238E27FC236}">
              <a16:creationId xmlns="" xmlns:a16="http://schemas.microsoft.com/office/drawing/2014/main" id="{00000000-0008-0000-0400-0000C2010000}"/>
            </a:ext>
          </a:extLst>
        </xdr:cNvPr>
        <xdr:cNvSpPr/>
      </xdr:nvSpPr>
      <xdr:spPr>
        <a:xfrm>
          <a:off x="15621000" y="1354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91712</xdr:rowOff>
    </xdr:from>
    <xdr:ext cx="736600" cy="259045"/>
    <xdr:sp macro="" textlink="">
      <xdr:nvSpPr>
        <xdr:cNvPr id="451" name="テキスト ボックス 450">
          <a:extLst>
            <a:ext uri="{FF2B5EF4-FFF2-40B4-BE49-F238E27FC236}">
              <a16:creationId xmlns="" xmlns:a16="http://schemas.microsoft.com/office/drawing/2014/main" id="{00000000-0008-0000-0400-0000C3010000}"/>
            </a:ext>
          </a:extLst>
        </xdr:cNvPr>
        <xdr:cNvSpPr txBox="1"/>
      </xdr:nvSpPr>
      <xdr:spPr>
        <a:xfrm>
          <a:off x="15290800" y="13636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55626</xdr:rowOff>
    </xdr:from>
    <xdr:to>
      <xdr:col>74</xdr:col>
      <xdr:colOff>31750</xdr:colOff>
      <xdr:row>79</xdr:row>
      <xdr:rowOff>157226</xdr:rowOff>
    </xdr:to>
    <xdr:sp macro="" textlink="">
      <xdr:nvSpPr>
        <xdr:cNvPr id="452" name="楕円 451">
          <a:extLst>
            <a:ext uri="{FF2B5EF4-FFF2-40B4-BE49-F238E27FC236}">
              <a16:creationId xmlns="" xmlns:a16="http://schemas.microsoft.com/office/drawing/2014/main" id="{00000000-0008-0000-0400-0000C4010000}"/>
            </a:ext>
          </a:extLst>
        </xdr:cNvPr>
        <xdr:cNvSpPr/>
      </xdr:nvSpPr>
      <xdr:spPr>
        <a:xfrm>
          <a:off x="14732000" y="13600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142003</xdr:rowOff>
    </xdr:from>
    <xdr:ext cx="762000" cy="259045"/>
    <xdr:sp macro="" textlink="">
      <xdr:nvSpPr>
        <xdr:cNvPr id="453" name="テキスト ボックス 452">
          <a:extLst>
            <a:ext uri="{FF2B5EF4-FFF2-40B4-BE49-F238E27FC236}">
              <a16:creationId xmlns="" xmlns:a16="http://schemas.microsoft.com/office/drawing/2014/main" id="{00000000-0008-0000-0400-0000C5010000}"/>
            </a:ext>
          </a:extLst>
        </xdr:cNvPr>
        <xdr:cNvSpPr txBox="1"/>
      </xdr:nvSpPr>
      <xdr:spPr>
        <a:xfrm>
          <a:off x="14401800" y="13686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35052</xdr:rowOff>
    </xdr:from>
    <xdr:to>
      <xdr:col>69</xdr:col>
      <xdr:colOff>142875</xdr:colOff>
      <xdr:row>78</xdr:row>
      <xdr:rowOff>136652</xdr:rowOff>
    </xdr:to>
    <xdr:sp macro="" textlink="">
      <xdr:nvSpPr>
        <xdr:cNvPr id="454" name="楕円 453">
          <a:extLst>
            <a:ext uri="{FF2B5EF4-FFF2-40B4-BE49-F238E27FC236}">
              <a16:creationId xmlns="" xmlns:a16="http://schemas.microsoft.com/office/drawing/2014/main" id="{00000000-0008-0000-0400-0000C6010000}"/>
            </a:ext>
          </a:extLst>
        </xdr:cNvPr>
        <xdr:cNvSpPr/>
      </xdr:nvSpPr>
      <xdr:spPr>
        <a:xfrm>
          <a:off x="13843000" y="1340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121429</xdr:rowOff>
    </xdr:from>
    <xdr:ext cx="762000" cy="259045"/>
    <xdr:sp macro="" textlink="">
      <xdr:nvSpPr>
        <xdr:cNvPr id="455" name="テキスト ボックス 454">
          <a:extLst>
            <a:ext uri="{FF2B5EF4-FFF2-40B4-BE49-F238E27FC236}">
              <a16:creationId xmlns="" xmlns:a16="http://schemas.microsoft.com/office/drawing/2014/main" id="{00000000-0008-0000-0400-0000C7010000}"/>
            </a:ext>
          </a:extLst>
        </xdr:cNvPr>
        <xdr:cNvSpPr txBox="1"/>
      </xdr:nvSpPr>
      <xdr:spPr>
        <a:xfrm>
          <a:off x="13512800" y="1349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105918</xdr:rowOff>
    </xdr:from>
    <xdr:to>
      <xdr:col>65</xdr:col>
      <xdr:colOff>53975</xdr:colOff>
      <xdr:row>78</xdr:row>
      <xdr:rowOff>36068</xdr:rowOff>
    </xdr:to>
    <xdr:sp macro="" textlink="">
      <xdr:nvSpPr>
        <xdr:cNvPr id="456" name="楕円 455">
          <a:extLst>
            <a:ext uri="{FF2B5EF4-FFF2-40B4-BE49-F238E27FC236}">
              <a16:creationId xmlns="" xmlns:a16="http://schemas.microsoft.com/office/drawing/2014/main" id="{00000000-0008-0000-0400-0000C8010000}"/>
            </a:ext>
          </a:extLst>
        </xdr:cNvPr>
        <xdr:cNvSpPr/>
      </xdr:nvSpPr>
      <xdr:spPr>
        <a:xfrm>
          <a:off x="12954000" y="1330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46245</xdr:rowOff>
    </xdr:from>
    <xdr:ext cx="762000" cy="259045"/>
    <xdr:sp macro="" textlink="">
      <xdr:nvSpPr>
        <xdr:cNvPr id="457" name="テキスト ボックス 456">
          <a:extLst>
            <a:ext uri="{FF2B5EF4-FFF2-40B4-BE49-F238E27FC236}">
              <a16:creationId xmlns="" xmlns:a16="http://schemas.microsoft.com/office/drawing/2014/main" id="{00000000-0008-0000-0400-0000C9010000}"/>
            </a:ext>
          </a:extLst>
        </xdr:cNvPr>
        <xdr:cNvSpPr txBox="1"/>
      </xdr:nvSpPr>
      <xdr:spPr>
        <a:xfrm>
          <a:off x="12623800" y="1307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福岡県那珂川市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118145</xdr:rowOff>
    </xdr:from>
    <xdr:to>
      <xdr:col>29</xdr:col>
      <xdr:colOff>127000</xdr:colOff>
      <xdr:row>19</xdr:row>
      <xdr:rowOff>114487</xdr:rowOff>
    </xdr:to>
    <xdr:cxnSp macro="">
      <xdr:nvCxnSpPr>
        <xdr:cNvPr id="47" name="直線コネクタ 46">
          <a:extLst>
            <a:ext uri="{FF2B5EF4-FFF2-40B4-BE49-F238E27FC236}">
              <a16:creationId xmlns="" xmlns:a16="http://schemas.microsoft.com/office/drawing/2014/main" id="{00000000-0008-0000-0500-00002F000000}"/>
            </a:ext>
          </a:extLst>
        </xdr:cNvPr>
        <xdr:cNvCxnSpPr/>
      </xdr:nvCxnSpPr>
      <xdr:spPr bwMode="auto">
        <a:xfrm flipV="1">
          <a:off x="5651500" y="1880270"/>
          <a:ext cx="0" cy="153939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86564</xdr:rowOff>
    </xdr:from>
    <xdr:ext cx="762000" cy="259045"/>
    <xdr:sp macro="" textlink="">
      <xdr:nvSpPr>
        <xdr:cNvPr id="48" name="人口1人当たり決算額の推移最小値テキスト130">
          <a:extLst>
            <a:ext uri="{FF2B5EF4-FFF2-40B4-BE49-F238E27FC236}">
              <a16:creationId xmlns="" xmlns:a16="http://schemas.microsoft.com/office/drawing/2014/main" id="{00000000-0008-0000-0500-000030000000}"/>
            </a:ext>
          </a:extLst>
        </xdr:cNvPr>
        <xdr:cNvSpPr txBox="1"/>
      </xdr:nvSpPr>
      <xdr:spPr>
        <a:xfrm>
          <a:off x="5740400" y="3391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114487</xdr:rowOff>
    </xdr:from>
    <xdr:to>
      <xdr:col>30</xdr:col>
      <xdr:colOff>25400</xdr:colOff>
      <xdr:row>19</xdr:row>
      <xdr:rowOff>114487</xdr:rowOff>
    </xdr:to>
    <xdr:cxnSp macro="">
      <xdr:nvCxnSpPr>
        <xdr:cNvPr id="49" name="直線コネクタ 48">
          <a:extLst>
            <a:ext uri="{FF2B5EF4-FFF2-40B4-BE49-F238E27FC236}">
              <a16:creationId xmlns="" xmlns:a16="http://schemas.microsoft.com/office/drawing/2014/main" id="{00000000-0008-0000-0500-000031000000}"/>
            </a:ext>
          </a:extLst>
        </xdr:cNvPr>
        <xdr:cNvCxnSpPr/>
      </xdr:nvCxnSpPr>
      <xdr:spPr bwMode="auto">
        <a:xfrm>
          <a:off x="5562600" y="34196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33072</xdr:rowOff>
    </xdr:from>
    <xdr:ext cx="762000" cy="259045"/>
    <xdr:sp macro="" textlink="">
      <xdr:nvSpPr>
        <xdr:cNvPr id="50" name="人口1人当たり決算額の推移最大値テキスト130">
          <a:extLst>
            <a:ext uri="{FF2B5EF4-FFF2-40B4-BE49-F238E27FC236}">
              <a16:creationId xmlns="" xmlns:a16="http://schemas.microsoft.com/office/drawing/2014/main" id="{00000000-0008-0000-0500-000032000000}"/>
            </a:ext>
          </a:extLst>
        </xdr:cNvPr>
        <xdr:cNvSpPr txBox="1"/>
      </xdr:nvSpPr>
      <xdr:spPr>
        <a:xfrm>
          <a:off x="5740400" y="1623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118145</xdr:rowOff>
    </xdr:from>
    <xdr:to>
      <xdr:col>30</xdr:col>
      <xdr:colOff>25400</xdr:colOff>
      <xdr:row>10</xdr:row>
      <xdr:rowOff>118145</xdr:rowOff>
    </xdr:to>
    <xdr:cxnSp macro="">
      <xdr:nvCxnSpPr>
        <xdr:cNvPr id="51" name="直線コネクタ 50">
          <a:extLst>
            <a:ext uri="{FF2B5EF4-FFF2-40B4-BE49-F238E27FC236}">
              <a16:creationId xmlns="" xmlns:a16="http://schemas.microsoft.com/office/drawing/2014/main" id="{00000000-0008-0000-0500-000033000000}"/>
            </a:ext>
          </a:extLst>
        </xdr:cNvPr>
        <xdr:cNvCxnSpPr/>
      </xdr:nvCxnSpPr>
      <xdr:spPr bwMode="auto">
        <a:xfrm>
          <a:off x="5562600" y="18802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41710</xdr:rowOff>
    </xdr:from>
    <xdr:to>
      <xdr:col>29</xdr:col>
      <xdr:colOff>127000</xdr:colOff>
      <xdr:row>18</xdr:row>
      <xdr:rowOff>57810</xdr:rowOff>
    </xdr:to>
    <xdr:cxnSp macro="">
      <xdr:nvCxnSpPr>
        <xdr:cNvPr id="52" name="直線コネクタ 51">
          <a:extLst>
            <a:ext uri="{FF2B5EF4-FFF2-40B4-BE49-F238E27FC236}">
              <a16:creationId xmlns="" xmlns:a16="http://schemas.microsoft.com/office/drawing/2014/main" id="{00000000-0008-0000-0500-000034000000}"/>
            </a:ext>
          </a:extLst>
        </xdr:cNvPr>
        <xdr:cNvCxnSpPr/>
      </xdr:nvCxnSpPr>
      <xdr:spPr bwMode="auto">
        <a:xfrm flipV="1">
          <a:off x="5003800" y="3175435"/>
          <a:ext cx="647700" cy="161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81324</xdr:rowOff>
    </xdr:from>
    <xdr:ext cx="762000" cy="259045"/>
    <xdr:sp macro="" textlink="">
      <xdr:nvSpPr>
        <xdr:cNvPr id="53" name="人口1人当たり決算額の推移平均値テキスト130">
          <a:extLst>
            <a:ext uri="{FF2B5EF4-FFF2-40B4-BE49-F238E27FC236}">
              <a16:creationId xmlns="" xmlns:a16="http://schemas.microsoft.com/office/drawing/2014/main" id="{00000000-0008-0000-0500-000035000000}"/>
            </a:ext>
          </a:extLst>
        </xdr:cNvPr>
        <xdr:cNvSpPr txBox="1"/>
      </xdr:nvSpPr>
      <xdr:spPr>
        <a:xfrm>
          <a:off x="5740400" y="2872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64797</xdr:rowOff>
    </xdr:from>
    <xdr:to>
      <xdr:col>29</xdr:col>
      <xdr:colOff>177800</xdr:colOff>
      <xdr:row>17</xdr:row>
      <xdr:rowOff>166397</xdr:rowOff>
    </xdr:to>
    <xdr:sp macro="" textlink="">
      <xdr:nvSpPr>
        <xdr:cNvPr id="54" name="フローチャート: 判断 53">
          <a:extLst>
            <a:ext uri="{FF2B5EF4-FFF2-40B4-BE49-F238E27FC236}">
              <a16:creationId xmlns="" xmlns:a16="http://schemas.microsoft.com/office/drawing/2014/main" id="{00000000-0008-0000-0500-000036000000}"/>
            </a:ext>
          </a:extLst>
        </xdr:cNvPr>
        <xdr:cNvSpPr/>
      </xdr:nvSpPr>
      <xdr:spPr bwMode="auto">
        <a:xfrm>
          <a:off x="5600700" y="30270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57810</xdr:rowOff>
    </xdr:from>
    <xdr:to>
      <xdr:col>26</xdr:col>
      <xdr:colOff>50800</xdr:colOff>
      <xdr:row>18</xdr:row>
      <xdr:rowOff>128905</xdr:rowOff>
    </xdr:to>
    <xdr:cxnSp macro="">
      <xdr:nvCxnSpPr>
        <xdr:cNvPr id="55" name="直線コネクタ 54">
          <a:extLst>
            <a:ext uri="{FF2B5EF4-FFF2-40B4-BE49-F238E27FC236}">
              <a16:creationId xmlns="" xmlns:a16="http://schemas.microsoft.com/office/drawing/2014/main" id="{00000000-0008-0000-0500-000037000000}"/>
            </a:ext>
          </a:extLst>
        </xdr:cNvPr>
        <xdr:cNvCxnSpPr/>
      </xdr:nvCxnSpPr>
      <xdr:spPr bwMode="auto">
        <a:xfrm flipV="1">
          <a:off x="4305300" y="3191535"/>
          <a:ext cx="698500" cy="710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88751</xdr:rowOff>
    </xdr:from>
    <xdr:to>
      <xdr:col>26</xdr:col>
      <xdr:colOff>101600</xdr:colOff>
      <xdr:row>18</xdr:row>
      <xdr:rowOff>18901</xdr:rowOff>
    </xdr:to>
    <xdr:sp macro="" textlink="">
      <xdr:nvSpPr>
        <xdr:cNvPr id="56" name="フローチャート: 判断 55">
          <a:extLst>
            <a:ext uri="{FF2B5EF4-FFF2-40B4-BE49-F238E27FC236}">
              <a16:creationId xmlns="" xmlns:a16="http://schemas.microsoft.com/office/drawing/2014/main" id="{00000000-0008-0000-0500-000038000000}"/>
            </a:ext>
          </a:extLst>
        </xdr:cNvPr>
        <xdr:cNvSpPr/>
      </xdr:nvSpPr>
      <xdr:spPr bwMode="auto">
        <a:xfrm>
          <a:off x="4953000" y="30510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29078</xdr:rowOff>
    </xdr:from>
    <xdr:ext cx="736600" cy="259045"/>
    <xdr:sp macro="" textlink="">
      <xdr:nvSpPr>
        <xdr:cNvPr id="57" name="テキスト ボックス 56">
          <a:extLst>
            <a:ext uri="{FF2B5EF4-FFF2-40B4-BE49-F238E27FC236}">
              <a16:creationId xmlns="" xmlns:a16="http://schemas.microsoft.com/office/drawing/2014/main" id="{00000000-0008-0000-0500-000039000000}"/>
            </a:ext>
          </a:extLst>
        </xdr:cNvPr>
        <xdr:cNvSpPr txBox="1"/>
      </xdr:nvSpPr>
      <xdr:spPr>
        <a:xfrm>
          <a:off x="4622800" y="28199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128905</xdr:rowOff>
    </xdr:from>
    <xdr:to>
      <xdr:col>22</xdr:col>
      <xdr:colOff>114300</xdr:colOff>
      <xdr:row>18</xdr:row>
      <xdr:rowOff>142605</xdr:rowOff>
    </xdr:to>
    <xdr:cxnSp macro="">
      <xdr:nvCxnSpPr>
        <xdr:cNvPr id="58" name="直線コネクタ 57">
          <a:extLst>
            <a:ext uri="{FF2B5EF4-FFF2-40B4-BE49-F238E27FC236}">
              <a16:creationId xmlns="" xmlns:a16="http://schemas.microsoft.com/office/drawing/2014/main" id="{00000000-0008-0000-0500-00003A000000}"/>
            </a:ext>
          </a:extLst>
        </xdr:cNvPr>
        <xdr:cNvCxnSpPr/>
      </xdr:nvCxnSpPr>
      <xdr:spPr bwMode="auto">
        <a:xfrm flipV="1">
          <a:off x="3606800" y="3262630"/>
          <a:ext cx="698500" cy="137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117424</xdr:rowOff>
    </xdr:from>
    <xdr:to>
      <xdr:col>22</xdr:col>
      <xdr:colOff>165100</xdr:colOff>
      <xdr:row>18</xdr:row>
      <xdr:rowOff>47574</xdr:rowOff>
    </xdr:to>
    <xdr:sp macro="" textlink="">
      <xdr:nvSpPr>
        <xdr:cNvPr id="59" name="フローチャート: 判断 58">
          <a:extLst>
            <a:ext uri="{FF2B5EF4-FFF2-40B4-BE49-F238E27FC236}">
              <a16:creationId xmlns="" xmlns:a16="http://schemas.microsoft.com/office/drawing/2014/main" id="{00000000-0008-0000-0500-00003B000000}"/>
            </a:ext>
          </a:extLst>
        </xdr:cNvPr>
        <xdr:cNvSpPr/>
      </xdr:nvSpPr>
      <xdr:spPr bwMode="auto">
        <a:xfrm>
          <a:off x="4254500" y="30796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57751</xdr:rowOff>
    </xdr:from>
    <xdr:ext cx="762000" cy="259045"/>
    <xdr:sp macro="" textlink="">
      <xdr:nvSpPr>
        <xdr:cNvPr id="60" name="テキスト ボックス 59">
          <a:extLst>
            <a:ext uri="{FF2B5EF4-FFF2-40B4-BE49-F238E27FC236}">
              <a16:creationId xmlns="" xmlns:a16="http://schemas.microsoft.com/office/drawing/2014/main" id="{00000000-0008-0000-0500-00003C000000}"/>
            </a:ext>
          </a:extLst>
        </xdr:cNvPr>
        <xdr:cNvSpPr txBox="1"/>
      </xdr:nvSpPr>
      <xdr:spPr>
        <a:xfrm>
          <a:off x="3924300" y="2848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142605</xdr:rowOff>
    </xdr:from>
    <xdr:to>
      <xdr:col>18</xdr:col>
      <xdr:colOff>177800</xdr:colOff>
      <xdr:row>19</xdr:row>
      <xdr:rowOff>11715</xdr:rowOff>
    </xdr:to>
    <xdr:cxnSp macro="">
      <xdr:nvCxnSpPr>
        <xdr:cNvPr id="61" name="直線コネクタ 60">
          <a:extLst>
            <a:ext uri="{FF2B5EF4-FFF2-40B4-BE49-F238E27FC236}">
              <a16:creationId xmlns="" xmlns:a16="http://schemas.microsoft.com/office/drawing/2014/main" id="{00000000-0008-0000-0500-00003D000000}"/>
            </a:ext>
          </a:extLst>
        </xdr:cNvPr>
        <xdr:cNvCxnSpPr/>
      </xdr:nvCxnSpPr>
      <xdr:spPr bwMode="auto">
        <a:xfrm flipV="1">
          <a:off x="2908300" y="3276330"/>
          <a:ext cx="698500" cy="405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133002</xdr:rowOff>
    </xdr:from>
    <xdr:to>
      <xdr:col>19</xdr:col>
      <xdr:colOff>38100</xdr:colOff>
      <xdr:row>18</xdr:row>
      <xdr:rowOff>63152</xdr:rowOff>
    </xdr:to>
    <xdr:sp macro="" textlink="">
      <xdr:nvSpPr>
        <xdr:cNvPr id="62" name="フローチャート: 判断 61">
          <a:extLst>
            <a:ext uri="{FF2B5EF4-FFF2-40B4-BE49-F238E27FC236}">
              <a16:creationId xmlns="" xmlns:a16="http://schemas.microsoft.com/office/drawing/2014/main" id="{00000000-0008-0000-0500-00003E000000}"/>
            </a:ext>
          </a:extLst>
        </xdr:cNvPr>
        <xdr:cNvSpPr/>
      </xdr:nvSpPr>
      <xdr:spPr bwMode="auto">
        <a:xfrm>
          <a:off x="3556000" y="30952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73329</xdr:rowOff>
    </xdr:from>
    <xdr:ext cx="762000" cy="259045"/>
    <xdr:sp macro="" textlink="">
      <xdr:nvSpPr>
        <xdr:cNvPr id="63" name="テキスト ボックス 62">
          <a:extLst>
            <a:ext uri="{FF2B5EF4-FFF2-40B4-BE49-F238E27FC236}">
              <a16:creationId xmlns="" xmlns:a16="http://schemas.microsoft.com/office/drawing/2014/main" id="{00000000-0008-0000-0500-00003F000000}"/>
            </a:ext>
          </a:extLst>
        </xdr:cNvPr>
        <xdr:cNvSpPr txBox="1"/>
      </xdr:nvSpPr>
      <xdr:spPr>
        <a:xfrm>
          <a:off x="3225800" y="2864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119873</xdr:rowOff>
    </xdr:from>
    <xdr:to>
      <xdr:col>15</xdr:col>
      <xdr:colOff>101600</xdr:colOff>
      <xdr:row>18</xdr:row>
      <xdr:rowOff>50023</xdr:rowOff>
    </xdr:to>
    <xdr:sp macro="" textlink="">
      <xdr:nvSpPr>
        <xdr:cNvPr id="64" name="フローチャート: 判断 63">
          <a:extLst>
            <a:ext uri="{FF2B5EF4-FFF2-40B4-BE49-F238E27FC236}">
              <a16:creationId xmlns="" xmlns:a16="http://schemas.microsoft.com/office/drawing/2014/main" id="{00000000-0008-0000-0500-000040000000}"/>
            </a:ext>
          </a:extLst>
        </xdr:cNvPr>
        <xdr:cNvSpPr/>
      </xdr:nvSpPr>
      <xdr:spPr bwMode="auto">
        <a:xfrm>
          <a:off x="28575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60200</xdr:rowOff>
    </xdr:from>
    <xdr:ext cx="762000" cy="259045"/>
    <xdr:sp macro="" textlink="">
      <xdr:nvSpPr>
        <xdr:cNvPr id="65" name="テキスト ボックス 64">
          <a:extLst>
            <a:ext uri="{FF2B5EF4-FFF2-40B4-BE49-F238E27FC236}">
              <a16:creationId xmlns="" xmlns:a16="http://schemas.microsoft.com/office/drawing/2014/main" id="{00000000-0008-0000-0500-000041000000}"/>
            </a:ext>
          </a:extLst>
        </xdr:cNvPr>
        <xdr:cNvSpPr txBox="1"/>
      </xdr:nvSpPr>
      <xdr:spPr>
        <a:xfrm>
          <a:off x="2527300" y="2851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162360</xdr:rowOff>
    </xdr:from>
    <xdr:to>
      <xdr:col>29</xdr:col>
      <xdr:colOff>177800</xdr:colOff>
      <xdr:row>18</xdr:row>
      <xdr:rowOff>92510</xdr:rowOff>
    </xdr:to>
    <xdr:sp macro="" textlink="">
      <xdr:nvSpPr>
        <xdr:cNvPr id="71" name="楕円 70">
          <a:extLst>
            <a:ext uri="{FF2B5EF4-FFF2-40B4-BE49-F238E27FC236}">
              <a16:creationId xmlns="" xmlns:a16="http://schemas.microsoft.com/office/drawing/2014/main" id="{00000000-0008-0000-0500-000047000000}"/>
            </a:ext>
          </a:extLst>
        </xdr:cNvPr>
        <xdr:cNvSpPr/>
      </xdr:nvSpPr>
      <xdr:spPr bwMode="auto">
        <a:xfrm>
          <a:off x="5600700" y="31246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134437</xdr:rowOff>
    </xdr:from>
    <xdr:ext cx="762000" cy="259045"/>
    <xdr:sp macro="" textlink="">
      <xdr:nvSpPr>
        <xdr:cNvPr id="72" name="人口1人当たり決算額の推移該当値テキスト130">
          <a:extLst>
            <a:ext uri="{FF2B5EF4-FFF2-40B4-BE49-F238E27FC236}">
              <a16:creationId xmlns="" xmlns:a16="http://schemas.microsoft.com/office/drawing/2014/main" id="{00000000-0008-0000-0500-000048000000}"/>
            </a:ext>
          </a:extLst>
        </xdr:cNvPr>
        <xdr:cNvSpPr txBox="1"/>
      </xdr:nvSpPr>
      <xdr:spPr>
        <a:xfrm>
          <a:off x="5740400" y="3096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7010</xdr:rowOff>
    </xdr:from>
    <xdr:to>
      <xdr:col>26</xdr:col>
      <xdr:colOff>101600</xdr:colOff>
      <xdr:row>18</xdr:row>
      <xdr:rowOff>108610</xdr:rowOff>
    </xdr:to>
    <xdr:sp macro="" textlink="">
      <xdr:nvSpPr>
        <xdr:cNvPr id="73" name="楕円 72">
          <a:extLst>
            <a:ext uri="{FF2B5EF4-FFF2-40B4-BE49-F238E27FC236}">
              <a16:creationId xmlns="" xmlns:a16="http://schemas.microsoft.com/office/drawing/2014/main" id="{00000000-0008-0000-0500-000049000000}"/>
            </a:ext>
          </a:extLst>
        </xdr:cNvPr>
        <xdr:cNvSpPr/>
      </xdr:nvSpPr>
      <xdr:spPr bwMode="auto">
        <a:xfrm>
          <a:off x="4953000" y="31407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93387</xdr:rowOff>
    </xdr:from>
    <xdr:ext cx="736600" cy="259045"/>
    <xdr:sp macro="" textlink="">
      <xdr:nvSpPr>
        <xdr:cNvPr id="74" name="テキスト ボックス 73">
          <a:extLst>
            <a:ext uri="{FF2B5EF4-FFF2-40B4-BE49-F238E27FC236}">
              <a16:creationId xmlns="" xmlns:a16="http://schemas.microsoft.com/office/drawing/2014/main" id="{00000000-0008-0000-0500-00004A000000}"/>
            </a:ext>
          </a:extLst>
        </xdr:cNvPr>
        <xdr:cNvSpPr txBox="1"/>
      </xdr:nvSpPr>
      <xdr:spPr>
        <a:xfrm>
          <a:off x="4622800" y="32271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78105</xdr:rowOff>
    </xdr:from>
    <xdr:to>
      <xdr:col>22</xdr:col>
      <xdr:colOff>165100</xdr:colOff>
      <xdr:row>19</xdr:row>
      <xdr:rowOff>8255</xdr:rowOff>
    </xdr:to>
    <xdr:sp macro="" textlink="">
      <xdr:nvSpPr>
        <xdr:cNvPr id="75" name="楕円 74">
          <a:extLst>
            <a:ext uri="{FF2B5EF4-FFF2-40B4-BE49-F238E27FC236}">
              <a16:creationId xmlns="" xmlns:a16="http://schemas.microsoft.com/office/drawing/2014/main" id="{00000000-0008-0000-0500-00004B000000}"/>
            </a:ext>
          </a:extLst>
        </xdr:cNvPr>
        <xdr:cNvSpPr/>
      </xdr:nvSpPr>
      <xdr:spPr bwMode="auto">
        <a:xfrm>
          <a:off x="4254500" y="32118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164482</xdr:rowOff>
    </xdr:from>
    <xdr:ext cx="762000" cy="259045"/>
    <xdr:sp macro="" textlink="">
      <xdr:nvSpPr>
        <xdr:cNvPr id="76" name="テキスト ボックス 75">
          <a:extLst>
            <a:ext uri="{FF2B5EF4-FFF2-40B4-BE49-F238E27FC236}">
              <a16:creationId xmlns="" xmlns:a16="http://schemas.microsoft.com/office/drawing/2014/main" id="{00000000-0008-0000-0500-00004C000000}"/>
            </a:ext>
          </a:extLst>
        </xdr:cNvPr>
        <xdr:cNvSpPr txBox="1"/>
      </xdr:nvSpPr>
      <xdr:spPr>
        <a:xfrm>
          <a:off x="3924300" y="3298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91805</xdr:rowOff>
    </xdr:from>
    <xdr:to>
      <xdr:col>19</xdr:col>
      <xdr:colOff>38100</xdr:colOff>
      <xdr:row>19</xdr:row>
      <xdr:rowOff>21954</xdr:rowOff>
    </xdr:to>
    <xdr:sp macro="" textlink="">
      <xdr:nvSpPr>
        <xdr:cNvPr id="77" name="楕円 76">
          <a:extLst>
            <a:ext uri="{FF2B5EF4-FFF2-40B4-BE49-F238E27FC236}">
              <a16:creationId xmlns="" xmlns:a16="http://schemas.microsoft.com/office/drawing/2014/main" id="{00000000-0008-0000-0500-00004D000000}"/>
            </a:ext>
          </a:extLst>
        </xdr:cNvPr>
        <xdr:cNvSpPr/>
      </xdr:nvSpPr>
      <xdr:spPr bwMode="auto">
        <a:xfrm>
          <a:off x="3556000" y="3225530"/>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6732</xdr:rowOff>
    </xdr:from>
    <xdr:ext cx="762000" cy="259045"/>
    <xdr:sp macro="" textlink="">
      <xdr:nvSpPr>
        <xdr:cNvPr id="78" name="テキスト ボックス 77">
          <a:extLst>
            <a:ext uri="{FF2B5EF4-FFF2-40B4-BE49-F238E27FC236}">
              <a16:creationId xmlns="" xmlns:a16="http://schemas.microsoft.com/office/drawing/2014/main" id="{00000000-0008-0000-0500-00004E000000}"/>
            </a:ext>
          </a:extLst>
        </xdr:cNvPr>
        <xdr:cNvSpPr txBox="1"/>
      </xdr:nvSpPr>
      <xdr:spPr>
        <a:xfrm>
          <a:off x="3225800" y="3311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132365</xdr:rowOff>
    </xdr:from>
    <xdr:to>
      <xdr:col>15</xdr:col>
      <xdr:colOff>101600</xdr:colOff>
      <xdr:row>19</xdr:row>
      <xdr:rowOff>62515</xdr:rowOff>
    </xdr:to>
    <xdr:sp macro="" textlink="">
      <xdr:nvSpPr>
        <xdr:cNvPr id="79" name="楕円 78">
          <a:extLst>
            <a:ext uri="{FF2B5EF4-FFF2-40B4-BE49-F238E27FC236}">
              <a16:creationId xmlns="" xmlns:a16="http://schemas.microsoft.com/office/drawing/2014/main" id="{00000000-0008-0000-0500-00004F000000}"/>
            </a:ext>
          </a:extLst>
        </xdr:cNvPr>
        <xdr:cNvSpPr/>
      </xdr:nvSpPr>
      <xdr:spPr bwMode="auto">
        <a:xfrm>
          <a:off x="2857500" y="32660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47292</xdr:rowOff>
    </xdr:from>
    <xdr:ext cx="762000" cy="259045"/>
    <xdr:sp macro="" textlink="">
      <xdr:nvSpPr>
        <xdr:cNvPr id="80" name="テキスト ボックス 79">
          <a:extLst>
            <a:ext uri="{FF2B5EF4-FFF2-40B4-BE49-F238E27FC236}">
              <a16:creationId xmlns="" xmlns:a16="http://schemas.microsoft.com/office/drawing/2014/main" id="{00000000-0008-0000-0500-000050000000}"/>
            </a:ext>
          </a:extLst>
        </xdr:cNvPr>
        <xdr:cNvSpPr txBox="1"/>
      </xdr:nvSpPr>
      <xdr:spPr>
        <a:xfrm>
          <a:off x="2527300" y="3352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a:extLst>
            <a:ext uri="{FF2B5EF4-FFF2-40B4-BE49-F238E27FC236}">
              <a16:creationId xmlns="" xmlns:a16="http://schemas.microsoft.com/office/drawing/2014/main" id="{00000000-0008-0000-0500-000061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a:extLst>
            <a:ext uri="{FF2B5EF4-FFF2-40B4-BE49-F238E27FC236}">
              <a16:creationId xmlns="" xmlns:a16="http://schemas.microsoft.com/office/drawing/2014/main" id="{00000000-0008-0000-0500-000062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a:extLst>
            <a:ext uri="{FF2B5EF4-FFF2-40B4-BE49-F238E27FC236}">
              <a16:creationId xmlns="" xmlns:a16="http://schemas.microsoft.com/office/drawing/2014/main" id="{00000000-0008-0000-0500-000063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a:extLst>
            <a:ext uri="{FF2B5EF4-FFF2-40B4-BE49-F238E27FC236}">
              <a16:creationId xmlns="" xmlns:a16="http://schemas.microsoft.com/office/drawing/2014/main" id="{00000000-0008-0000-0500-000064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a:extLst>
            <a:ext uri="{FF2B5EF4-FFF2-40B4-BE49-F238E27FC236}">
              <a16:creationId xmlns="" xmlns:a16="http://schemas.microsoft.com/office/drawing/2014/main" id="{00000000-0008-0000-0500-000065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a:extLst>
            <a:ext uri="{FF2B5EF4-FFF2-40B4-BE49-F238E27FC236}">
              <a16:creationId xmlns="" xmlns:a16="http://schemas.microsoft.com/office/drawing/2014/main" id="{00000000-0008-0000-0500-000066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a:extLst>
            <a:ext uri="{FF2B5EF4-FFF2-40B4-BE49-F238E27FC236}">
              <a16:creationId xmlns="" xmlns:a16="http://schemas.microsoft.com/office/drawing/2014/main" id="{00000000-0008-0000-0500-000067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a:extLst>
            <a:ext uri="{FF2B5EF4-FFF2-40B4-BE49-F238E27FC236}">
              <a16:creationId xmlns="" xmlns:a16="http://schemas.microsoft.com/office/drawing/2014/main" id="{00000000-0008-0000-0500-000068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a:extLst>
            <a:ext uri="{FF2B5EF4-FFF2-40B4-BE49-F238E27FC236}">
              <a16:creationId xmlns="" xmlns:a16="http://schemas.microsoft.com/office/drawing/2014/main" id="{00000000-0008-0000-0500-000069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a:extLst>
            <a:ext uri="{FF2B5EF4-FFF2-40B4-BE49-F238E27FC236}">
              <a16:creationId xmlns="" xmlns:a16="http://schemas.microsoft.com/office/drawing/2014/main" id="{00000000-0008-0000-0500-00006A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103748</xdr:rowOff>
    </xdr:from>
    <xdr:to>
      <xdr:col>29</xdr:col>
      <xdr:colOff>127000</xdr:colOff>
      <xdr:row>38</xdr:row>
      <xdr:rowOff>95</xdr:rowOff>
    </xdr:to>
    <xdr:cxnSp macro="">
      <xdr:nvCxnSpPr>
        <xdr:cNvPr id="110" name="直線コネクタ 109">
          <a:extLst>
            <a:ext uri="{FF2B5EF4-FFF2-40B4-BE49-F238E27FC236}">
              <a16:creationId xmlns="" xmlns:a16="http://schemas.microsoft.com/office/drawing/2014/main" id="{00000000-0008-0000-0500-00006E000000}"/>
            </a:ext>
          </a:extLst>
        </xdr:cNvPr>
        <xdr:cNvCxnSpPr/>
      </xdr:nvCxnSpPr>
      <xdr:spPr bwMode="auto">
        <a:xfrm flipV="1">
          <a:off x="5651500" y="6028298"/>
          <a:ext cx="0" cy="143939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315072</xdr:rowOff>
    </xdr:from>
    <xdr:ext cx="762000" cy="259045"/>
    <xdr:sp macro="" textlink="">
      <xdr:nvSpPr>
        <xdr:cNvPr id="111" name="人口1人当たり決算額の推移最小値テキスト445">
          <a:extLst>
            <a:ext uri="{FF2B5EF4-FFF2-40B4-BE49-F238E27FC236}">
              <a16:creationId xmlns="" xmlns:a16="http://schemas.microsoft.com/office/drawing/2014/main" id="{00000000-0008-0000-0500-00006F000000}"/>
            </a:ext>
          </a:extLst>
        </xdr:cNvPr>
        <xdr:cNvSpPr txBox="1"/>
      </xdr:nvSpPr>
      <xdr:spPr>
        <a:xfrm>
          <a:off x="5740400" y="743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95</xdr:rowOff>
    </xdr:from>
    <xdr:to>
      <xdr:col>30</xdr:col>
      <xdr:colOff>25400</xdr:colOff>
      <xdr:row>38</xdr:row>
      <xdr:rowOff>95</xdr:rowOff>
    </xdr:to>
    <xdr:cxnSp macro="">
      <xdr:nvCxnSpPr>
        <xdr:cNvPr id="112" name="直線コネクタ 111">
          <a:extLst>
            <a:ext uri="{FF2B5EF4-FFF2-40B4-BE49-F238E27FC236}">
              <a16:creationId xmlns="" xmlns:a16="http://schemas.microsoft.com/office/drawing/2014/main" id="{00000000-0008-0000-0500-000070000000}"/>
            </a:ext>
          </a:extLst>
        </xdr:cNvPr>
        <xdr:cNvCxnSpPr/>
      </xdr:nvCxnSpPr>
      <xdr:spPr bwMode="auto">
        <a:xfrm>
          <a:off x="5562600" y="74676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18675</xdr:rowOff>
    </xdr:from>
    <xdr:ext cx="762000" cy="259045"/>
    <xdr:sp macro="" textlink="">
      <xdr:nvSpPr>
        <xdr:cNvPr id="113" name="人口1人当たり決算額の推移最大値テキスト445">
          <a:extLst>
            <a:ext uri="{FF2B5EF4-FFF2-40B4-BE49-F238E27FC236}">
              <a16:creationId xmlns="" xmlns:a16="http://schemas.microsoft.com/office/drawing/2014/main" id="{00000000-0008-0000-0500-000071000000}"/>
            </a:ext>
          </a:extLst>
        </xdr:cNvPr>
        <xdr:cNvSpPr txBox="1"/>
      </xdr:nvSpPr>
      <xdr:spPr>
        <a:xfrm>
          <a:off x="5740400" y="5771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103748</xdr:rowOff>
    </xdr:from>
    <xdr:to>
      <xdr:col>30</xdr:col>
      <xdr:colOff>25400</xdr:colOff>
      <xdr:row>33</xdr:row>
      <xdr:rowOff>103748</xdr:rowOff>
    </xdr:to>
    <xdr:cxnSp macro="">
      <xdr:nvCxnSpPr>
        <xdr:cNvPr id="114" name="直線コネクタ 113">
          <a:extLst>
            <a:ext uri="{FF2B5EF4-FFF2-40B4-BE49-F238E27FC236}">
              <a16:creationId xmlns="" xmlns:a16="http://schemas.microsoft.com/office/drawing/2014/main" id="{00000000-0008-0000-0500-000072000000}"/>
            </a:ext>
          </a:extLst>
        </xdr:cNvPr>
        <xdr:cNvCxnSpPr/>
      </xdr:nvCxnSpPr>
      <xdr:spPr bwMode="auto">
        <a:xfrm>
          <a:off x="5562600" y="60282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209459</xdr:rowOff>
    </xdr:from>
    <xdr:to>
      <xdr:col>29</xdr:col>
      <xdr:colOff>127000</xdr:colOff>
      <xdr:row>35</xdr:row>
      <xdr:rowOff>233886</xdr:rowOff>
    </xdr:to>
    <xdr:cxnSp macro="">
      <xdr:nvCxnSpPr>
        <xdr:cNvPr id="115" name="直線コネクタ 114">
          <a:extLst>
            <a:ext uri="{FF2B5EF4-FFF2-40B4-BE49-F238E27FC236}">
              <a16:creationId xmlns="" xmlns:a16="http://schemas.microsoft.com/office/drawing/2014/main" id="{00000000-0008-0000-0500-000073000000}"/>
            </a:ext>
          </a:extLst>
        </xdr:cNvPr>
        <xdr:cNvCxnSpPr/>
      </xdr:nvCxnSpPr>
      <xdr:spPr bwMode="auto">
        <a:xfrm>
          <a:off x="5003800" y="6819809"/>
          <a:ext cx="647700" cy="244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218665</xdr:rowOff>
    </xdr:from>
    <xdr:ext cx="762000" cy="259045"/>
    <xdr:sp macro="" textlink="">
      <xdr:nvSpPr>
        <xdr:cNvPr id="116" name="人口1人当たり決算額の推移平均値テキスト445">
          <a:extLst>
            <a:ext uri="{FF2B5EF4-FFF2-40B4-BE49-F238E27FC236}">
              <a16:creationId xmlns="" xmlns:a16="http://schemas.microsoft.com/office/drawing/2014/main" id="{00000000-0008-0000-0500-000074000000}"/>
            </a:ext>
          </a:extLst>
        </xdr:cNvPr>
        <xdr:cNvSpPr txBox="1"/>
      </xdr:nvSpPr>
      <xdr:spPr>
        <a:xfrm>
          <a:off x="5740400" y="68290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234000</xdr:rowOff>
    </xdr:from>
    <xdr:to>
      <xdr:col>29</xdr:col>
      <xdr:colOff>177800</xdr:colOff>
      <xdr:row>35</xdr:row>
      <xdr:rowOff>335600</xdr:rowOff>
    </xdr:to>
    <xdr:sp macro="" textlink="">
      <xdr:nvSpPr>
        <xdr:cNvPr id="117" name="フローチャート: 判断 116">
          <a:extLst>
            <a:ext uri="{FF2B5EF4-FFF2-40B4-BE49-F238E27FC236}">
              <a16:creationId xmlns="" xmlns:a16="http://schemas.microsoft.com/office/drawing/2014/main" id="{00000000-0008-0000-0500-000075000000}"/>
            </a:ext>
          </a:extLst>
        </xdr:cNvPr>
        <xdr:cNvSpPr/>
      </xdr:nvSpPr>
      <xdr:spPr bwMode="auto">
        <a:xfrm>
          <a:off x="56007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209459</xdr:rowOff>
    </xdr:from>
    <xdr:to>
      <xdr:col>26</xdr:col>
      <xdr:colOff>50800</xdr:colOff>
      <xdr:row>35</xdr:row>
      <xdr:rowOff>262527</xdr:rowOff>
    </xdr:to>
    <xdr:cxnSp macro="">
      <xdr:nvCxnSpPr>
        <xdr:cNvPr id="118" name="直線コネクタ 117">
          <a:extLst>
            <a:ext uri="{FF2B5EF4-FFF2-40B4-BE49-F238E27FC236}">
              <a16:creationId xmlns="" xmlns:a16="http://schemas.microsoft.com/office/drawing/2014/main" id="{00000000-0008-0000-0500-000076000000}"/>
            </a:ext>
          </a:extLst>
        </xdr:cNvPr>
        <xdr:cNvCxnSpPr/>
      </xdr:nvCxnSpPr>
      <xdr:spPr bwMode="auto">
        <a:xfrm flipV="1">
          <a:off x="4305300" y="6819809"/>
          <a:ext cx="698500" cy="530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238768</xdr:rowOff>
    </xdr:from>
    <xdr:to>
      <xdr:col>26</xdr:col>
      <xdr:colOff>101600</xdr:colOff>
      <xdr:row>35</xdr:row>
      <xdr:rowOff>340368</xdr:rowOff>
    </xdr:to>
    <xdr:sp macro="" textlink="">
      <xdr:nvSpPr>
        <xdr:cNvPr id="119" name="フローチャート: 判断 118">
          <a:extLst>
            <a:ext uri="{FF2B5EF4-FFF2-40B4-BE49-F238E27FC236}">
              <a16:creationId xmlns="" xmlns:a16="http://schemas.microsoft.com/office/drawing/2014/main" id="{00000000-0008-0000-0500-000077000000}"/>
            </a:ext>
          </a:extLst>
        </xdr:cNvPr>
        <xdr:cNvSpPr/>
      </xdr:nvSpPr>
      <xdr:spPr bwMode="auto">
        <a:xfrm>
          <a:off x="49530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325145</xdr:rowOff>
    </xdr:from>
    <xdr:ext cx="736600" cy="259045"/>
    <xdr:sp macro="" textlink="">
      <xdr:nvSpPr>
        <xdr:cNvPr id="120" name="テキスト ボックス 119">
          <a:extLst>
            <a:ext uri="{FF2B5EF4-FFF2-40B4-BE49-F238E27FC236}">
              <a16:creationId xmlns="" xmlns:a16="http://schemas.microsoft.com/office/drawing/2014/main" id="{00000000-0008-0000-0500-000078000000}"/>
            </a:ext>
          </a:extLst>
        </xdr:cNvPr>
        <xdr:cNvSpPr txBox="1"/>
      </xdr:nvSpPr>
      <xdr:spPr>
        <a:xfrm>
          <a:off x="4622800" y="69354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262527</xdr:rowOff>
    </xdr:from>
    <xdr:to>
      <xdr:col>22</xdr:col>
      <xdr:colOff>114300</xdr:colOff>
      <xdr:row>36</xdr:row>
      <xdr:rowOff>61980</xdr:rowOff>
    </xdr:to>
    <xdr:cxnSp macro="">
      <xdr:nvCxnSpPr>
        <xdr:cNvPr id="121" name="直線コネクタ 120">
          <a:extLst>
            <a:ext uri="{FF2B5EF4-FFF2-40B4-BE49-F238E27FC236}">
              <a16:creationId xmlns="" xmlns:a16="http://schemas.microsoft.com/office/drawing/2014/main" id="{00000000-0008-0000-0500-000079000000}"/>
            </a:ext>
          </a:extLst>
        </xdr:cNvPr>
        <xdr:cNvCxnSpPr/>
      </xdr:nvCxnSpPr>
      <xdr:spPr bwMode="auto">
        <a:xfrm flipV="1">
          <a:off x="3606800" y="6872877"/>
          <a:ext cx="698500" cy="1423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247650</xdr:rowOff>
    </xdr:from>
    <xdr:to>
      <xdr:col>22</xdr:col>
      <xdr:colOff>165100</xdr:colOff>
      <xdr:row>36</xdr:row>
      <xdr:rowOff>6350</xdr:rowOff>
    </xdr:to>
    <xdr:sp macro="" textlink="">
      <xdr:nvSpPr>
        <xdr:cNvPr id="122" name="フローチャート: 判断 121">
          <a:extLst>
            <a:ext uri="{FF2B5EF4-FFF2-40B4-BE49-F238E27FC236}">
              <a16:creationId xmlns="" xmlns:a16="http://schemas.microsoft.com/office/drawing/2014/main" id="{00000000-0008-0000-0500-00007A000000}"/>
            </a:ext>
          </a:extLst>
        </xdr:cNvPr>
        <xdr:cNvSpPr/>
      </xdr:nvSpPr>
      <xdr:spPr bwMode="auto">
        <a:xfrm>
          <a:off x="4254500" y="6858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334027</xdr:rowOff>
    </xdr:from>
    <xdr:ext cx="762000" cy="259045"/>
    <xdr:sp macro="" textlink="">
      <xdr:nvSpPr>
        <xdr:cNvPr id="123" name="テキスト ボックス 122">
          <a:extLst>
            <a:ext uri="{FF2B5EF4-FFF2-40B4-BE49-F238E27FC236}">
              <a16:creationId xmlns="" xmlns:a16="http://schemas.microsoft.com/office/drawing/2014/main" id="{00000000-0008-0000-0500-00007B000000}"/>
            </a:ext>
          </a:extLst>
        </xdr:cNvPr>
        <xdr:cNvSpPr txBox="1"/>
      </xdr:nvSpPr>
      <xdr:spPr>
        <a:xfrm>
          <a:off x="39243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61980</xdr:rowOff>
    </xdr:from>
    <xdr:to>
      <xdr:col>18</xdr:col>
      <xdr:colOff>177800</xdr:colOff>
      <xdr:row>36</xdr:row>
      <xdr:rowOff>104369</xdr:rowOff>
    </xdr:to>
    <xdr:cxnSp macro="">
      <xdr:nvCxnSpPr>
        <xdr:cNvPr id="124" name="直線コネクタ 123">
          <a:extLst>
            <a:ext uri="{FF2B5EF4-FFF2-40B4-BE49-F238E27FC236}">
              <a16:creationId xmlns="" xmlns:a16="http://schemas.microsoft.com/office/drawing/2014/main" id="{00000000-0008-0000-0500-00007C000000}"/>
            </a:ext>
          </a:extLst>
        </xdr:cNvPr>
        <xdr:cNvCxnSpPr/>
      </xdr:nvCxnSpPr>
      <xdr:spPr bwMode="auto">
        <a:xfrm flipV="1">
          <a:off x="2908300" y="7015230"/>
          <a:ext cx="698500" cy="423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253136</xdr:rowOff>
    </xdr:from>
    <xdr:to>
      <xdr:col>19</xdr:col>
      <xdr:colOff>38100</xdr:colOff>
      <xdr:row>36</xdr:row>
      <xdr:rowOff>11836</xdr:rowOff>
    </xdr:to>
    <xdr:sp macro="" textlink="">
      <xdr:nvSpPr>
        <xdr:cNvPr id="125" name="フローチャート: 判断 124">
          <a:extLst>
            <a:ext uri="{FF2B5EF4-FFF2-40B4-BE49-F238E27FC236}">
              <a16:creationId xmlns="" xmlns:a16="http://schemas.microsoft.com/office/drawing/2014/main" id="{00000000-0008-0000-0500-00007D000000}"/>
            </a:ext>
          </a:extLst>
        </xdr:cNvPr>
        <xdr:cNvSpPr/>
      </xdr:nvSpPr>
      <xdr:spPr bwMode="auto">
        <a:xfrm>
          <a:off x="3556000" y="6863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22013</xdr:rowOff>
    </xdr:from>
    <xdr:ext cx="762000" cy="259045"/>
    <xdr:sp macro="" textlink="">
      <xdr:nvSpPr>
        <xdr:cNvPr id="126" name="テキスト ボックス 125">
          <a:extLst>
            <a:ext uri="{FF2B5EF4-FFF2-40B4-BE49-F238E27FC236}">
              <a16:creationId xmlns="" xmlns:a16="http://schemas.microsoft.com/office/drawing/2014/main" id="{00000000-0008-0000-0500-00007E000000}"/>
            </a:ext>
          </a:extLst>
        </xdr:cNvPr>
        <xdr:cNvSpPr txBox="1"/>
      </xdr:nvSpPr>
      <xdr:spPr>
        <a:xfrm>
          <a:off x="3225800" y="6632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200297</xdr:rowOff>
    </xdr:from>
    <xdr:to>
      <xdr:col>15</xdr:col>
      <xdr:colOff>101600</xdr:colOff>
      <xdr:row>35</xdr:row>
      <xdr:rowOff>301897</xdr:rowOff>
    </xdr:to>
    <xdr:sp macro="" textlink="">
      <xdr:nvSpPr>
        <xdr:cNvPr id="127" name="フローチャート: 判断 126">
          <a:extLst>
            <a:ext uri="{FF2B5EF4-FFF2-40B4-BE49-F238E27FC236}">
              <a16:creationId xmlns="" xmlns:a16="http://schemas.microsoft.com/office/drawing/2014/main" id="{00000000-0008-0000-0500-00007F000000}"/>
            </a:ext>
          </a:extLst>
        </xdr:cNvPr>
        <xdr:cNvSpPr/>
      </xdr:nvSpPr>
      <xdr:spPr bwMode="auto">
        <a:xfrm>
          <a:off x="2857500" y="6810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312074</xdr:rowOff>
    </xdr:from>
    <xdr:ext cx="762000" cy="259045"/>
    <xdr:sp macro="" textlink="">
      <xdr:nvSpPr>
        <xdr:cNvPr id="128" name="テキスト ボックス 127">
          <a:extLst>
            <a:ext uri="{FF2B5EF4-FFF2-40B4-BE49-F238E27FC236}">
              <a16:creationId xmlns="" xmlns:a16="http://schemas.microsoft.com/office/drawing/2014/main" id="{00000000-0008-0000-0500-000080000000}"/>
            </a:ext>
          </a:extLst>
        </xdr:cNvPr>
        <xdr:cNvSpPr txBox="1"/>
      </xdr:nvSpPr>
      <xdr:spPr>
        <a:xfrm>
          <a:off x="2527300" y="6579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183086</xdr:rowOff>
    </xdr:from>
    <xdr:to>
      <xdr:col>29</xdr:col>
      <xdr:colOff>177800</xdr:colOff>
      <xdr:row>35</xdr:row>
      <xdr:rowOff>284686</xdr:rowOff>
    </xdr:to>
    <xdr:sp macro="" textlink="">
      <xdr:nvSpPr>
        <xdr:cNvPr id="134" name="楕円 133">
          <a:extLst>
            <a:ext uri="{FF2B5EF4-FFF2-40B4-BE49-F238E27FC236}">
              <a16:creationId xmlns="" xmlns:a16="http://schemas.microsoft.com/office/drawing/2014/main" id="{00000000-0008-0000-0500-000086000000}"/>
            </a:ext>
          </a:extLst>
        </xdr:cNvPr>
        <xdr:cNvSpPr/>
      </xdr:nvSpPr>
      <xdr:spPr bwMode="auto">
        <a:xfrm>
          <a:off x="5600700" y="67934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28163</xdr:rowOff>
    </xdr:from>
    <xdr:ext cx="762000" cy="259045"/>
    <xdr:sp macro="" textlink="">
      <xdr:nvSpPr>
        <xdr:cNvPr id="135" name="人口1人当たり決算額の推移該当値テキスト445">
          <a:extLst>
            <a:ext uri="{FF2B5EF4-FFF2-40B4-BE49-F238E27FC236}">
              <a16:creationId xmlns="" xmlns:a16="http://schemas.microsoft.com/office/drawing/2014/main" id="{00000000-0008-0000-0500-000087000000}"/>
            </a:ext>
          </a:extLst>
        </xdr:cNvPr>
        <xdr:cNvSpPr txBox="1"/>
      </xdr:nvSpPr>
      <xdr:spPr>
        <a:xfrm>
          <a:off x="5740400" y="663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158659</xdr:rowOff>
    </xdr:from>
    <xdr:to>
      <xdr:col>26</xdr:col>
      <xdr:colOff>101600</xdr:colOff>
      <xdr:row>35</xdr:row>
      <xdr:rowOff>260259</xdr:rowOff>
    </xdr:to>
    <xdr:sp macro="" textlink="">
      <xdr:nvSpPr>
        <xdr:cNvPr id="136" name="楕円 135">
          <a:extLst>
            <a:ext uri="{FF2B5EF4-FFF2-40B4-BE49-F238E27FC236}">
              <a16:creationId xmlns="" xmlns:a16="http://schemas.microsoft.com/office/drawing/2014/main" id="{00000000-0008-0000-0500-000088000000}"/>
            </a:ext>
          </a:extLst>
        </xdr:cNvPr>
        <xdr:cNvSpPr/>
      </xdr:nvSpPr>
      <xdr:spPr bwMode="auto">
        <a:xfrm>
          <a:off x="4953000" y="67690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270436</xdr:rowOff>
    </xdr:from>
    <xdr:ext cx="736600" cy="259045"/>
    <xdr:sp macro="" textlink="">
      <xdr:nvSpPr>
        <xdr:cNvPr id="137" name="テキスト ボックス 136">
          <a:extLst>
            <a:ext uri="{FF2B5EF4-FFF2-40B4-BE49-F238E27FC236}">
              <a16:creationId xmlns="" xmlns:a16="http://schemas.microsoft.com/office/drawing/2014/main" id="{00000000-0008-0000-0500-000089000000}"/>
            </a:ext>
          </a:extLst>
        </xdr:cNvPr>
        <xdr:cNvSpPr txBox="1"/>
      </xdr:nvSpPr>
      <xdr:spPr>
        <a:xfrm>
          <a:off x="4622800" y="6537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211727</xdr:rowOff>
    </xdr:from>
    <xdr:to>
      <xdr:col>22</xdr:col>
      <xdr:colOff>165100</xdr:colOff>
      <xdr:row>35</xdr:row>
      <xdr:rowOff>313327</xdr:rowOff>
    </xdr:to>
    <xdr:sp macro="" textlink="">
      <xdr:nvSpPr>
        <xdr:cNvPr id="138" name="楕円 137">
          <a:extLst>
            <a:ext uri="{FF2B5EF4-FFF2-40B4-BE49-F238E27FC236}">
              <a16:creationId xmlns="" xmlns:a16="http://schemas.microsoft.com/office/drawing/2014/main" id="{00000000-0008-0000-0500-00008A000000}"/>
            </a:ext>
          </a:extLst>
        </xdr:cNvPr>
        <xdr:cNvSpPr/>
      </xdr:nvSpPr>
      <xdr:spPr bwMode="auto">
        <a:xfrm>
          <a:off x="4254500" y="68220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323504</xdr:rowOff>
    </xdr:from>
    <xdr:ext cx="762000" cy="259045"/>
    <xdr:sp macro="" textlink="">
      <xdr:nvSpPr>
        <xdr:cNvPr id="139" name="テキスト ボックス 138">
          <a:extLst>
            <a:ext uri="{FF2B5EF4-FFF2-40B4-BE49-F238E27FC236}">
              <a16:creationId xmlns="" xmlns:a16="http://schemas.microsoft.com/office/drawing/2014/main" id="{00000000-0008-0000-0500-00008B000000}"/>
            </a:ext>
          </a:extLst>
        </xdr:cNvPr>
        <xdr:cNvSpPr txBox="1"/>
      </xdr:nvSpPr>
      <xdr:spPr>
        <a:xfrm>
          <a:off x="3924300" y="6590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11180</xdr:rowOff>
    </xdr:from>
    <xdr:to>
      <xdr:col>19</xdr:col>
      <xdr:colOff>38100</xdr:colOff>
      <xdr:row>36</xdr:row>
      <xdr:rowOff>112780</xdr:rowOff>
    </xdr:to>
    <xdr:sp macro="" textlink="">
      <xdr:nvSpPr>
        <xdr:cNvPr id="140" name="楕円 139">
          <a:extLst>
            <a:ext uri="{FF2B5EF4-FFF2-40B4-BE49-F238E27FC236}">
              <a16:creationId xmlns="" xmlns:a16="http://schemas.microsoft.com/office/drawing/2014/main" id="{00000000-0008-0000-0500-00008C000000}"/>
            </a:ext>
          </a:extLst>
        </xdr:cNvPr>
        <xdr:cNvSpPr/>
      </xdr:nvSpPr>
      <xdr:spPr bwMode="auto">
        <a:xfrm>
          <a:off x="3556000" y="69644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97557</xdr:rowOff>
    </xdr:from>
    <xdr:ext cx="762000" cy="259045"/>
    <xdr:sp macro="" textlink="">
      <xdr:nvSpPr>
        <xdr:cNvPr id="141" name="テキスト ボックス 140">
          <a:extLst>
            <a:ext uri="{FF2B5EF4-FFF2-40B4-BE49-F238E27FC236}">
              <a16:creationId xmlns="" xmlns:a16="http://schemas.microsoft.com/office/drawing/2014/main" id="{00000000-0008-0000-0500-00008D000000}"/>
            </a:ext>
          </a:extLst>
        </xdr:cNvPr>
        <xdr:cNvSpPr txBox="1"/>
      </xdr:nvSpPr>
      <xdr:spPr>
        <a:xfrm>
          <a:off x="3225800" y="7050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53569</xdr:rowOff>
    </xdr:from>
    <xdr:to>
      <xdr:col>15</xdr:col>
      <xdr:colOff>101600</xdr:colOff>
      <xdr:row>36</xdr:row>
      <xdr:rowOff>155169</xdr:rowOff>
    </xdr:to>
    <xdr:sp macro="" textlink="">
      <xdr:nvSpPr>
        <xdr:cNvPr id="142" name="楕円 141">
          <a:extLst>
            <a:ext uri="{FF2B5EF4-FFF2-40B4-BE49-F238E27FC236}">
              <a16:creationId xmlns="" xmlns:a16="http://schemas.microsoft.com/office/drawing/2014/main" id="{00000000-0008-0000-0500-00008E000000}"/>
            </a:ext>
          </a:extLst>
        </xdr:cNvPr>
        <xdr:cNvSpPr/>
      </xdr:nvSpPr>
      <xdr:spPr bwMode="auto">
        <a:xfrm>
          <a:off x="2857500" y="70068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139946</xdr:rowOff>
    </xdr:from>
    <xdr:ext cx="762000" cy="259045"/>
    <xdr:sp macro="" textlink="">
      <xdr:nvSpPr>
        <xdr:cNvPr id="143" name="テキスト ボックス 142">
          <a:extLst>
            <a:ext uri="{FF2B5EF4-FFF2-40B4-BE49-F238E27FC236}">
              <a16:creationId xmlns="" xmlns:a16="http://schemas.microsoft.com/office/drawing/2014/main" id="{00000000-0008-0000-0500-00008F000000}"/>
            </a:ext>
          </a:extLst>
        </xdr:cNvPr>
        <xdr:cNvSpPr txBox="1"/>
      </xdr:nvSpPr>
      <xdr:spPr>
        <a:xfrm>
          <a:off x="2527300" y="7093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福岡県那珂川市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50,228
49,937
74.95
22,961,041
22,250,365
658,632
10,684,888
14,004,799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122803</xdr:rowOff>
    </xdr:from>
    <xdr:to>
      <xdr:col>24</xdr:col>
      <xdr:colOff>62865</xdr:colOff>
      <xdr:row>38</xdr:row>
      <xdr:rowOff>143091</xdr:rowOff>
    </xdr:to>
    <xdr:cxnSp macro="">
      <xdr:nvCxnSpPr>
        <xdr:cNvPr id="56" name="直線コネクタ 55">
          <a:extLst>
            <a:ext uri="{FF2B5EF4-FFF2-40B4-BE49-F238E27FC236}">
              <a16:creationId xmlns="" xmlns:a16="http://schemas.microsoft.com/office/drawing/2014/main" id="{00000000-0008-0000-0600-000038000000}"/>
            </a:ext>
          </a:extLst>
        </xdr:cNvPr>
        <xdr:cNvCxnSpPr/>
      </xdr:nvCxnSpPr>
      <xdr:spPr>
        <a:xfrm flipV="1">
          <a:off x="4633595" y="5266303"/>
          <a:ext cx="1270" cy="1391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146918</xdr:rowOff>
    </xdr:from>
    <xdr:ext cx="534377" cy="259045"/>
    <xdr:sp macro="" textlink="">
      <xdr:nvSpPr>
        <xdr:cNvPr id="57" name="人件費最小値テキスト">
          <a:extLst>
            <a:ext uri="{FF2B5EF4-FFF2-40B4-BE49-F238E27FC236}">
              <a16:creationId xmlns="" xmlns:a16="http://schemas.microsoft.com/office/drawing/2014/main" id="{00000000-0008-0000-0600-000039000000}"/>
            </a:ext>
          </a:extLst>
        </xdr:cNvPr>
        <xdr:cNvSpPr txBox="1"/>
      </xdr:nvSpPr>
      <xdr:spPr>
        <a:xfrm>
          <a:off x="4686300" y="6662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143091</xdr:rowOff>
    </xdr:from>
    <xdr:to>
      <xdr:col>24</xdr:col>
      <xdr:colOff>152400</xdr:colOff>
      <xdr:row>38</xdr:row>
      <xdr:rowOff>143091</xdr:rowOff>
    </xdr:to>
    <xdr:cxnSp macro="">
      <xdr:nvCxnSpPr>
        <xdr:cNvPr id="58" name="直線コネクタ 57">
          <a:extLst>
            <a:ext uri="{FF2B5EF4-FFF2-40B4-BE49-F238E27FC236}">
              <a16:creationId xmlns="" xmlns:a16="http://schemas.microsoft.com/office/drawing/2014/main" id="{00000000-0008-0000-0600-00003A000000}"/>
            </a:ext>
          </a:extLst>
        </xdr:cNvPr>
        <xdr:cNvCxnSpPr/>
      </xdr:nvCxnSpPr>
      <xdr:spPr>
        <a:xfrm>
          <a:off x="4546600" y="6658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69480</xdr:rowOff>
    </xdr:from>
    <xdr:ext cx="599010" cy="259045"/>
    <xdr:sp macro="" textlink="">
      <xdr:nvSpPr>
        <xdr:cNvPr id="59" name="人件費最大値テキスト">
          <a:extLst>
            <a:ext uri="{FF2B5EF4-FFF2-40B4-BE49-F238E27FC236}">
              <a16:creationId xmlns="" xmlns:a16="http://schemas.microsoft.com/office/drawing/2014/main" id="{00000000-0008-0000-0600-00003B000000}"/>
            </a:ext>
          </a:extLst>
        </xdr:cNvPr>
        <xdr:cNvSpPr txBox="1"/>
      </xdr:nvSpPr>
      <xdr:spPr>
        <a:xfrm>
          <a:off x="4686300" y="5041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122803</xdr:rowOff>
    </xdr:from>
    <xdr:to>
      <xdr:col>24</xdr:col>
      <xdr:colOff>152400</xdr:colOff>
      <xdr:row>30</xdr:row>
      <xdr:rowOff>122803</xdr:rowOff>
    </xdr:to>
    <xdr:cxnSp macro="">
      <xdr:nvCxnSpPr>
        <xdr:cNvPr id="60" name="直線コネクタ 59">
          <a:extLst>
            <a:ext uri="{FF2B5EF4-FFF2-40B4-BE49-F238E27FC236}">
              <a16:creationId xmlns="" xmlns:a16="http://schemas.microsoft.com/office/drawing/2014/main" id="{00000000-0008-0000-0600-00003C000000}"/>
            </a:ext>
          </a:extLst>
        </xdr:cNvPr>
        <xdr:cNvCxnSpPr/>
      </xdr:nvCxnSpPr>
      <xdr:spPr>
        <a:xfrm>
          <a:off x="4546600" y="5266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86493</xdr:rowOff>
    </xdr:from>
    <xdr:to>
      <xdr:col>24</xdr:col>
      <xdr:colOff>63500</xdr:colOff>
      <xdr:row>37</xdr:row>
      <xdr:rowOff>106743</xdr:rowOff>
    </xdr:to>
    <xdr:cxnSp macro="">
      <xdr:nvCxnSpPr>
        <xdr:cNvPr id="61" name="直線コネクタ 60">
          <a:extLst>
            <a:ext uri="{FF2B5EF4-FFF2-40B4-BE49-F238E27FC236}">
              <a16:creationId xmlns="" xmlns:a16="http://schemas.microsoft.com/office/drawing/2014/main" id="{00000000-0008-0000-0600-00003D000000}"/>
            </a:ext>
          </a:extLst>
        </xdr:cNvPr>
        <xdr:cNvCxnSpPr/>
      </xdr:nvCxnSpPr>
      <xdr:spPr>
        <a:xfrm flipV="1">
          <a:off x="3797300" y="6430143"/>
          <a:ext cx="838200" cy="20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54151</xdr:rowOff>
    </xdr:from>
    <xdr:ext cx="534377" cy="259045"/>
    <xdr:sp macro="" textlink="">
      <xdr:nvSpPr>
        <xdr:cNvPr id="62" name="人件費平均値テキスト">
          <a:extLst>
            <a:ext uri="{FF2B5EF4-FFF2-40B4-BE49-F238E27FC236}">
              <a16:creationId xmlns="" xmlns:a16="http://schemas.microsoft.com/office/drawing/2014/main" id="{00000000-0008-0000-0600-00003E000000}"/>
            </a:ext>
          </a:extLst>
        </xdr:cNvPr>
        <xdr:cNvSpPr txBox="1"/>
      </xdr:nvSpPr>
      <xdr:spPr>
        <a:xfrm>
          <a:off x="4686300" y="6054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31274</xdr:rowOff>
    </xdr:from>
    <xdr:to>
      <xdr:col>24</xdr:col>
      <xdr:colOff>114300</xdr:colOff>
      <xdr:row>36</xdr:row>
      <xdr:rowOff>132874</xdr:rowOff>
    </xdr:to>
    <xdr:sp macro="" textlink="">
      <xdr:nvSpPr>
        <xdr:cNvPr id="63" name="フローチャート: 判断 62">
          <a:extLst>
            <a:ext uri="{FF2B5EF4-FFF2-40B4-BE49-F238E27FC236}">
              <a16:creationId xmlns="" xmlns:a16="http://schemas.microsoft.com/office/drawing/2014/main" id="{00000000-0008-0000-0600-00003F000000}"/>
            </a:ext>
          </a:extLst>
        </xdr:cNvPr>
        <xdr:cNvSpPr/>
      </xdr:nvSpPr>
      <xdr:spPr>
        <a:xfrm>
          <a:off x="4584700" y="620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106743</xdr:rowOff>
    </xdr:from>
    <xdr:to>
      <xdr:col>19</xdr:col>
      <xdr:colOff>177800</xdr:colOff>
      <xdr:row>38</xdr:row>
      <xdr:rowOff>149072</xdr:rowOff>
    </xdr:to>
    <xdr:cxnSp macro="">
      <xdr:nvCxnSpPr>
        <xdr:cNvPr id="64" name="直線コネクタ 63">
          <a:extLst>
            <a:ext uri="{FF2B5EF4-FFF2-40B4-BE49-F238E27FC236}">
              <a16:creationId xmlns="" xmlns:a16="http://schemas.microsoft.com/office/drawing/2014/main" id="{00000000-0008-0000-0600-000040000000}"/>
            </a:ext>
          </a:extLst>
        </xdr:cNvPr>
        <xdr:cNvCxnSpPr/>
      </xdr:nvCxnSpPr>
      <xdr:spPr>
        <a:xfrm flipV="1">
          <a:off x="2908300" y="6450393"/>
          <a:ext cx="889000" cy="213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63868</xdr:rowOff>
    </xdr:from>
    <xdr:to>
      <xdr:col>20</xdr:col>
      <xdr:colOff>38100</xdr:colOff>
      <xdr:row>36</xdr:row>
      <xdr:rowOff>165468</xdr:rowOff>
    </xdr:to>
    <xdr:sp macro="" textlink="">
      <xdr:nvSpPr>
        <xdr:cNvPr id="65" name="フローチャート: 判断 64">
          <a:extLst>
            <a:ext uri="{FF2B5EF4-FFF2-40B4-BE49-F238E27FC236}">
              <a16:creationId xmlns="" xmlns:a16="http://schemas.microsoft.com/office/drawing/2014/main" id="{00000000-0008-0000-0600-000041000000}"/>
            </a:ext>
          </a:extLst>
        </xdr:cNvPr>
        <xdr:cNvSpPr/>
      </xdr:nvSpPr>
      <xdr:spPr>
        <a:xfrm>
          <a:off x="3746500" y="62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10545</xdr:rowOff>
    </xdr:from>
    <xdr:ext cx="534377" cy="259045"/>
    <xdr:sp macro="" textlink="">
      <xdr:nvSpPr>
        <xdr:cNvPr id="66" name="テキスト ボックス 65">
          <a:extLst>
            <a:ext uri="{FF2B5EF4-FFF2-40B4-BE49-F238E27FC236}">
              <a16:creationId xmlns="" xmlns:a16="http://schemas.microsoft.com/office/drawing/2014/main" id="{00000000-0008-0000-0600-000042000000}"/>
            </a:ext>
          </a:extLst>
        </xdr:cNvPr>
        <xdr:cNvSpPr txBox="1"/>
      </xdr:nvSpPr>
      <xdr:spPr>
        <a:xfrm>
          <a:off x="3530111" y="601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142424</xdr:rowOff>
    </xdr:from>
    <xdr:to>
      <xdr:col>15</xdr:col>
      <xdr:colOff>50800</xdr:colOff>
      <xdr:row>38</xdr:row>
      <xdr:rowOff>149072</xdr:rowOff>
    </xdr:to>
    <xdr:cxnSp macro="">
      <xdr:nvCxnSpPr>
        <xdr:cNvPr id="67" name="直線コネクタ 66">
          <a:extLst>
            <a:ext uri="{FF2B5EF4-FFF2-40B4-BE49-F238E27FC236}">
              <a16:creationId xmlns="" xmlns:a16="http://schemas.microsoft.com/office/drawing/2014/main" id="{00000000-0008-0000-0600-000043000000}"/>
            </a:ext>
          </a:extLst>
        </xdr:cNvPr>
        <xdr:cNvCxnSpPr/>
      </xdr:nvCxnSpPr>
      <xdr:spPr>
        <a:xfrm>
          <a:off x="2019300" y="6657524"/>
          <a:ext cx="889000" cy="6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169786</xdr:rowOff>
    </xdr:from>
    <xdr:to>
      <xdr:col>15</xdr:col>
      <xdr:colOff>101600</xdr:colOff>
      <xdr:row>37</xdr:row>
      <xdr:rowOff>99936</xdr:rowOff>
    </xdr:to>
    <xdr:sp macro="" textlink="">
      <xdr:nvSpPr>
        <xdr:cNvPr id="68" name="フローチャート: 判断 67">
          <a:extLst>
            <a:ext uri="{FF2B5EF4-FFF2-40B4-BE49-F238E27FC236}">
              <a16:creationId xmlns="" xmlns:a16="http://schemas.microsoft.com/office/drawing/2014/main" id="{00000000-0008-0000-0600-000044000000}"/>
            </a:ext>
          </a:extLst>
        </xdr:cNvPr>
        <xdr:cNvSpPr/>
      </xdr:nvSpPr>
      <xdr:spPr>
        <a:xfrm>
          <a:off x="28575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116463</xdr:rowOff>
    </xdr:from>
    <xdr:ext cx="534377" cy="259045"/>
    <xdr:sp macro="" textlink="">
      <xdr:nvSpPr>
        <xdr:cNvPr id="69" name="テキスト ボックス 68">
          <a:extLst>
            <a:ext uri="{FF2B5EF4-FFF2-40B4-BE49-F238E27FC236}">
              <a16:creationId xmlns="" xmlns:a16="http://schemas.microsoft.com/office/drawing/2014/main" id="{00000000-0008-0000-0600-000045000000}"/>
            </a:ext>
          </a:extLst>
        </xdr:cNvPr>
        <xdr:cNvSpPr txBox="1"/>
      </xdr:nvSpPr>
      <xdr:spPr>
        <a:xfrm>
          <a:off x="2641111" y="611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142424</xdr:rowOff>
    </xdr:from>
    <xdr:to>
      <xdr:col>10</xdr:col>
      <xdr:colOff>114300</xdr:colOff>
      <xdr:row>38</xdr:row>
      <xdr:rowOff>159321</xdr:rowOff>
    </xdr:to>
    <xdr:cxnSp macro="">
      <xdr:nvCxnSpPr>
        <xdr:cNvPr id="70" name="直線コネクタ 69">
          <a:extLst>
            <a:ext uri="{FF2B5EF4-FFF2-40B4-BE49-F238E27FC236}">
              <a16:creationId xmlns="" xmlns:a16="http://schemas.microsoft.com/office/drawing/2014/main" id="{00000000-0008-0000-0600-000046000000}"/>
            </a:ext>
          </a:extLst>
        </xdr:cNvPr>
        <xdr:cNvCxnSpPr/>
      </xdr:nvCxnSpPr>
      <xdr:spPr>
        <a:xfrm flipV="1">
          <a:off x="1130300" y="6657524"/>
          <a:ext cx="889000" cy="16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9938</xdr:rowOff>
    </xdr:from>
    <xdr:to>
      <xdr:col>10</xdr:col>
      <xdr:colOff>165100</xdr:colOff>
      <xdr:row>37</xdr:row>
      <xdr:rowOff>111538</xdr:rowOff>
    </xdr:to>
    <xdr:sp macro="" textlink="">
      <xdr:nvSpPr>
        <xdr:cNvPr id="71" name="フローチャート: 判断 70">
          <a:extLst>
            <a:ext uri="{FF2B5EF4-FFF2-40B4-BE49-F238E27FC236}">
              <a16:creationId xmlns="" xmlns:a16="http://schemas.microsoft.com/office/drawing/2014/main" id="{00000000-0008-0000-0600-000047000000}"/>
            </a:ext>
          </a:extLst>
        </xdr:cNvPr>
        <xdr:cNvSpPr/>
      </xdr:nvSpPr>
      <xdr:spPr>
        <a:xfrm>
          <a:off x="1968500" y="635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128065</xdr:rowOff>
    </xdr:from>
    <xdr:ext cx="534377" cy="259045"/>
    <xdr:sp macro="" textlink="">
      <xdr:nvSpPr>
        <xdr:cNvPr id="72" name="テキスト ボックス 71">
          <a:extLst>
            <a:ext uri="{FF2B5EF4-FFF2-40B4-BE49-F238E27FC236}">
              <a16:creationId xmlns="" xmlns:a16="http://schemas.microsoft.com/office/drawing/2014/main" id="{00000000-0008-0000-0600-000048000000}"/>
            </a:ext>
          </a:extLst>
        </xdr:cNvPr>
        <xdr:cNvSpPr txBox="1"/>
      </xdr:nvSpPr>
      <xdr:spPr>
        <a:xfrm>
          <a:off x="1752111" y="612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31845</xdr:rowOff>
    </xdr:from>
    <xdr:to>
      <xdr:col>6</xdr:col>
      <xdr:colOff>38100</xdr:colOff>
      <xdr:row>37</xdr:row>
      <xdr:rowOff>133445</xdr:rowOff>
    </xdr:to>
    <xdr:sp macro="" textlink="">
      <xdr:nvSpPr>
        <xdr:cNvPr id="73" name="フローチャート: 判断 72">
          <a:extLst>
            <a:ext uri="{FF2B5EF4-FFF2-40B4-BE49-F238E27FC236}">
              <a16:creationId xmlns="" xmlns:a16="http://schemas.microsoft.com/office/drawing/2014/main" id="{00000000-0008-0000-0600-000049000000}"/>
            </a:ext>
          </a:extLst>
        </xdr:cNvPr>
        <xdr:cNvSpPr/>
      </xdr:nvSpPr>
      <xdr:spPr>
        <a:xfrm>
          <a:off x="1079500" y="637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149972</xdr:rowOff>
    </xdr:from>
    <xdr:ext cx="534377" cy="259045"/>
    <xdr:sp macro="" textlink="">
      <xdr:nvSpPr>
        <xdr:cNvPr id="74" name="テキスト ボックス 73">
          <a:extLst>
            <a:ext uri="{FF2B5EF4-FFF2-40B4-BE49-F238E27FC236}">
              <a16:creationId xmlns="" xmlns:a16="http://schemas.microsoft.com/office/drawing/2014/main" id="{00000000-0008-0000-0600-00004A000000}"/>
            </a:ext>
          </a:extLst>
        </xdr:cNvPr>
        <xdr:cNvSpPr txBox="1"/>
      </xdr:nvSpPr>
      <xdr:spPr>
        <a:xfrm>
          <a:off x="863111" y="615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35693</xdr:rowOff>
    </xdr:from>
    <xdr:to>
      <xdr:col>24</xdr:col>
      <xdr:colOff>114300</xdr:colOff>
      <xdr:row>37</xdr:row>
      <xdr:rowOff>137293</xdr:rowOff>
    </xdr:to>
    <xdr:sp macro="" textlink="">
      <xdr:nvSpPr>
        <xdr:cNvPr id="80" name="楕円 79">
          <a:extLst>
            <a:ext uri="{FF2B5EF4-FFF2-40B4-BE49-F238E27FC236}">
              <a16:creationId xmlns="" xmlns:a16="http://schemas.microsoft.com/office/drawing/2014/main" id="{00000000-0008-0000-0600-000050000000}"/>
            </a:ext>
          </a:extLst>
        </xdr:cNvPr>
        <xdr:cNvSpPr/>
      </xdr:nvSpPr>
      <xdr:spPr>
        <a:xfrm>
          <a:off x="4584700" y="637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14120</xdr:rowOff>
    </xdr:from>
    <xdr:ext cx="534377" cy="259045"/>
    <xdr:sp macro="" textlink="">
      <xdr:nvSpPr>
        <xdr:cNvPr id="81" name="人件費該当値テキスト">
          <a:extLst>
            <a:ext uri="{FF2B5EF4-FFF2-40B4-BE49-F238E27FC236}">
              <a16:creationId xmlns="" xmlns:a16="http://schemas.microsoft.com/office/drawing/2014/main" id="{00000000-0008-0000-0600-000051000000}"/>
            </a:ext>
          </a:extLst>
        </xdr:cNvPr>
        <xdr:cNvSpPr txBox="1"/>
      </xdr:nvSpPr>
      <xdr:spPr>
        <a:xfrm>
          <a:off x="4686300" y="6357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55943</xdr:rowOff>
    </xdr:from>
    <xdr:to>
      <xdr:col>20</xdr:col>
      <xdr:colOff>38100</xdr:colOff>
      <xdr:row>37</xdr:row>
      <xdr:rowOff>157543</xdr:rowOff>
    </xdr:to>
    <xdr:sp macro="" textlink="">
      <xdr:nvSpPr>
        <xdr:cNvPr id="82" name="楕円 81">
          <a:extLst>
            <a:ext uri="{FF2B5EF4-FFF2-40B4-BE49-F238E27FC236}">
              <a16:creationId xmlns="" xmlns:a16="http://schemas.microsoft.com/office/drawing/2014/main" id="{00000000-0008-0000-0600-000052000000}"/>
            </a:ext>
          </a:extLst>
        </xdr:cNvPr>
        <xdr:cNvSpPr/>
      </xdr:nvSpPr>
      <xdr:spPr>
        <a:xfrm>
          <a:off x="3746500" y="6399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148671</xdr:rowOff>
    </xdr:from>
    <xdr:ext cx="534377" cy="259045"/>
    <xdr:sp macro="" textlink="">
      <xdr:nvSpPr>
        <xdr:cNvPr id="83" name="テキスト ボックス 82">
          <a:extLst>
            <a:ext uri="{FF2B5EF4-FFF2-40B4-BE49-F238E27FC236}">
              <a16:creationId xmlns="" xmlns:a16="http://schemas.microsoft.com/office/drawing/2014/main" id="{00000000-0008-0000-0600-000053000000}"/>
            </a:ext>
          </a:extLst>
        </xdr:cNvPr>
        <xdr:cNvSpPr txBox="1"/>
      </xdr:nvSpPr>
      <xdr:spPr>
        <a:xfrm>
          <a:off x="3530111" y="6492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98272</xdr:rowOff>
    </xdr:from>
    <xdr:to>
      <xdr:col>15</xdr:col>
      <xdr:colOff>101600</xdr:colOff>
      <xdr:row>39</xdr:row>
      <xdr:rowOff>28422</xdr:rowOff>
    </xdr:to>
    <xdr:sp macro="" textlink="">
      <xdr:nvSpPr>
        <xdr:cNvPr id="84" name="楕円 83">
          <a:extLst>
            <a:ext uri="{FF2B5EF4-FFF2-40B4-BE49-F238E27FC236}">
              <a16:creationId xmlns="" xmlns:a16="http://schemas.microsoft.com/office/drawing/2014/main" id="{00000000-0008-0000-0600-000054000000}"/>
            </a:ext>
          </a:extLst>
        </xdr:cNvPr>
        <xdr:cNvSpPr/>
      </xdr:nvSpPr>
      <xdr:spPr>
        <a:xfrm>
          <a:off x="2857500" y="6613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19549</xdr:rowOff>
    </xdr:from>
    <xdr:ext cx="534377" cy="259045"/>
    <xdr:sp macro="" textlink="">
      <xdr:nvSpPr>
        <xdr:cNvPr id="85" name="テキスト ボックス 84">
          <a:extLst>
            <a:ext uri="{FF2B5EF4-FFF2-40B4-BE49-F238E27FC236}">
              <a16:creationId xmlns="" xmlns:a16="http://schemas.microsoft.com/office/drawing/2014/main" id="{00000000-0008-0000-0600-000055000000}"/>
            </a:ext>
          </a:extLst>
        </xdr:cNvPr>
        <xdr:cNvSpPr txBox="1"/>
      </xdr:nvSpPr>
      <xdr:spPr>
        <a:xfrm>
          <a:off x="2641111" y="6706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91624</xdr:rowOff>
    </xdr:from>
    <xdr:to>
      <xdr:col>10</xdr:col>
      <xdr:colOff>165100</xdr:colOff>
      <xdr:row>39</xdr:row>
      <xdr:rowOff>21774</xdr:rowOff>
    </xdr:to>
    <xdr:sp macro="" textlink="">
      <xdr:nvSpPr>
        <xdr:cNvPr id="86" name="楕円 85">
          <a:extLst>
            <a:ext uri="{FF2B5EF4-FFF2-40B4-BE49-F238E27FC236}">
              <a16:creationId xmlns="" xmlns:a16="http://schemas.microsoft.com/office/drawing/2014/main" id="{00000000-0008-0000-0600-000056000000}"/>
            </a:ext>
          </a:extLst>
        </xdr:cNvPr>
        <xdr:cNvSpPr/>
      </xdr:nvSpPr>
      <xdr:spPr>
        <a:xfrm>
          <a:off x="1968500" y="6606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12901</xdr:rowOff>
    </xdr:from>
    <xdr:ext cx="534377" cy="259045"/>
    <xdr:sp macro="" textlink="">
      <xdr:nvSpPr>
        <xdr:cNvPr id="87" name="テキスト ボックス 86">
          <a:extLst>
            <a:ext uri="{FF2B5EF4-FFF2-40B4-BE49-F238E27FC236}">
              <a16:creationId xmlns="" xmlns:a16="http://schemas.microsoft.com/office/drawing/2014/main" id="{00000000-0008-0000-0600-000057000000}"/>
            </a:ext>
          </a:extLst>
        </xdr:cNvPr>
        <xdr:cNvSpPr txBox="1"/>
      </xdr:nvSpPr>
      <xdr:spPr>
        <a:xfrm>
          <a:off x="1752111" y="669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108521</xdr:rowOff>
    </xdr:from>
    <xdr:to>
      <xdr:col>6</xdr:col>
      <xdr:colOff>38100</xdr:colOff>
      <xdr:row>39</xdr:row>
      <xdr:rowOff>38671</xdr:rowOff>
    </xdr:to>
    <xdr:sp macro="" textlink="">
      <xdr:nvSpPr>
        <xdr:cNvPr id="88" name="楕円 87">
          <a:extLst>
            <a:ext uri="{FF2B5EF4-FFF2-40B4-BE49-F238E27FC236}">
              <a16:creationId xmlns="" xmlns:a16="http://schemas.microsoft.com/office/drawing/2014/main" id="{00000000-0008-0000-0600-000058000000}"/>
            </a:ext>
          </a:extLst>
        </xdr:cNvPr>
        <xdr:cNvSpPr/>
      </xdr:nvSpPr>
      <xdr:spPr>
        <a:xfrm>
          <a:off x="1079500" y="6623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29798</xdr:rowOff>
    </xdr:from>
    <xdr:ext cx="534377" cy="259045"/>
    <xdr:sp macro="" textlink="">
      <xdr:nvSpPr>
        <xdr:cNvPr id="89" name="テキスト ボックス 88">
          <a:extLst>
            <a:ext uri="{FF2B5EF4-FFF2-40B4-BE49-F238E27FC236}">
              <a16:creationId xmlns="" xmlns:a16="http://schemas.microsoft.com/office/drawing/2014/main" id="{00000000-0008-0000-0600-000059000000}"/>
            </a:ext>
          </a:extLst>
        </xdr:cNvPr>
        <xdr:cNvSpPr txBox="1"/>
      </xdr:nvSpPr>
      <xdr:spPr>
        <a:xfrm>
          <a:off x="863111" y="6716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138290</xdr:rowOff>
    </xdr:from>
    <xdr:to>
      <xdr:col>24</xdr:col>
      <xdr:colOff>62865</xdr:colOff>
      <xdr:row>58</xdr:row>
      <xdr:rowOff>46749</xdr:rowOff>
    </xdr:to>
    <xdr:cxnSp macro="">
      <xdr:nvCxnSpPr>
        <xdr:cNvPr id="114" name="直線コネクタ 113">
          <a:extLst>
            <a:ext uri="{FF2B5EF4-FFF2-40B4-BE49-F238E27FC236}">
              <a16:creationId xmlns="" xmlns:a16="http://schemas.microsoft.com/office/drawing/2014/main" id="{00000000-0008-0000-0600-000072000000}"/>
            </a:ext>
          </a:extLst>
        </xdr:cNvPr>
        <xdr:cNvCxnSpPr/>
      </xdr:nvCxnSpPr>
      <xdr:spPr>
        <a:xfrm flipV="1">
          <a:off x="4633595" y="8710790"/>
          <a:ext cx="1270" cy="1280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50576</xdr:rowOff>
    </xdr:from>
    <xdr:ext cx="534377" cy="259045"/>
    <xdr:sp macro="" textlink="">
      <xdr:nvSpPr>
        <xdr:cNvPr id="115" name="物件費最小値テキスト">
          <a:extLst>
            <a:ext uri="{FF2B5EF4-FFF2-40B4-BE49-F238E27FC236}">
              <a16:creationId xmlns="" xmlns:a16="http://schemas.microsoft.com/office/drawing/2014/main" id="{00000000-0008-0000-0600-000073000000}"/>
            </a:ext>
          </a:extLst>
        </xdr:cNvPr>
        <xdr:cNvSpPr txBox="1"/>
      </xdr:nvSpPr>
      <xdr:spPr>
        <a:xfrm>
          <a:off x="4686300" y="9994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46749</xdr:rowOff>
    </xdr:from>
    <xdr:to>
      <xdr:col>24</xdr:col>
      <xdr:colOff>152400</xdr:colOff>
      <xdr:row>58</xdr:row>
      <xdr:rowOff>46749</xdr:rowOff>
    </xdr:to>
    <xdr:cxnSp macro="">
      <xdr:nvCxnSpPr>
        <xdr:cNvPr id="116" name="直線コネクタ 115">
          <a:extLst>
            <a:ext uri="{FF2B5EF4-FFF2-40B4-BE49-F238E27FC236}">
              <a16:creationId xmlns="" xmlns:a16="http://schemas.microsoft.com/office/drawing/2014/main" id="{00000000-0008-0000-0600-000074000000}"/>
            </a:ext>
          </a:extLst>
        </xdr:cNvPr>
        <xdr:cNvCxnSpPr/>
      </xdr:nvCxnSpPr>
      <xdr:spPr>
        <a:xfrm>
          <a:off x="4546600" y="9990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84967</xdr:rowOff>
    </xdr:from>
    <xdr:ext cx="599010" cy="259045"/>
    <xdr:sp macro="" textlink="">
      <xdr:nvSpPr>
        <xdr:cNvPr id="117" name="物件費最大値テキスト">
          <a:extLst>
            <a:ext uri="{FF2B5EF4-FFF2-40B4-BE49-F238E27FC236}">
              <a16:creationId xmlns="" xmlns:a16="http://schemas.microsoft.com/office/drawing/2014/main" id="{00000000-0008-0000-0600-000075000000}"/>
            </a:ext>
          </a:extLst>
        </xdr:cNvPr>
        <xdr:cNvSpPr txBox="1"/>
      </xdr:nvSpPr>
      <xdr:spPr>
        <a:xfrm>
          <a:off x="4686300" y="8486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138290</xdr:rowOff>
    </xdr:from>
    <xdr:to>
      <xdr:col>24</xdr:col>
      <xdr:colOff>152400</xdr:colOff>
      <xdr:row>50</xdr:row>
      <xdr:rowOff>138290</xdr:rowOff>
    </xdr:to>
    <xdr:cxnSp macro="">
      <xdr:nvCxnSpPr>
        <xdr:cNvPr id="118" name="直線コネクタ 117">
          <a:extLst>
            <a:ext uri="{FF2B5EF4-FFF2-40B4-BE49-F238E27FC236}">
              <a16:creationId xmlns="" xmlns:a16="http://schemas.microsoft.com/office/drawing/2014/main" id="{00000000-0008-0000-0600-000076000000}"/>
            </a:ext>
          </a:extLst>
        </xdr:cNvPr>
        <xdr:cNvCxnSpPr/>
      </xdr:nvCxnSpPr>
      <xdr:spPr>
        <a:xfrm>
          <a:off x="4546600" y="8710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133299</xdr:rowOff>
    </xdr:from>
    <xdr:to>
      <xdr:col>24</xdr:col>
      <xdr:colOff>63500</xdr:colOff>
      <xdr:row>56</xdr:row>
      <xdr:rowOff>142989</xdr:rowOff>
    </xdr:to>
    <xdr:cxnSp macro="">
      <xdr:nvCxnSpPr>
        <xdr:cNvPr id="119" name="直線コネクタ 118">
          <a:extLst>
            <a:ext uri="{FF2B5EF4-FFF2-40B4-BE49-F238E27FC236}">
              <a16:creationId xmlns="" xmlns:a16="http://schemas.microsoft.com/office/drawing/2014/main" id="{00000000-0008-0000-0600-000077000000}"/>
            </a:ext>
          </a:extLst>
        </xdr:cNvPr>
        <xdr:cNvCxnSpPr/>
      </xdr:nvCxnSpPr>
      <xdr:spPr>
        <a:xfrm flipV="1">
          <a:off x="3797300" y="9734499"/>
          <a:ext cx="838200" cy="9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75722</xdr:rowOff>
    </xdr:from>
    <xdr:ext cx="534377" cy="259045"/>
    <xdr:sp macro="" textlink="">
      <xdr:nvSpPr>
        <xdr:cNvPr id="120" name="物件費平均値テキスト">
          <a:extLst>
            <a:ext uri="{FF2B5EF4-FFF2-40B4-BE49-F238E27FC236}">
              <a16:creationId xmlns="" xmlns:a16="http://schemas.microsoft.com/office/drawing/2014/main" id="{00000000-0008-0000-0600-000078000000}"/>
            </a:ext>
          </a:extLst>
        </xdr:cNvPr>
        <xdr:cNvSpPr txBox="1"/>
      </xdr:nvSpPr>
      <xdr:spPr>
        <a:xfrm>
          <a:off x="4686300" y="95054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52845</xdr:rowOff>
    </xdr:from>
    <xdr:to>
      <xdr:col>24</xdr:col>
      <xdr:colOff>114300</xdr:colOff>
      <xdr:row>56</xdr:row>
      <xdr:rowOff>154445</xdr:rowOff>
    </xdr:to>
    <xdr:sp macro="" textlink="">
      <xdr:nvSpPr>
        <xdr:cNvPr id="121" name="フローチャート: 判断 120">
          <a:extLst>
            <a:ext uri="{FF2B5EF4-FFF2-40B4-BE49-F238E27FC236}">
              <a16:creationId xmlns="" xmlns:a16="http://schemas.microsoft.com/office/drawing/2014/main" id="{00000000-0008-0000-0600-000079000000}"/>
            </a:ext>
          </a:extLst>
        </xdr:cNvPr>
        <xdr:cNvSpPr/>
      </xdr:nvSpPr>
      <xdr:spPr>
        <a:xfrm>
          <a:off x="4584700" y="965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30734</xdr:rowOff>
    </xdr:from>
    <xdr:to>
      <xdr:col>19</xdr:col>
      <xdr:colOff>177800</xdr:colOff>
      <xdr:row>56</xdr:row>
      <xdr:rowOff>142989</xdr:rowOff>
    </xdr:to>
    <xdr:cxnSp macro="">
      <xdr:nvCxnSpPr>
        <xdr:cNvPr id="122" name="直線コネクタ 121">
          <a:extLst>
            <a:ext uri="{FF2B5EF4-FFF2-40B4-BE49-F238E27FC236}">
              <a16:creationId xmlns="" xmlns:a16="http://schemas.microsoft.com/office/drawing/2014/main" id="{00000000-0008-0000-0600-00007A000000}"/>
            </a:ext>
          </a:extLst>
        </xdr:cNvPr>
        <xdr:cNvCxnSpPr/>
      </xdr:nvCxnSpPr>
      <xdr:spPr>
        <a:xfrm>
          <a:off x="2908300" y="9631934"/>
          <a:ext cx="889000" cy="112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136207</xdr:rowOff>
    </xdr:from>
    <xdr:to>
      <xdr:col>20</xdr:col>
      <xdr:colOff>38100</xdr:colOff>
      <xdr:row>57</xdr:row>
      <xdr:rowOff>66357</xdr:rowOff>
    </xdr:to>
    <xdr:sp macro="" textlink="">
      <xdr:nvSpPr>
        <xdr:cNvPr id="123" name="フローチャート: 判断 122">
          <a:extLst>
            <a:ext uri="{FF2B5EF4-FFF2-40B4-BE49-F238E27FC236}">
              <a16:creationId xmlns="" xmlns:a16="http://schemas.microsoft.com/office/drawing/2014/main" id="{00000000-0008-0000-0600-00007B000000}"/>
            </a:ext>
          </a:extLst>
        </xdr:cNvPr>
        <xdr:cNvSpPr/>
      </xdr:nvSpPr>
      <xdr:spPr>
        <a:xfrm>
          <a:off x="3746500" y="973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57484</xdr:rowOff>
    </xdr:from>
    <xdr:ext cx="534377" cy="259045"/>
    <xdr:sp macro="" textlink="">
      <xdr:nvSpPr>
        <xdr:cNvPr id="124" name="テキスト ボックス 123">
          <a:extLst>
            <a:ext uri="{FF2B5EF4-FFF2-40B4-BE49-F238E27FC236}">
              <a16:creationId xmlns="" xmlns:a16="http://schemas.microsoft.com/office/drawing/2014/main" id="{00000000-0008-0000-0600-00007C000000}"/>
            </a:ext>
          </a:extLst>
        </xdr:cNvPr>
        <xdr:cNvSpPr txBox="1"/>
      </xdr:nvSpPr>
      <xdr:spPr>
        <a:xfrm>
          <a:off x="3530111" y="9830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30734</xdr:rowOff>
    </xdr:from>
    <xdr:to>
      <xdr:col>15</xdr:col>
      <xdr:colOff>50800</xdr:colOff>
      <xdr:row>56</xdr:row>
      <xdr:rowOff>70980</xdr:rowOff>
    </xdr:to>
    <xdr:cxnSp macro="">
      <xdr:nvCxnSpPr>
        <xdr:cNvPr id="125" name="直線コネクタ 124">
          <a:extLst>
            <a:ext uri="{FF2B5EF4-FFF2-40B4-BE49-F238E27FC236}">
              <a16:creationId xmlns="" xmlns:a16="http://schemas.microsoft.com/office/drawing/2014/main" id="{00000000-0008-0000-0600-00007D000000}"/>
            </a:ext>
          </a:extLst>
        </xdr:cNvPr>
        <xdr:cNvCxnSpPr/>
      </xdr:nvCxnSpPr>
      <xdr:spPr>
        <a:xfrm flipV="1">
          <a:off x="2019300" y="9631934"/>
          <a:ext cx="889000" cy="40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25883</xdr:rowOff>
    </xdr:from>
    <xdr:to>
      <xdr:col>15</xdr:col>
      <xdr:colOff>101600</xdr:colOff>
      <xdr:row>57</xdr:row>
      <xdr:rowOff>127483</xdr:rowOff>
    </xdr:to>
    <xdr:sp macro="" textlink="">
      <xdr:nvSpPr>
        <xdr:cNvPr id="126" name="フローチャート: 判断 125">
          <a:extLst>
            <a:ext uri="{FF2B5EF4-FFF2-40B4-BE49-F238E27FC236}">
              <a16:creationId xmlns="" xmlns:a16="http://schemas.microsoft.com/office/drawing/2014/main" id="{00000000-0008-0000-0600-00007E000000}"/>
            </a:ext>
          </a:extLst>
        </xdr:cNvPr>
        <xdr:cNvSpPr/>
      </xdr:nvSpPr>
      <xdr:spPr>
        <a:xfrm>
          <a:off x="2857500" y="9798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118610</xdr:rowOff>
    </xdr:from>
    <xdr:ext cx="534377" cy="259045"/>
    <xdr:sp macro="" textlink="">
      <xdr:nvSpPr>
        <xdr:cNvPr id="127" name="テキスト ボックス 126">
          <a:extLst>
            <a:ext uri="{FF2B5EF4-FFF2-40B4-BE49-F238E27FC236}">
              <a16:creationId xmlns="" xmlns:a16="http://schemas.microsoft.com/office/drawing/2014/main" id="{00000000-0008-0000-0600-00007F000000}"/>
            </a:ext>
          </a:extLst>
        </xdr:cNvPr>
        <xdr:cNvSpPr txBox="1"/>
      </xdr:nvSpPr>
      <xdr:spPr>
        <a:xfrm>
          <a:off x="2641111" y="989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70980</xdr:rowOff>
    </xdr:from>
    <xdr:to>
      <xdr:col>10</xdr:col>
      <xdr:colOff>114300</xdr:colOff>
      <xdr:row>56</xdr:row>
      <xdr:rowOff>123723</xdr:rowOff>
    </xdr:to>
    <xdr:cxnSp macro="">
      <xdr:nvCxnSpPr>
        <xdr:cNvPr id="128" name="直線コネクタ 127">
          <a:extLst>
            <a:ext uri="{FF2B5EF4-FFF2-40B4-BE49-F238E27FC236}">
              <a16:creationId xmlns="" xmlns:a16="http://schemas.microsoft.com/office/drawing/2014/main" id="{00000000-0008-0000-0600-000080000000}"/>
            </a:ext>
          </a:extLst>
        </xdr:cNvPr>
        <xdr:cNvCxnSpPr/>
      </xdr:nvCxnSpPr>
      <xdr:spPr>
        <a:xfrm flipV="1">
          <a:off x="1130300" y="9672180"/>
          <a:ext cx="889000" cy="5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63805</xdr:rowOff>
    </xdr:from>
    <xdr:to>
      <xdr:col>10</xdr:col>
      <xdr:colOff>165100</xdr:colOff>
      <xdr:row>57</xdr:row>
      <xdr:rowOff>165405</xdr:rowOff>
    </xdr:to>
    <xdr:sp macro="" textlink="">
      <xdr:nvSpPr>
        <xdr:cNvPr id="129" name="フローチャート: 判断 128">
          <a:extLst>
            <a:ext uri="{FF2B5EF4-FFF2-40B4-BE49-F238E27FC236}">
              <a16:creationId xmlns="" xmlns:a16="http://schemas.microsoft.com/office/drawing/2014/main" id="{00000000-0008-0000-0600-000081000000}"/>
            </a:ext>
          </a:extLst>
        </xdr:cNvPr>
        <xdr:cNvSpPr/>
      </xdr:nvSpPr>
      <xdr:spPr>
        <a:xfrm>
          <a:off x="1968500" y="9836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156532</xdr:rowOff>
    </xdr:from>
    <xdr:ext cx="534377" cy="259045"/>
    <xdr:sp macro="" textlink="">
      <xdr:nvSpPr>
        <xdr:cNvPr id="130" name="テキスト ボックス 129">
          <a:extLst>
            <a:ext uri="{FF2B5EF4-FFF2-40B4-BE49-F238E27FC236}">
              <a16:creationId xmlns="" xmlns:a16="http://schemas.microsoft.com/office/drawing/2014/main" id="{00000000-0008-0000-0600-000082000000}"/>
            </a:ext>
          </a:extLst>
        </xdr:cNvPr>
        <xdr:cNvSpPr txBox="1"/>
      </xdr:nvSpPr>
      <xdr:spPr>
        <a:xfrm>
          <a:off x="1752111" y="9929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151854</xdr:rowOff>
    </xdr:from>
    <xdr:to>
      <xdr:col>6</xdr:col>
      <xdr:colOff>38100</xdr:colOff>
      <xdr:row>57</xdr:row>
      <xdr:rowOff>82004</xdr:rowOff>
    </xdr:to>
    <xdr:sp macro="" textlink="">
      <xdr:nvSpPr>
        <xdr:cNvPr id="131" name="フローチャート: 判断 130">
          <a:extLst>
            <a:ext uri="{FF2B5EF4-FFF2-40B4-BE49-F238E27FC236}">
              <a16:creationId xmlns="" xmlns:a16="http://schemas.microsoft.com/office/drawing/2014/main" id="{00000000-0008-0000-0600-000083000000}"/>
            </a:ext>
          </a:extLst>
        </xdr:cNvPr>
        <xdr:cNvSpPr/>
      </xdr:nvSpPr>
      <xdr:spPr>
        <a:xfrm>
          <a:off x="1079500" y="9753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73131</xdr:rowOff>
    </xdr:from>
    <xdr:ext cx="534377" cy="259045"/>
    <xdr:sp macro="" textlink="">
      <xdr:nvSpPr>
        <xdr:cNvPr id="132" name="テキスト ボックス 131">
          <a:extLst>
            <a:ext uri="{FF2B5EF4-FFF2-40B4-BE49-F238E27FC236}">
              <a16:creationId xmlns="" xmlns:a16="http://schemas.microsoft.com/office/drawing/2014/main" id="{00000000-0008-0000-0600-000084000000}"/>
            </a:ext>
          </a:extLst>
        </xdr:cNvPr>
        <xdr:cNvSpPr txBox="1"/>
      </xdr:nvSpPr>
      <xdr:spPr>
        <a:xfrm>
          <a:off x="863111" y="9845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82499</xdr:rowOff>
    </xdr:from>
    <xdr:to>
      <xdr:col>24</xdr:col>
      <xdr:colOff>114300</xdr:colOff>
      <xdr:row>57</xdr:row>
      <xdr:rowOff>12649</xdr:rowOff>
    </xdr:to>
    <xdr:sp macro="" textlink="">
      <xdr:nvSpPr>
        <xdr:cNvPr id="138" name="楕円 137">
          <a:extLst>
            <a:ext uri="{FF2B5EF4-FFF2-40B4-BE49-F238E27FC236}">
              <a16:creationId xmlns="" xmlns:a16="http://schemas.microsoft.com/office/drawing/2014/main" id="{00000000-0008-0000-0600-00008A000000}"/>
            </a:ext>
          </a:extLst>
        </xdr:cNvPr>
        <xdr:cNvSpPr/>
      </xdr:nvSpPr>
      <xdr:spPr>
        <a:xfrm>
          <a:off x="4584700" y="9683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60926</xdr:rowOff>
    </xdr:from>
    <xdr:ext cx="534377" cy="259045"/>
    <xdr:sp macro="" textlink="">
      <xdr:nvSpPr>
        <xdr:cNvPr id="139" name="物件費該当値テキスト">
          <a:extLst>
            <a:ext uri="{FF2B5EF4-FFF2-40B4-BE49-F238E27FC236}">
              <a16:creationId xmlns="" xmlns:a16="http://schemas.microsoft.com/office/drawing/2014/main" id="{00000000-0008-0000-0600-00008B000000}"/>
            </a:ext>
          </a:extLst>
        </xdr:cNvPr>
        <xdr:cNvSpPr txBox="1"/>
      </xdr:nvSpPr>
      <xdr:spPr>
        <a:xfrm>
          <a:off x="4686300" y="9662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92189</xdr:rowOff>
    </xdr:from>
    <xdr:to>
      <xdr:col>20</xdr:col>
      <xdr:colOff>38100</xdr:colOff>
      <xdr:row>57</xdr:row>
      <xdr:rowOff>22339</xdr:rowOff>
    </xdr:to>
    <xdr:sp macro="" textlink="">
      <xdr:nvSpPr>
        <xdr:cNvPr id="140" name="楕円 139">
          <a:extLst>
            <a:ext uri="{FF2B5EF4-FFF2-40B4-BE49-F238E27FC236}">
              <a16:creationId xmlns="" xmlns:a16="http://schemas.microsoft.com/office/drawing/2014/main" id="{00000000-0008-0000-0600-00008C000000}"/>
            </a:ext>
          </a:extLst>
        </xdr:cNvPr>
        <xdr:cNvSpPr/>
      </xdr:nvSpPr>
      <xdr:spPr>
        <a:xfrm>
          <a:off x="3746500" y="969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38866</xdr:rowOff>
    </xdr:from>
    <xdr:ext cx="534377" cy="259045"/>
    <xdr:sp macro="" textlink="">
      <xdr:nvSpPr>
        <xdr:cNvPr id="141" name="テキスト ボックス 140">
          <a:extLst>
            <a:ext uri="{FF2B5EF4-FFF2-40B4-BE49-F238E27FC236}">
              <a16:creationId xmlns="" xmlns:a16="http://schemas.microsoft.com/office/drawing/2014/main" id="{00000000-0008-0000-0600-00008D000000}"/>
            </a:ext>
          </a:extLst>
        </xdr:cNvPr>
        <xdr:cNvSpPr txBox="1"/>
      </xdr:nvSpPr>
      <xdr:spPr>
        <a:xfrm>
          <a:off x="3530111" y="9468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151384</xdr:rowOff>
    </xdr:from>
    <xdr:to>
      <xdr:col>15</xdr:col>
      <xdr:colOff>101600</xdr:colOff>
      <xdr:row>56</xdr:row>
      <xdr:rowOff>81534</xdr:rowOff>
    </xdr:to>
    <xdr:sp macro="" textlink="">
      <xdr:nvSpPr>
        <xdr:cNvPr id="142" name="楕円 141">
          <a:extLst>
            <a:ext uri="{FF2B5EF4-FFF2-40B4-BE49-F238E27FC236}">
              <a16:creationId xmlns="" xmlns:a16="http://schemas.microsoft.com/office/drawing/2014/main" id="{00000000-0008-0000-0600-00008E000000}"/>
            </a:ext>
          </a:extLst>
        </xdr:cNvPr>
        <xdr:cNvSpPr/>
      </xdr:nvSpPr>
      <xdr:spPr>
        <a:xfrm>
          <a:off x="2857500" y="9581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98061</xdr:rowOff>
    </xdr:from>
    <xdr:ext cx="534377" cy="259045"/>
    <xdr:sp macro="" textlink="">
      <xdr:nvSpPr>
        <xdr:cNvPr id="143" name="テキスト ボックス 142">
          <a:extLst>
            <a:ext uri="{FF2B5EF4-FFF2-40B4-BE49-F238E27FC236}">
              <a16:creationId xmlns="" xmlns:a16="http://schemas.microsoft.com/office/drawing/2014/main" id="{00000000-0008-0000-0600-00008F000000}"/>
            </a:ext>
          </a:extLst>
        </xdr:cNvPr>
        <xdr:cNvSpPr txBox="1"/>
      </xdr:nvSpPr>
      <xdr:spPr>
        <a:xfrm>
          <a:off x="2641111" y="9356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20180</xdr:rowOff>
    </xdr:from>
    <xdr:to>
      <xdr:col>10</xdr:col>
      <xdr:colOff>165100</xdr:colOff>
      <xdr:row>56</xdr:row>
      <xdr:rowOff>121780</xdr:rowOff>
    </xdr:to>
    <xdr:sp macro="" textlink="">
      <xdr:nvSpPr>
        <xdr:cNvPr id="144" name="楕円 143">
          <a:extLst>
            <a:ext uri="{FF2B5EF4-FFF2-40B4-BE49-F238E27FC236}">
              <a16:creationId xmlns="" xmlns:a16="http://schemas.microsoft.com/office/drawing/2014/main" id="{00000000-0008-0000-0600-000090000000}"/>
            </a:ext>
          </a:extLst>
        </xdr:cNvPr>
        <xdr:cNvSpPr/>
      </xdr:nvSpPr>
      <xdr:spPr>
        <a:xfrm>
          <a:off x="1968500" y="962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138307</xdr:rowOff>
    </xdr:from>
    <xdr:ext cx="534377" cy="259045"/>
    <xdr:sp macro="" textlink="">
      <xdr:nvSpPr>
        <xdr:cNvPr id="145" name="テキスト ボックス 144">
          <a:extLst>
            <a:ext uri="{FF2B5EF4-FFF2-40B4-BE49-F238E27FC236}">
              <a16:creationId xmlns="" xmlns:a16="http://schemas.microsoft.com/office/drawing/2014/main" id="{00000000-0008-0000-0600-000091000000}"/>
            </a:ext>
          </a:extLst>
        </xdr:cNvPr>
        <xdr:cNvSpPr txBox="1"/>
      </xdr:nvSpPr>
      <xdr:spPr>
        <a:xfrm>
          <a:off x="1752111" y="939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72923</xdr:rowOff>
    </xdr:from>
    <xdr:to>
      <xdr:col>6</xdr:col>
      <xdr:colOff>38100</xdr:colOff>
      <xdr:row>57</xdr:row>
      <xdr:rowOff>3073</xdr:rowOff>
    </xdr:to>
    <xdr:sp macro="" textlink="">
      <xdr:nvSpPr>
        <xdr:cNvPr id="146" name="楕円 145">
          <a:extLst>
            <a:ext uri="{FF2B5EF4-FFF2-40B4-BE49-F238E27FC236}">
              <a16:creationId xmlns="" xmlns:a16="http://schemas.microsoft.com/office/drawing/2014/main" id="{00000000-0008-0000-0600-000092000000}"/>
            </a:ext>
          </a:extLst>
        </xdr:cNvPr>
        <xdr:cNvSpPr/>
      </xdr:nvSpPr>
      <xdr:spPr>
        <a:xfrm>
          <a:off x="1079500" y="9674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19600</xdr:rowOff>
    </xdr:from>
    <xdr:ext cx="534377" cy="259045"/>
    <xdr:sp macro="" textlink="">
      <xdr:nvSpPr>
        <xdr:cNvPr id="147" name="テキスト ボックス 146">
          <a:extLst>
            <a:ext uri="{FF2B5EF4-FFF2-40B4-BE49-F238E27FC236}">
              <a16:creationId xmlns="" xmlns:a16="http://schemas.microsoft.com/office/drawing/2014/main" id="{00000000-0008-0000-0600-000093000000}"/>
            </a:ext>
          </a:extLst>
        </xdr:cNvPr>
        <xdr:cNvSpPr txBox="1"/>
      </xdr:nvSpPr>
      <xdr:spPr>
        <a:xfrm>
          <a:off x="863111" y="9449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 xmlns:a16="http://schemas.microsoft.com/office/drawing/2014/main" id="{00000000-0008-0000-06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9" name="テキスト ボックス 158">
          <a:extLst>
            <a:ext uri="{FF2B5EF4-FFF2-40B4-BE49-F238E27FC236}">
              <a16:creationId xmlns="" xmlns:a16="http://schemas.microsoft.com/office/drawing/2014/main" id="{00000000-0008-0000-0600-00009F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 xmlns:a16="http://schemas.microsoft.com/office/drawing/2014/main" id="{00000000-0008-0000-06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1" name="テキスト ボックス 160">
          <a:extLst>
            <a:ext uri="{FF2B5EF4-FFF2-40B4-BE49-F238E27FC236}">
              <a16:creationId xmlns="" xmlns:a16="http://schemas.microsoft.com/office/drawing/2014/main" id="{00000000-0008-0000-0600-0000A1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 xmlns:a16="http://schemas.microsoft.com/office/drawing/2014/main" id="{00000000-0008-0000-06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3" name="テキスト ボックス 162">
          <a:extLst>
            <a:ext uri="{FF2B5EF4-FFF2-40B4-BE49-F238E27FC236}">
              <a16:creationId xmlns="" xmlns:a16="http://schemas.microsoft.com/office/drawing/2014/main" id="{00000000-0008-0000-0600-0000A3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 xmlns:a16="http://schemas.microsoft.com/office/drawing/2014/main" id="{00000000-0008-0000-06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5" name="テキスト ボックス 164">
          <a:extLst>
            <a:ext uri="{FF2B5EF4-FFF2-40B4-BE49-F238E27FC236}">
              <a16:creationId xmlns="" xmlns:a16="http://schemas.microsoft.com/office/drawing/2014/main" id="{00000000-0008-0000-0600-0000A5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 xmlns:a16="http://schemas.microsoft.com/office/drawing/2014/main" id="{00000000-0008-0000-06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7" name="テキスト ボックス 166">
          <a:extLst>
            <a:ext uri="{FF2B5EF4-FFF2-40B4-BE49-F238E27FC236}">
              <a16:creationId xmlns="" xmlns:a16="http://schemas.microsoft.com/office/drawing/2014/main" id="{00000000-0008-0000-0600-0000A7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 xmlns:a16="http://schemas.microsoft.com/office/drawing/2014/main" id="{00000000-0008-0000-06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9" name="テキスト ボックス 168">
          <a:extLst>
            <a:ext uri="{FF2B5EF4-FFF2-40B4-BE49-F238E27FC236}">
              <a16:creationId xmlns="" xmlns:a16="http://schemas.microsoft.com/office/drawing/2014/main" id="{00000000-0008-0000-0600-0000A9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59069</xdr:rowOff>
    </xdr:from>
    <xdr:to>
      <xdr:col>24</xdr:col>
      <xdr:colOff>62865</xdr:colOff>
      <xdr:row>79</xdr:row>
      <xdr:rowOff>83530</xdr:rowOff>
    </xdr:to>
    <xdr:cxnSp macro="">
      <xdr:nvCxnSpPr>
        <xdr:cNvPr id="173" name="直線コネクタ 172">
          <a:extLst>
            <a:ext uri="{FF2B5EF4-FFF2-40B4-BE49-F238E27FC236}">
              <a16:creationId xmlns="" xmlns:a16="http://schemas.microsoft.com/office/drawing/2014/main" id="{00000000-0008-0000-0600-0000AD000000}"/>
            </a:ext>
          </a:extLst>
        </xdr:cNvPr>
        <xdr:cNvCxnSpPr/>
      </xdr:nvCxnSpPr>
      <xdr:spPr>
        <a:xfrm flipV="1">
          <a:off x="4633595" y="12232019"/>
          <a:ext cx="1270" cy="1396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87357</xdr:rowOff>
    </xdr:from>
    <xdr:ext cx="378565" cy="259045"/>
    <xdr:sp macro="" textlink="">
      <xdr:nvSpPr>
        <xdr:cNvPr id="174" name="維持補修費最小値テキスト">
          <a:extLst>
            <a:ext uri="{FF2B5EF4-FFF2-40B4-BE49-F238E27FC236}">
              <a16:creationId xmlns="" xmlns:a16="http://schemas.microsoft.com/office/drawing/2014/main" id="{00000000-0008-0000-0600-0000AE000000}"/>
            </a:ext>
          </a:extLst>
        </xdr:cNvPr>
        <xdr:cNvSpPr txBox="1"/>
      </xdr:nvSpPr>
      <xdr:spPr>
        <a:xfrm>
          <a:off x="4686300" y="13631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83530</xdr:rowOff>
    </xdr:from>
    <xdr:to>
      <xdr:col>24</xdr:col>
      <xdr:colOff>152400</xdr:colOff>
      <xdr:row>79</xdr:row>
      <xdr:rowOff>83530</xdr:rowOff>
    </xdr:to>
    <xdr:cxnSp macro="">
      <xdr:nvCxnSpPr>
        <xdr:cNvPr id="175" name="直線コネクタ 174">
          <a:extLst>
            <a:ext uri="{FF2B5EF4-FFF2-40B4-BE49-F238E27FC236}">
              <a16:creationId xmlns="" xmlns:a16="http://schemas.microsoft.com/office/drawing/2014/main" id="{00000000-0008-0000-0600-0000AF000000}"/>
            </a:ext>
          </a:extLst>
        </xdr:cNvPr>
        <xdr:cNvCxnSpPr/>
      </xdr:nvCxnSpPr>
      <xdr:spPr>
        <a:xfrm>
          <a:off x="4546600" y="13628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5746</xdr:rowOff>
    </xdr:from>
    <xdr:ext cx="534377" cy="259045"/>
    <xdr:sp macro="" textlink="">
      <xdr:nvSpPr>
        <xdr:cNvPr id="176" name="維持補修費最大値テキスト">
          <a:extLst>
            <a:ext uri="{FF2B5EF4-FFF2-40B4-BE49-F238E27FC236}">
              <a16:creationId xmlns="" xmlns:a16="http://schemas.microsoft.com/office/drawing/2014/main" id="{00000000-0008-0000-0600-0000B0000000}"/>
            </a:ext>
          </a:extLst>
        </xdr:cNvPr>
        <xdr:cNvSpPr txBox="1"/>
      </xdr:nvSpPr>
      <xdr:spPr>
        <a:xfrm>
          <a:off x="4686300" y="12007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59069</xdr:rowOff>
    </xdr:from>
    <xdr:to>
      <xdr:col>24</xdr:col>
      <xdr:colOff>152400</xdr:colOff>
      <xdr:row>71</xdr:row>
      <xdr:rowOff>59069</xdr:rowOff>
    </xdr:to>
    <xdr:cxnSp macro="">
      <xdr:nvCxnSpPr>
        <xdr:cNvPr id="177" name="直線コネクタ 176">
          <a:extLst>
            <a:ext uri="{FF2B5EF4-FFF2-40B4-BE49-F238E27FC236}">
              <a16:creationId xmlns="" xmlns:a16="http://schemas.microsoft.com/office/drawing/2014/main" id="{00000000-0008-0000-0600-0000B1000000}"/>
            </a:ext>
          </a:extLst>
        </xdr:cNvPr>
        <xdr:cNvCxnSpPr/>
      </xdr:nvCxnSpPr>
      <xdr:spPr>
        <a:xfrm>
          <a:off x="4546600" y="12232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17204</xdr:rowOff>
    </xdr:from>
    <xdr:to>
      <xdr:col>24</xdr:col>
      <xdr:colOff>63500</xdr:colOff>
      <xdr:row>79</xdr:row>
      <xdr:rowOff>53485</xdr:rowOff>
    </xdr:to>
    <xdr:cxnSp macro="">
      <xdr:nvCxnSpPr>
        <xdr:cNvPr id="178" name="直線コネクタ 177">
          <a:extLst>
            <a:ext uri="{FF2B5EF4-FFF2-40B4-BE49-F238E27FC236}">
              <a16:creationId xmlns="" xmlns:a16="http://schemas.microsoft.com/office/drawing/2014/main" id="{00000000-0008-0000-0600-0000B2000000}"/>
            </a:ext>
          </a:extLst>
        </xdr:cNvPr>
        <xdr:cNvCxnSpPr/>
      </xdr:nvCxnSpPr>
      <xdr:spPr>
        <a:xfrm flipV="1">
          <a:off x="3797300" y="13561754"/>
          <a:ext cx="838200" cy="36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100837</xdr:rowOff>
    </xdr:from>
    <xdr:ext cx="469744" cy="259045"/>
    <xdr:sp macro="" textlink="">
      <xdr:nvSpPr>
        <xdr:cNvPr id="179" name="維持補修費平均値テキスト">
          <a:extLst>
            <a:ext uri="{FF2B5EF4-FFF2-40B4-BE49-F238E27FC236}">
              <a16:creationId xmlns="" xmlns:a16="http://schemas.microsoft.com/office/drawing/2014/main" id="{00000000-0008-0000-0600-0000B3000000}"/>
            </a:ext>
          </a:extLst>
        </xdr:cNvPr>
        <xdr:cNvSpPr txBox="1"/>
      </xdr:nvSpPr>
      <xdr:spPr>
        <a:xfrm>
          <a:off x="4686300" y="133024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77960</xdr:rowOff>
    </xdr:from>
    <xdr:to>
      <xdr:col>24</xdr:col>
      <xdr:colOff>114300</xdr:colOff>
      <xdr:row>79</xdr:row>
      <xdr:rowOff>8110</xdr:rowOff>
    </xdr:to>
    <xdr:sp macro="" textlink="">
      <xdr:nvSpPr>
        <xdr:cNvPr id="180" name="フローチャート: 判断 179">
          <a:extLst>
            <a:ext uri="{FF2B5EF4-FFF2-40B4-BE49-F238E27FC236}">
              <a16:creationId xmlns="" xmlns:a16="http://schemas.microsoft.com/office/drawing/2014/main" id="{00000000-0008-0000-0600-0000B4000000}"/>
            </a:ext>
          </a:extLst>
        </xdr:cNvPr>
        <xdr:cNvSpPr/>
      </xdr:nvSpPr>
      <xdr:spPr>
        <a:xfrm>
          <a:off x="4584700" y="1345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39312</xdr:rowOff>
    </xdr:from>
    <xdr:to>
      <xdr:col>19</xdr:col>
      <xdr:colOff>177800</xdr:colOff>
      <xdr:row>79</xdr:row>
      <xdr:rowOff>53485</xdr:rowOff>
    </xdr:to>
    <xdr:cxnSp macro="">
      <xdr:nvCxnSpPr>
        <xdr:cNvPr id="181" name="直線コネクタ 180">
          <a:extLst>
            <a:ext uri="{FF2B5EF4-FFF2-40B4-BE49-F238E27FC236}">
              <a16:creationId xmlns="" xmlns:a16="http://schemas.microsoft.com/office/drawing/2014/main" id="{00000000-0008-0000-0600-0000B5000000}"/>
            </a:ext>
          </a:extLst>
        </xdr:cNvPr>
        <xdr:cNvCxnSpPr/>
      </xdr:nvCxnSpPr>
      <xdr:spPr>
        <a:xfrm>
          <a:off x="2908300" y="13583862"/>
          <a:ext cx="889000" cy="1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74988</xdr:rowOff>
    </xdr:from>
    <xdr:to>
      <xdr:col>20</xdr:col>
      <xdr:colOff>38100</xdr:colOff>
      <xdr:row>79</xdr:row>
      <xdr:rowOff>5138</xdr:rowOff>
    </xdr:to>
    <xdr:sp macro="" textlink="">
      <xdr:nvSpPr>
        <xdr:cNvPr id="182" name="フローチャート: 判断 181">
          <a:extLst>
            <a:ext uri="{FF2B5EF4-FFF2-40B4-BE49-F238E27FC236}">
              <a16:creationId xmlns="" xmlns:a16="http://schemas.microsoft.com/office/drawing/2014/main" id="{00000000-0008-0000-0600-0000B6000000}"/>
            </a:ext>
          </a:extLst>
        </xdr:cNvPr>
        <xdr:cNvSpPr/>
      </xdr:nvSpPr>
      <xdr:spPr>
        <a:xfrm>
          <a:off x="3746500" y="13448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21665</xdr:rowOff>
    </xdr:from>
    <xdr:ext cx="469744" cy="259045"/>
    <xdr:sp macro="" textlink="">
      <xdr:nvSpPr>
        <xdr:cNvPr id="183" name="テキスト ボックス 182">
          <a:extLst>
            <a:ext uri="{FF2B5EF4-FFF2-40B4-BE49-F238E27FC236}">
              <a16:creationId xmlns="" xmlns:a16="http://schemas.microsoft.com/office/drawing/2014/main" id="{00000000-0008-0000-0600-0000B7000000}"/>
            </a:ext>
          </a:extLst>
        </xdr:cNvPr>
        <xdr:cNvSpPr txBox="1"/>
      </xdr:nvSpPr>
      <xdr:spPr>
        <a:xfrm>
          <a:off x="3562428" y="13223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170202</xdr:rowOff>
    </xdr:from>
    <xdr:to>
      <xdr:col>15</xdr:col>
      <xdr:colOff>50800</xdr:colOff>
      <xdr:row>79</xdr:row>
      <xdr:rowOff>39312</xdr:rowOff>
    </xdr:to>
    <xdr:cxnSp macro="">
      <xdr:nvCxnSpPr>
        <xdr:cNvPr id="184" name="直線コネクタ 183">
          <a:extLst>
            <a:ext uri="{FF2B5EF4-FFF2-40B4-BE49-F238E27FC236}">
              <a16:creationId xmlns="" xmlns:a16="http://schemas.microsoft.com/office/drawing/2014/main" id="{00000000-0008-0000-0600-0000B8000000}"/>
            </a:ext>
          </a:extLst>
        </xdr:cNvPr>
        <xdr:cNvCxnSpPr/>
      </xdr:nvCxnSpPr>
      <xdr:spPr>
        <a:xfrm>
          <a:off x="2019300" y="13543302"/>
          <a:ext cx="889000" cy="40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98730</xdr:rowOff>
    </xdr:from>
    <xdr:to>
      <xdr:col>15</xdr:col>
      <xdr:colOff>101600</xdr:colOff>
      <xdr:row>79</xdr:row>
      <xdr:rowOff>28880</xdr:rowOff>
    </xdr:to>
    <xdr:sp macro="" textlink="">
      <xdr:nvSpPr>
        <xdr:cNvPr id="185" name="フローチャート: 判断 184">
          <a:extLst>
            <a:ext uri="{FF2B5EF4-FFF2-40B4-BE49-F238E27FC236}">
              <a16:creationId xmlns="" xmlns:a16="http://schemas.microsoft.com/office/drawing/2014/main" id="{00000000-0008-0000-0600-0000B9000000}"/>
            </a:ext>
          </a:extLst>
        </xdr:cNvPr>
        <xdr:cNvSpPr/>
      </xdr:nvSpPr>
      <xdr:spPr>
        <a:xfrm>
          <a:off x="2857500" y="13471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45407</xdr:rowOff>
    </xdr:from>
    <xdr:ext cx="469744" cy="259045"/>
    <xdr:sp macro="" textlink="">
      <xdr:nvSpPr>
        <xdr:cNvPr id="186" name="テキスト ボックス 185">
          <a:extLst>
            <a:ext uri="{FF2B5EF4-FFF2-40B4-BE49-F238E27FC236}">
              <a16:creationId xmlns="" xmlns:a16="http://schemas.microsoft.com/office/drawing/2014/main" id="{00000000-0008-0000-0600-0000BA000000}"/>
            </a:ext>
          </a:extLst>
        </xdr:cNvPr>
        <xdr:cNvSpPr txBox="1"/>
      </xdr:nvSpPr>
      <xdr:spPr>
        <a:xfrm>
          <a:off x="2673428" y="1324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126605</xdr:rowOff>
    </xdr:from>
    <xdr:to>
      <xdr:col>10</xdr:col>
      <xdr:colOff>114300</xdr:colOff>
      <xdr:row>78</xdr:row>
      <xdr:rowOff>170202</xdr:rowOff>
    </xdr:to>
    <xdr:cxnSp macro="">
      <xdr:nvCxnSpPr>
        <xdr:cNvPr id="187" name="直線コネクタ 186">
          <a:extLst>
            <a:ext uri="{FF2B5EF4-FFF2-40B4-BE49-F238E27FC236}">
              <a16:creationId xmlns="" xmlns:a16="http://schemas.microsoft.com/office/drawing/2014/main" id="{00000000-0008-0000-0600-0000BB000000}"/>
            </a:ext>
          </a:extLst>
        </xdr:cNvPr>
        <xdr:cNvCxnSpPr/>
      </xdr:nvCxnSpPr>
      <xdr:spPr>
        <a:xfrm>
          <a:off x="1130300" y="13499705"/>
          <a:ext cx="889000" cy="43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97881</xdr:rowOff>
    </xdr:from>
    <xdr:to>
      <xdr:col>10</xdr:col>
      <xdr:colOff>165100</xdr:colOff>
      <xdr:row>79</xdr:row>
      <xdr:rowOff>28031</xdr:rowOff>
    </xdr:to>
    <xdr:sp macro="" textlink="">
      <xdr:nvSpPr>
        <xdr:cNvPr id="188" name="フローチャート: 判断 187">
          <a:extLst>
            <a:ext uri="{FF2B5EF4-FFF2-40B4-BE49-F238E27FC236}">
              <a16:creationId xmlns="" xmlns:a16="http://schemas.microsoft.com/office/drawing/2014/main" id="{00000000-0008-0000-0600-0000BC000000}"/>
            </a:ext>
          </a:extLst>
        </xdr:cNvPr>
        <xdr:cNvSpPr/>
      </xdr:nvSpPr>
      <xdr:spPr>
        <a:xfrm>
          <a:off x="1968500" y="13470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44558</xdr:rowOff>
    </xdr:from>
    <xdr:ext cx="469744" cy="259045"/>
    <xdr:sp macro="" textlink="">
      <xdr:nvSpPr>
        <xdr:cNvPr id="189" name="テキスト ボックス 188">
          <a:extLst>
            <a:ext uri="{FF2B5EF4-FFF2-40B4-BE49-F238E27FC236}">
              <a16:creationId xmlns="" xmlns:a16="http://schemas.microsoft.com/office/drawing/2014/main" id="{00000000-0008-0000-0600-0000BD000000}"/>
            </a:ext>
          </a:extLst>
        </xdr:cNvPr>
        <xdr:cNvSpPr txBox="1"/>
      </xdr:nvSpPr>
      <xdr:spPr>
        <a:xfrm>
          <a:off x="1784428" y="13246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95104</xdr:rowOff>
    </xdr:from>
    <xdr:to>
      <xdr:col>6</xdr:col>
      <xdr:colOff>38100</xdr:colOff>
      <xdr:row>79</xdr:row>
      <xdr:rowOff>25254</xdr:rowOff>
    </xdr:to>
    <xdr:sp macro="" textlink="">
      <xdr:nvSpPr>
        <xdr:cNvPr id="190" name="フローチャート: 判断 189">
          <a:extLst>
            <a:ext uri="{FF2B5EF4-FFF2-40B4-BE49-F238E27FC236}">
              <a16:creationId xmlns="" xmlns:a16="http://schemas.microsoft.com/office/drawing/2014/main" id="{00000000-0008-0000-0600-0000BE000000}"/>
            </a:ext>
          </a:extLst>
        </xdr:cNvPr>
        <xdr:cNvSpPr/>
      </xdr:nvSpPr>
      <xdr:spPr>
        <a:xfrm>
          <a:off x="1079500" y="1346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16381</xdr:rowOff>
    </xdr:from>
    <xdr:ext cx="469744" cy="259045"/>
    <xdr:sp macro="" textlink="">
      <xdr:nvSpPr>
        <xdr:cNvPr id="191" name="テキスト ボックス 190">
          <a:extLst>
            <a:ext uri="{FF2B5EF4-FFF2-40B4-BE49-F238E27FC236}">
              <a16:creationId xmlns="" xmlns:a16="http://schemas.microsoft.com/office/drawing/2014/main" id="{00000000-0008-0000-0600-0000BF000000}"/>
            </a:ext>
          </a:extLst>
        </xdr:cNvPr>
        <xdr:cNvSpPr txBox="1"/>
      </xdr:nvSpPr>
      <xdr:spPr>
        <a:xfrm>
          <a:off x="895428" y="13560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137854</xdr:rowOff>
    </xdr:from>
    <xdr:to>
      <xdr:col>24</xdr:col>
      <xdr:colOff>114300</xdr:colOff>
      <xdr:row>79</xdr:row>
      <xdr:rowOff>68004</xdr:rowOff>
    </xdr:to>
    <xdr:sp macro="" textlink="">
      <xdr:nvSpPr>
        <xdr:cNvPr id="197" name="楕円 196">
          <a:extLst>
            <a:ext uri="{FF2B5EF4-FFF2-40B4-BE49-F238E27FC236}">
              <a16:creationId xmlns="" xmlns:a16="http://schemas.microsoft.com/office/drawing/2014/main" id="{00000000-0008-0000-0600-0000C5000000}"/>
            </a:ext>
          </a:extLst>
        </xdr:cNvPr>
        <xdr:cNvSpPr/>
      </xdr:nvSpPr>
      <xdr:spPr>
        <a:xfrm>
          <a:off x="4584700" y="13510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56388</xdr:rowOff>
    </xdr:from>
    <xdr:ext cx="469744" cy="259045"/>
    <xdr:sp macro="" textlink="">
      <xdr:nvSpPr>
        <xdr:cNvPr id="198" name="維持補修費該当値テキスト">
          <a:extLst>
            <a:ext uri="{FF2B5EF4-FFF2-40B4-BE49-F238E27FC236}">
              <a16:creationId xmlns="" xmlns:a16="http://schemas.microsoft.com/office/drawing/2014/main" id="{00000000-0008-0000-0600-0000C6000000}"/>
            </a:ext>
          </a:extLst>
        </xdr:cNvPr>
        <xdr:cNvSpPr txBox="1"/>
      </xdr:nvSpPr>
      <xdr:spPr>
        <a:xfrm>
          <a:off x="4686300" y="1342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2685</xdr:rowOff>
    </xdr:from>
    <xdr:to>
      <xdr:col>20</xdr:col>
      <xdr:colOff>38100</xdr:colOff>
      <xdr:row>79</xdr:row>
      <xdr:rowOff>104285</xdr:rowOff>
    </xdr:to>
    <xdr:sp macro="" textlink="">
      <xdr:nvSpPr>
        <xdr:cNvPr id="199" name="楕円 198">
          <a:extLst>
            <a:ext uri="{FF2B5EF4-FFF2-40B4-BE49-F238E27FC236}">
              <a16:creationId xmlns="" xmlns:a16="http://schemas.microsoft.com/office/drawing/2014/main" id="{00000000-0008-0000-0600-0000C7000000}"/>
            </a:ext>
          </a:extLst>
        </xdr:cNvPr>
        <xdr:cNvSpPr/>
      </xdr:nvSpPr>
      <xdr:spPr>
        <a:xfrm>
          <a:off x="3746500" y="13547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95412</xdr:rowOff>
    </xdr:from>
    <xdr:ext cx="469744" cy="259045"/>
    <xdr:sp macro="" textlink="">
      <xdr:nvSpPr>
        <xdr:cNvPr id="200" name="テキスト ボックス 199">
          <a:extLst>
            <a:ext uri="{FF2B5EF4-FFF2-40B4-BE49-F238E27FC236}">
              <a16:creationId xmlns="" xmlns:a16="http://schemas.microsoft.com/office/drawing/2014/main" id="{00000000-0008-0000-0600-0000C8000000}"/>
            </a:ext>
          </a:extLst>
        </xdr:cNvPr>
        <xdr:cNvSpPr txBox="1"/>
      </xdr:nvSpPr>
      <xdr:spPr>
        <a:xfrm>
          <a:off x="3562428" y="13639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159962</xdr:rowOff>
    </xdr:from>
    <xdr:to>
      <xdr:col>15</xdr:col>
      <xdr:colOff>101600</xdr:colOff>
      <xdr:row>79</xdr:row>
      <xdr:rowOff>90112</xdr:rowOff>
    </xdr:to>
    <xdr:sp macro="" textlink="">
      <xdr:nvSpPr>
        <xdr:cNvPr id="201" name="楕円 200">
          <a:extLst>
            <a:ext uri="{FF2B5EF4-FFF2-40B4-BE49-F238E27FC236}">
              <a16:creationId xmlns="" xmlns:a16="http://schemas.microsoft.com/office/drawing/2014/main" id="{00000000-0008-0000-0600-0000C9000000}"/>
            </a:ext>
          </a:extLst>
        </xdr:cNvPr>
        <xdr:cNvSpPr/>
      </xdr:nvSpPr>
      <xdr:spPr>
        <a:xfrm>
          <a:off x="2857500" y="13533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81239</xdr:rowOff>
    </xdr:from>
    <xdr:ext cx="469744" cy="259045"/>
    <xdr:sp macro="" textlink="">
      <xdr:nvSpPr>
        <xdr:cNvPr id="202" name="テキスト ボックス 201">
          <a:extLst>
            <a:ext uri="{FF2B5EF4-FFF2-40B4-BE49-F238E27FC236}">
              <a16:creationId xmlns="" xmlns:a16="http://schemas.microsoft.com/office/drawing/2014/main" id="{00000000-0008-0000-0600-0000CA000000}"/>
            </a:ext>
          </a:extLst>
        </xdr:cNvPr>
        <xdr:cNvSpPr txBox="1"/>
      </xdr:nvSpPr>
      <xdr:spPr>
        <a:xfrm>
          <a:off x="2673428" y="13625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119402</xdr:rowOff>
    </xdr:from>
    <xdr:to>
      <xdr:col>10</xdr:col>
      <xdr:colOff>165100</xdr:colOff>
      <xdr:row>79</xdr:row>
      <xdr:rowOff>49552</xdr:rowOff>
    </xdr:to>
    <xdr:sp macro="" textlink="">
      <xdr:nvSpPr>
        <xdr:cNvPr id="203" name="楕円 202">
          <a:extLst>
            <a:ext uri="{FF2B5EF4-FFF2-40B4-BE49-F238E27FC236}">
              <a16:creationId xmlns="" xmlns:a16="http://schemas.microsoft.com/office/drawing/2014/main" id="{00000000-0008-0000-0600-0000CB000000}"/>
            </a:ext>
          </a:extLst>
        </xdr:cNvPr>
        <xdr:cNvSpPr/>
      </xdr:nvSpPr>
      <xdr:spPr>
        <a:xfrm>
          <a:off x="1968500" y="13492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40679</xdr:rowOff>
    </xdr:from>
    <xdr:ext cx="469744" cy="259045"/>
    <xdr:sp macro="" textlink="">
      <xdr:nvSpPr>
        <xdr:cNvPr id="204" name="テキスト ボックス 203">
          <a:extLst>
            <a:ext uri="{FF2B5EF4-FFF2-40B4-BE49-F238E27FC236}">
              <a16:creationId xmlns="" xmlns:a16="http://schemas.microsoft.com/office/drawing/2014/main" id="{00000000-0008-0000-0600-0000CC000000}"/>
            </a:ext>
          </a:extLst>
        </xdr:cNvPr>
        <xdr:cNvSpPr txBox="1"/>
      </xdr:nvSpPr>
      <xdr:spPr>
        <a:xfrm>
          <a:off x="1784428" y="13585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75805</xdr:rowOff>
    </xdr:from>
    <xdr:to>
      <xdr:col>6</xdr:col>
      <xdr:colOff>38100</xdr:colOff>
      <xdr:row>79</xdr:row>
      <xdr:rowOff>5955</xdr:rowOff>
    </xdr:to>
    <xdr:sp macro="" textlink="">
      <xdr:nvSpPr>
        <xdr:cNvPr id="205" name="楕円 204">
          <a:extLst>
            <a:ext uri="{FF2B5EF4-FFF2-40B4-BE49-F238E27FC236}">
              <a16:creationId xmlns="" xmlns:a16="http://schemas.microsoft.com/office/drawing/2014/main" id="{00000000-0008-0000-0600-0000CD000000}"/>
            </a:ext>
          </a:extLst>
        </xdr:cNvPr>
        <xdr:cNvSpPr/>
      </xdr:nvSpPr>
      <xdr:spPr>
        <a:xfrm>
          <a:off x="1079500" y="1344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22482</xdr:rowOff>
    </xdr:from>
    <xdr:ext cx="469744" cy="259045"/>
    <xdr:sp macro="" textlink="">
      <xdr:nvSpPr>
        <xdr:cNvPr id="206" name="テキスト ボックス 205">
          <a:extLst>
            <a:ext uri="{FF2B5EF4-FFF2-40B4-BE49-F238E27FC236}">
              <a16:creationId xmlns="" xmlns:a16="http://schemas.microsoft.com/office/drawing/2014/main" id="{00000000-0008-0000-0600-0000CE000000}"/>
            </a:ext>
          </a:extLst>
        </xdr:cNvPr>
        <xdr:cNvSpPr txBox="1"/>
      </xdr:nvSpPr>
      <xdr:spPr>
        <a:xfrm>
          <a:off x="895428" y="13224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 xmlns:a16="http://schemas.microsoft.com/office/drawing/2014/main" id="{00000000-0008-0000-06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 xmlns:a16="http://schemas.microsoft.com/office/drawing/2014/main" id="{00000000-0008-0000-06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 xmlns:a16="http://schemas.microsoft.com/office/drawing/2014/main" id="{00000000-0008-0000-06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 xmlns:a16="http://schemas.microsoft.com/office/drawing/2014/main" id="{00000000-0008-0000-06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 xmlns:a16="http://schemas.microsoft.com/office/drawing/2014/main" id="{00000000-0008-0000-06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a:extLst>
            <a:ext uri="{FF2B5EF4-FFF2-40B4-BE49-F238E27FC236}">
              <a16:creationId xmlns="" xmlns:a16="http://schemas.microsoft.com/office/drawing/2014/main" id="{00000000-0008-0000-0600-0000DF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 xmlns:a16="http://schemas.microsoft.com/office/drawing/2014/main" id="{00000000-0008-0000-06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 xmlns:a16="http://schemas.microsoft.com/office/drawing/2014/main" id="{00000000-0008-0000-06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 xmlns:a16="http://schemas.microsoft.com/office/drawing/2014/main" id="{00000000-0008-0000-06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 xmlns:a16="http://schemas.microsoft.com/office/drawing/2014/main" id="{00000000-0008-0000-06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 xmlns:a16="http://schemas.microsoft.com/office/drawing/2014/main" id="{00000000-0008-0000-06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 xmlns:a16="http://schemas.microsoft.com/office/drawing/2014/main" id="{00000000-0008-0000-06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98834</xdr:rowOff>
    </xdr:from>
    <xdr:to>
      <xdr:col>24</xdr:col>
      <xdr:colOff>62865</xdr:colOff>
      <xdr:row>97</xdr:row>
      <xdr:rowOff>141354</xdr:rowOff>
    </xdr:to>
    <xdr:cxnSp macro="">
      <xdr:nvCxnSpPr>
        <xdr:cNvPr id="233" name="直線コネクタ 232">
          <a:extLst>
            <a:ext uri="{FF2B5EF4-FFF2-40B4-BE49-F238E27FC236}">
              <a16:creationId xmlns="" xmlns:a16="http://schemas.microsoft.com/office/drawing/2014/main" id="{00000000-0008-0000-0600-0000E9000000}"/>
            </a:ext>
          </a:extLst>
        </xdr:cNvPr>
        <xdr:cNvCxnSpPr/>
      </xdr:nvCxnSpPr>
      <xdr:spPr>
        <a:xfrm flipV="1">
          <a:off x="4633595" y="15357884"/>
          <a:ext cx="1270" cy="1414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145181</xdr:rowOff>
    </xdr:from>
    <xdr:ext cx="534377" cy="259045"/>
    <xdr:sp macro="" textlink="">
      <xdr:nvSpPr>
        <xdr:cNvPr id="234" name="扶助費最小値テキスト">
          <a:extLst>
            <a:ext uri="{FF2B5EF4-FFF2-40B4-BE49-F238E27FC236}">
              <a16:creationId xmlns="" xmlns:a16="http://schemas.microsoft.com/office/drawing/2014/main" id="{00000000-0008-0000-0600-0000EA000000}"/>
            </a:ext>
          </a:extLst>
        </xdr:cNvPr>
        <xdr:cNvSpPr txBox="1"/>
      </xdr:nvSpPr>
      <xdr:spPr>
        <a:xfrm>
          <a:off x="4686300" y="1677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141354</xdr:rowOff>
    </xdr:from>
    <xdr:to>
      <xdr:col>24</xdr:col>
      <xdr:colOff>152400</xdr:colOff>
      <xdr:row>97</xdr:row>
      <xdr:rowOff>141354</xdr:rowOff>
    </xdr:to>
    <xdr:cxnSp macro="">
      <xdr:nvCxnSpPr>
        <xdr:cNvPr id="235" name="直線コネクタ 234">
          <a:extLst>
            <a:ext uri="{FF2B5EF4-FFF2-40B4-BE49-F238E27FC236}">
              <a16:creationId xmlns="" xmlns:a16="http://schemas.microsoft.com/office/drawing/2014/main" id="{00000000-0008-0000-0600-0000EB000000}"/>
            </a:ext>
          </a:extLst>
        </xdr:cNvPr>
        <xdr:cNvCxnSpPr/>
      </xdr:nvCxnSpPr>
      <xdr:spPr>
        <a:xfrm>
          <a:off x="4546600" y="16772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45511</xdr:rowOff>
    </xdr:from>
    <xdr:ext cx="599010" cy="259045"/>
    <xdr:sp macro="" textlink="">
      <xdr:nvSpPr>
        <xdr:cNvPr id="236" name="扶助費最大値テキスト">
          <a:extLst>
            <a:ext uri="{FF2B5EF4-FFF2-40B4-BE49-F238E27FC236}">
              <a16:creationId xmlns="" xmlns:a16="http://schemas.microsoft.com/office/drawing/2014/main" id="{00000000-0008-0000-0600-0000EC000000}"/>
            </a:ext>
          </a:extLst>
        </xdr:cNvPr>
        <xdr:cNvSpPr txBox="1"/>
      </xdr:nvSpPr>
      <xdr:spPr>
        <a:xfrm>
          <a:off x="4686300" y="15133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98834</xdr:rowOff>
    </xdr:from>
    <xdr:to>
      <xdr:col>24</xdr:col>
      <xdr:colOff>152400</xdr:colOff>
      <xdr:row>89</xdr:row>
      <xdr:rowOff>98834</xdr:rowOff>
    </xdr:to>
    <xdr:cxnSp macro="">
      <xdr:nvCxnSpPr>
        <xdr:cNvPr id="237" name="直線コネクタ 236">
          <a:extLst>
            <a:ext uri="{FF2B5EF4-FFF2-40B4-BE49-F238E27FC236}">
              <a16:creationId xmlns="" xmlns:a16="http://schemas.microsoft.com/office/drawing/2014/main" id="{00000000-0008-0000-0600-0000ED000000}"/>
            </a:ext>
          </a:extLst>
        </xdr:cNvPr>
        <xdr:cNvCxnSpPr/>
      </xdr:nvCxnSpPr>
      <xdr:spPr>
        <a:xfrm>
          <a:off x="4546600" y="15357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63936</xdr:rowOff>
    </xdr:from>
    <xdr:to>
      <xdr:col>24</xdr:col>
      <xdr:colOff>63500</xdr:colOff>
      <xdr:row>96</xdr:row>
      <xdr:rowOff>36809</xdr:rowOff>
    </xdr:to>
    <xdr:cxnSp macro="">
      <xdr:nvCxnSpPr>
        <xdr:cNvPr id="238" name="直線コネクタ 237">
          <a:extLst>
            <a:ext uri="{FF2B5EF4-FFF2-40B4-BE49-F238E27FC236}">
              <a16:creationId xmlns="" xmlns:a16="http://schemas.microsoft.com/office/drawing/2014/main" id="{00000000-0008-0000-0600-0000EE000000}"/>
            </a:ext>
          </a:extLst>
        </xdr:cNvPr>
        <xdr:cNvCxnSpPr/>
      </xdr:nvCxnSpPr>
      <xdr:spPr>
        <a:xfrm flipV="1">
          <a:off x="3797300" y="16180236"/>
          <a:ext cx="838200" cy="315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159562</xdr:rowOff>
    </xdr:from>
    <xdr:ext cx="599010" cy="259045"/>
    <xdr:sp macro="" textlink="">
      <xdr:nvSpPr>
        <xdr:cNvPr id="239" name="扶助費平均値テキスト">
          <a:extLst>
            <a:ext uri="{FF2B5EF4-FFF2-40B4-BE49-F238E27FC236}">
              <a16:creationId xmlns="" xmlns:a16="http://schemas.microsoft.com/office/drawing/2014/main" id="{00000000-0008-0000-0600-0000EF000000}"/>
            </a:ext>
          </a:extLst>
        </xdr:cNvPr>
        <xdr:cNvSpPr txBox="1"/>
      </xdr:nvSpPr>
      <xdr:spPr>
        <a:xfrm>
          <a:off x="4686300" y="162758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9685</xdr:rowOff>
    </xdr:from>
    <xdr:to>
      <xdr:col>24</xdr:col>
      <xdr:colOff>114300</xdr:colOff>
      <xdr:row>95</xdr:row>
      <xdr:rowOff>111285</xdr:rowOff>
    </xdr:to>
    <xdr:sp macro="" textlink="">
      <xdr:nvSpPr>
        <xdr:cNvPr id="240" name="フローチャート: 判断 239">
          <a:extLst>
            <a:ext uri="{FF2B5EF4-FFF2-40B4-BE49-F238E27FC236}">
              <a16:creationId xmlns="" xmlns:a16="http://schemas.microsoft.com/office/drawing/2014/main" id="{00000000-0008-0000-0600-0000F0000000}"/>
            </a:ext>
          </a:extLst>
        </xdr:cNvPr>
        <xdr:cNvSpPr/>
      </xdr:nvSpPr>
      <xdr:spPr>
        <a:xfrm>
          <a:off x="4584700" y="1629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36809</xdr:rowOff>
    </xdr:from>
    <xdr:to>
      <xdr:col>19</xdr:col>
      <xdr:colOff>177800</xdr:colOff>
      <xdr:row>96</xdr:row>
      <xdr:rowOff>84466</xdr:rowOff>
    </xdr:to>
    <xdr:cxnSp macro="">
      <xdr:nvCxnSpPr>
        <xdr:cNvPr id="241" name="直線コネクタ 240">
          <a:extLst>
            <a:ext uri="{FF2B5EF4-FFF2-40B4-BE49-F238E27FC236}">
              <a16:creationId xmlns="" xmlns:a16="http://schemas.microsoft.com/office/drawing/2014/main" id="{00000000-0008-0000-0600-0000F1000000}"/>
            </a:ext>
          </a:extLst>
        </xdr:cNvPr>
        <xdr:cNvCxnSpPr/>
      </xdr:nvCxnSpPr>
      <xdr:spPr>
        <a:xfrm flipV="1">
          <a:off x="2908300" y="16496009"/>
          <a:ext cx="889000" cy="47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120969</xdr:rowOff>
    </xdr:from>
    <xdr:to>
      <xdr:col>20</xdr:col>
      <xdr:colOff>38100</xdr:colOff>
      <xdr:row>97</xdr:row>
      <xdr:rowOff>51119</xdr:rowOff>
    </xdr:to>
    <xdr:sp macro="" textlink="">
      <xdr:nvSpPr>
        <xdr:cNvPr id="242" name="フローチャート: 判断 241">
          <a:extLst>
            <a:ext uri="{FF2B5EF4-FFF2-40B4-BE49-F238E27FC236}">
              <a16:creationId xmlns="" xmlns:a16="http://schemas.microsoft.com/office/drawing/2014/main" id="{00000000-0008-0000-0600-0000F2000000}"/>
            </a:ext>
          </a:extLst>
        </xdr:cNvPr>
        <xdr:cNvSpPr/>
      </xdr:nvSpPr>
      <xdr:spPr>
        <a:xfrm>
          <a:off x="3746500" y="1658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42246</xdr:rowOff>
    </xdr:from>
    <xdr:ext cx="599010" cy="259045"/>
    <xdr:sp macro="" textlink="">
      <xdr:nvSpPr>
        <xdr:cNvPr id="243" name="テキスト ボックス 242">
          <a:extLst>
            <a:ext uri="{FF2B5EF4-FFF2-40B4-BE49-F238E27FC236}">
              <a16:creationId xmlns="" xmlns:a16="http://schemas.microsoft.com/office/drawing/2014/main" id="{00000000-0008-0000-0600-0000F3000000}"/>
            </a:ext>
          </a:extLst>
        </xdr:cNvPr>
        <xdr:cNvSpPr txBox="1"/>
      </xdr:nvSpPr>
      <xdr:spPr>
        <a:xfrm>
          <a:off x="3497795" y="16672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84466</xdr:rowOff>
    </xdr:from>
    <xdr:to>
      <xdr:col>15</xdr:col>
      <xdr:colOff>50800</xdr:colOff>
      <xdr:row>97</xdr:row>
      <xdr:rowOff>167687</xdr:rowOff>
    </xdr:to>
    <xdr:cxnSp macro="">
      <xdr:nvCxnSpPr>
        <xdr:cNvPr id="244" name="直線コネクタ 243">
          <a:extLst>
            <a:ext uri="{FF2B5EF4-FFF2-40B4-BE49-F238E27FC236}">
              <a16:creationId xmlns="" xmlns:a16="http://schemas.microsoft.com/office/drawing/2014/main" id="{00000000-0008-0000-0600-0000F4000000}"/>
            </a:ext>
          </a:extLst>
        </xdr:cNvPr>
        <xdr:cNvCxnSpPr/>
      </xdr:nvCxnSpPr>
      <xdr:spPr>
        <a:xfrm flipV="1">
          <a:off x="2019300" y="16543666"/>
          <a:ext cx="889000" cy="25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322</xdr:rowOff>
    </xdr:from>
    <xdr:to>
      <xdr:col>15</xdr:col>
      <xdr:colOff>101600</xdr:colOff>
      <xdr:row>97</xdr:row>
      <xdr:rowOff>101922</xdr:rowOff>
    </xdr:to>
    <xdr:sp macro="" textlink="">
      <xdr:nvSpPr>
        <xdr:cNvPr id="245" name="フローチャート: 判断 244">
          <a:extLst>
            <a:ext uri="{FF2B5EF4-FFF2-40B4-BE49-F238E27FC236}">
              <a16:creationId xmlns="" xmlns:a16="http://schemas.microsoft.com/office/drawing/2014/main" id="{00000000-0008-0000-0600-0000F5000000}"/>
            </a:ext>
          </a:extLst>
        </xdr:cNvPr>
        <xdr:cNvSpPr/>
      </xdr:nvSpPr>
      <xdr:spPr>
        <a:xfrm>
          <a:off x="2857500" y="1663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93049</xdr:rowOff>
    </xdr:from>
    <xdr:ext cx="534377" cy="259045"/>
    <xdr:sp macro="" textlink="">
      <xdr:nvSpPr>
        <xdr:cNvPr id="246" name="テキスト ボックス 245">
          <a:extLst>
            <a:ext uri="{FF2B5EF4-FFF2-40B4-BE49-F238E27FC236}">
              <a16:creationId xmlns="" xmlns:a16="http://schemas.microsoft.com/office/drawing/2014/main" id="{00000000-0008-0000-0600-0000F6000000}"/>
            </a:ext>
          </a:extLst>
        </xdr:cNvPr>
        <xdr:cNvSpPr txBox="1"/>
      </xdr:nvSpPr>
      <xdr:spPr>
        <a:xfrm>
          <a:off x="2641111" y="16723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167687</xdr:rowOff>
    </xdr:from>
    <xdr:to>
      <xdr:col>10</xdr:col>
      <xdr:colOff>114300</xdr:colOff>
      <xdr:row>98</xdr:row>
      <xdr:rowOff>161711</xdr:rowOff>
    </xdr:to>
    <xdr:cxnSp macro="">
      <xdr:nvCxnSpPr>
        <xdr:cNvPr id="247" name="直線コネクタ 246">
          <a:extLst>
            <a:ext uri="{FF2B5EF4-FFF2-40B4-BE49-F238E27FC236}">
              <a16:creationId xmlns="" xmlns:a16="http://schemas.microsoft.com/office/drawing/2014/main" id="{00000000-0008-0000-0600-0000F7000000}"/>
            </a:ext>
          </a:extLst>
        </xdr:cNvPr>
        <xdr:cNvCxnSpPr/>
      </xdr:nvCxnSpPr>
      <xdr:spPr>
        <a:xfrm flipV="1">
          <a:off x="1130300" y="16798337"/>
          <a:ext cx="889000" cy="165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54110</xdr:rowOff>
    </xdr:from>
    <xdr:to>
      <xdr:col>10</xdr:col>
      <xdr:colOff>165100</xdr:colOff>
      <xdr:row>97</xdr:row>
      <xdr:rowOff>155710</xdr:rowOff>
    </xdr:to>
    <xdr:sp macro="" textlink="">
      <xdr:nvSpPr>
        <xdr:cNvPr id="248" name="フローチャート: 判断 247">
          <a:extLst>
            <a:ext uri="{FF2B5EF4-FFF2-40B4-BE49-F238E27FC236}">
              <a16:creationId xmlns="" xmlns:a16="http://schemas.microsoft.com/office/drawing/2014/main" id="{00000000-0008-0000-0600-0000F8000000}"/>
            </a:ext>
          </a:extLst>
        </xdr:cNvPr>
        <xdr:cNvSpPr/>
      </xdr:nvSpPr>
      <xdr:spPr>
        <a:xfrm>
          <a:off x="1968500" y="1668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787</xdr:rowOff>
    </xdr:from>
    <xdr:ext cx="534377" cy="259045"/>
    <xdr:sp macro="" textlink="">
      <xdr:nvSpPr>
        <xdr:cNvPr id="249" name="テキスト ボックス 248">
          <a:extLst>
            <a:ext uri="{FF2B5EF4-FFF2-40B4-BE49-F238E27FC236}">
              <a16:creationId xmlns="" xmlns:a16="http://schemas.microsoft.com/office/drawing/2014/main" id="{00000000-0008-0000-0600-0000F9000000}"/>
            </a:ext>
          </a:extLst>
        </xdr:cNvPr>
        <xdr:cNvSpPr txBox="1"/>
      </xdr:nvSpPr>
      <xdr:spPr>
        <a:xfrm>
          <a:off x="1752111" y="16459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135175</xdr:rowOff>
    </xdr:from>
    <xdr:to>
      <xdr:col>6</xdr:col>
      <xdr:colOff>38100</xdr:colOff>
      <xdr:row>99</xdr:row>
      <xdr:rowOff>65325</xdr:rowOff>
    </xdr:to>
    <xdr:sp macro="" textlink="">
      <xdr:nvSpPr>
        <xdr:cNvPr id="250" name="フローチャート: 判断 249">
          <a:extLst>
            <a:ext uri="{FF2B5EF4-FFF2-40B4-BE49-F238E27FC236}">
              <a16:creationId xmlns="" xmlns:a16="http://schemas.microsoft.com/office/drawing/2014/main" id="{00000000-0008-0000-0600-0000FA000000}"/>
            </a:ext>
          </a:extLst>
        </xdr:cNvPr>
        <xdr:cNvSpPr/>
      </xdr:nvSpPr>
      <xdr:spPr>
        <a:xfrm>
          <a:off x="1079500" y="169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56452</xdr:rowOff>
    </xdr:from>
    <xdr:ext cx="534377" cy="259045"/>
    <xdr:sp macro="" textlink="">
      <xdr:nvSpPr>
        <xdr:cNvPr id="251" name="テキスト ボックス 250">
          <a:extLst>
            <a:ext uri="{FF2B5EF4-FFF2-40B4-BE49-F238E27FC236}">
              <a16:creationId xmlns="" xmlns:a16="http://schemas.microsoft.com/office/drawing/2014/main" id="{00000000-0008-0000-0600-0000FB000000}"/>
            </a:ext>
          </a:extLst>
        </xdr:cNvPr>
        <xdr:cNvSpPr txBox="1"/>
      </xdr:nvSpPr>
      <xdr:spPr>
        <a:xfrm>
          <a:off x="863111" y="17030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13136</xdr:rowOff>
    </xdr:from>
    <xdr:to>
      <xdr:col>24</xdr:col>
      <xdr:colOff>114300</xdr:colOff>
      <xdr:row>94</xdr:row>
      <xdr:rowOff>114736</xdr:rowOff>
    </xdr:to>
    <xdr:sp macro="" textlink="">
      <xdr:nvSpPr>
        <xdr:cNvPr id="257" name="楕円 256">
          <a:extLst>
            <a:ext uri="{FF2B5EF4-FFF2-40B4-BE49-F238E27FC236}">
              <a16:creationId xmlns="" xmlns:a16="http://schemas.microsoft.com/office/drawing/2014/main" id="{00000000-0008-0000-0600-000001010000}"/>
            </a:ext>
          </a:extLst>
        </xdr:cNvPr>
        <xdr:cNvSpPr/>
      </xdr:nvSpPr>
      <xdr:spPr>
        <a:xfrm>
          <a:off x="4584700" y="1612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36013</xdr:rowOff>
    </xdr:from>
    <xdr:ext cx="599010" cy="259045"/>
    <xdr:sp macro="" textlink="">
      <xdr:nvSpPr>
        <xdr:cNvPr id="258" name="扶助費該当値テキスト">
          <a:extLst>
            <a:ext uri="{FF2B5EF4-FFF2-40B4-BE49-F238E27FC236}">
              <a16:creationId xmlns="" xmlns:a16="http://schemas.microsoft.com/office/drawing/2014/main" id="{00000000-0008-0000-0600-000002010000}"/>
            </a:ext>
          </a:extLst>
        </xdr:cNvPr>
        <xdr:cNvSpPr txBox="1"/>
      </xdr:nvSpPr>
      <xdr:spPr>
        <a:xfrm>
          <a:off x="4686300" y="15980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157459</xdr:rowOff>
    </xdr:from>
    <xdr:to>
      <xdr:col>20</xdr:col>
      <xdr:colOff>38100</xdr:colOff>
      <xdr:row>96</xdr:row>
      <xdr:rowOff>87609</xdr:rowOff>
    </xdr:to>
    <xdr:sp macro="" textlink="">
      <xdr:nvSpPr>
        <xdr:cNvPr id="259" name="楕円 258">
          <a:extLst>
            <a:ext uri="{FF2B5EF4-FFF2-40B4-BE49-F238E27FC236}">
              <a16:creationId xmlns="" xmlns:a16="http://schemas.microsoft.com/office/drawing/2014/main" id="{00000000-0008-0000-0600-000003010000}"/>
            </a:ext>
          </a:extLst>
        </xdr:cNvPr>
        <xdr:cNvSpPr/>
      </xdr:nvSpPr>
      <xdr:spPr>
        <a:xfrm>
          <a:off x="3746500" y="16445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104136</xdr:rowOff>
    </xdr:from>
    <xdr:ext cx="599010" cy="259045"/>
    <xdr:sp macro="" textlink="">
      <xdr:nvSpPr>
        <xdr:cNvPr id="260" name="テキスト ボックス 259">
          <a:extLst>
            <a:ext uri="{FF2B5EF4-FFF2-40B4-BE49-F238E27FC236}">
              <a16:creationId xmlns="" xmlns:a16="http://schemas.microsoft.com/office/drawing/2014/main" id="{00000000-0008-0000-0600-000004010000}"/>
            </a:ext>
          </a:extLst>
        </xdr:cNvPr>
        <xdr:cNvSpPr txBox="1"/>
      </xdr:nvSpPr>
      <xdr:spPr>
        <a:xfrm>
          <a:off x="3497795" y="16220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33666</xdr:rowOff>
    </xdr:from>
    <xdr:to>
      <xdr:col>15</xdr:col>
      <xdr:colOff>101600</xdr:colOff>
      <xdr:row>96</xdr:row>
      <xdr:rowOff>135266</xdr:rowOff>
    </xdr:to>
    <xdr:sp macro="" textlink="">
      <xdr:nvSpPr>
        <xdr:cNvPr id="261" name="楕円 260">
          <a:extLst>
            <a:ext uri="{FF2B5EF4-FFF2-40B4-BE49-F238E27FC236}">
              <a16:creationId xmlns="" xmlns:a16="http://schemas.microsoft.com/office/drawing/2014/main" id="{00000000-0008-0000-0600-000005010000}"/>
            </a:ext>
          </a:extLst>
        </xdr:cNvPr>
        <xdr:cNvSpPr/>
      </xdr:nvSpPr>
      <xdr:spPr>
        <a:xfrm>
          <a:off x="2857500" y="16492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151793</xdr:rowOff>
    </xdr:from>
    <xdr:ext cx="599010" cy="259045"/>
    <xdr:sp macro="" textlink="">
      <xdr:nvSpPr>
        <xdr:cNvPr id="262" name="テキスト ボックス 261">
          <a:extLst>
            <a:ext uri="{FF2B5EF4-FFF2-40B4-BE49-F238E27FC236}">
              <a16:creationId xmlns="" xmlns:a16="http://schemas.microsoft.com/office/drawing/2014/main" id="{00000000-0008-0000-0600-000006010000}"/>
            </a:ext>
          </a:extLst>
        </xdr:cNvPr>
        <xdr:cNvSpPr txBox="1"/>
      </xdr:nvSpPr>
      <xdr:spPr>
        <a:xfrm>
          <a:off x="2608795" y="16268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116887</xdr:rowOff>
    </xdr:from>
    <xdr:to>
      <xdr:col>10</xdr:col>
      <xdr:colOff>165100</xdr:colOff>
      <xdr:row>98</xdr:row>
      <xdr:rowOff>47037</xdr:rowOff>
    </xdr:to>
    <xdr:sp macro="" textlink="">
      <xdr:nvSpPr>
        <xdr:cNvPr id="263" name="楕円 262">
          <a:extLst>
            <a:ext uri="{FF2B5EF4-FFF2-40B4-BE49-F238E27FC236}">
              <a16:creationId xmlns="" xmlns:a16="http://schemas.microsoft.com/office/drawing/2014/main" id="{00000000-0008-0000-0600-000007010000}"/>
            </a:ext>
          </a:extLst>
        </xdr:cNvPr>
        <xdr:cNvSpPr/>
      </xdr:nvSpPr>
      <xdr:spPr>
        <a:xfrm>
          <a:off x="1968500" y="16747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38164</xdr:rowOff>
    </xdr:from>
    <xdr:ext cx="534377" cy="259045"/>
    <xdr:sp macro="" textlink="">
      <xdr:nvSpPr>
        <xdr:cNvPr id="264" name="テキスト ボックス 263">
          <a:extLst>
            <a:ext uri="{FF2B5EF4-FFF2-40B4-BE49-F238E27FC236}">
              <a16:creationId xmlns="" xmlns:a16="http://schemas.microsoft.com/office/drawing/2014/main" id="{00000000-0008-0000-0600-000008010000}"/>
            </a:ext>
          </a:extLst>
        </xdr:cNvPr>
        <xdr:cNvSpPr txBox="1"/>
      </xdr:nvSpPr>
      <xdr:spPr>
        <a:xfrm>
          <a:off x="1752111" y="16840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110911</xdr:rowOff>
    </xdr:from>
    <xdr:to>
      <xdr:col>6</xdr:col>
      <xdr:colOff>38100</xdr:colOff>
      <xdr:row>99</xdr:row>
      <xdr:rowOff>41061</xdr:rowOff>
    </xdr:to>
    <xdr:sp macro="" textlink="">
      <xdr:nvSpPr>
        <xdr:cNvPr id="265" name="楕円 264">
          <a:extLst>
            <a:ext uri="{FF2B5EF4-FFF2-40B4-BE49-F238E27FC236}">
              <a16:creationId xmlns="" xmlns:a16="http://schemas.microsoft.com/office/drawing/2014/main" id="{00000000-0008-0000-0600-000009010000}"/>
            </a:ext>
          </a:extLst>
        </xdr:cNvPr>
        <xdr:cNvSpPr/>
      </xdr:nvSpPr>
      <xdr:spPr>
        <a:xfrm>
          <a:off x="1079500" y="16913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57588</xdr:rowOff>
    </xdr:from>
    <xdr:ext cx="534377" cy="259045"/>
    <xdr:sp macro="" textlink="">
      <xdr:nvSpPr>
        <xdr:cNvPr id="266" name="テキスト ボックス 265">
          <a:extLst>
            <a:ext uri="{FF2B5EF4-FFF2-40B4-BE49-F238E27FC236}">
              <a16:creationId xmlns="" xmlns:a16="http://schemas.microsoft.com/office/drawing/2014/main" id="{00000000-0008-0000-0600-00000A010000}"/>
            </a:ext>
          </a:extLst>
        </xdr:cNvPr>
        <xdr:cNvSpPr txBox="1"/>
      </xdr:nvSpPr>
      <xdr:spPr>
        <a:xfrm>
          <a:off x="863111" y="16688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a:extLst>
            <a:ext uri="{FF2B5EF4-FFF2-40B4-BE49-F238E27FC236}">
              <a16:creationId xmlns="" xmlns:a16="http://schemas.microsoft.com/office/drawing/2014/main" id="{00000000-0008-0000-0600-000015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8" name="テキスト ボックス 277">
          <a:extLst>
            <a:ext uri="{FF2B5EF4-FFF2-40B4-BE49-F238E27FC236}">
              <a16:creationId xmlns="" xmlns:a16="http://schemas.microsoft.com/office/drawing/2014/main" id="{00000000-0008-0000-0600-000016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a:extLst>
            <a:ext uri="{FF2B5EF4-FFF2-40B4-BE49-F238E27FC236}">
              <a16:creationId xmlns="" xmlns:a16="http://schemas.microsoft.com/office/drawing/2014/main" id="{00000000-0008-0000-0600-000017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0" name="テキスト ボックス 279">
          <a:extLst>
            <a:ext uri="{FF2B5EF4-FFF2-40B4-BE49-F238E27FC236}">
              <a16:creationId xmlns="" xmlns:a16="http://schemas.microsoft.com/office/drawing/2014/main" id="{00000000-0008-0000-0600-000018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a:extLst>
            <a:ext uri="{FF2B5EF4-FFF2-40B4-BE49-F238E27FC236}">
              <a16:creationId xmlns="" xmlns:a16="http://schemas.microsoft.com/office/drawing/2014/main" id="{00000000-0008-0000-0600-000019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2" name="テキスト ボックス 281">
          <a:extLst>
            <a:ext uri="{FF2B5EF4-FFF2-40B4-BE49-F238E27FC236}">
              <a16:creationId xmlns="" xmlns:a16="http://schemas.microsoft.com/office/drawing/2014/main" id="{00000000-0008-0000-0600-00001A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a:extLst>
            <a:ext uri="{FF2B5EF4-FFF2-40B4-BE49-F238E27FC236}">
              <a16:creationId xmlns="" xmlns:a16="http://schemas.microsoft.com/office/drawing/2014/main" id="{00000000-0008-0000-0600-00001B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4" name="テキスト ボックス 283">
          <a:extLst>
            <a:ext uri="{FF2B5EF4-FFF2-40B4-BE49-F238E27FC236}">
              <a16:creationId xmlns="" xmlns:a16="http://schemas.microsoft.com/office/drawing/2014/main" id="{00000000-0008-0000-0600-00001C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a:extLst>
            <a:ext uri="{FF2B5EF4-FFF2-40B4-BE49-F238E27FC236}">
              <a16:creationId xmlns="" xmlns:a16="http://schemas.microsoft.com/office/drawing/2014/main" id="{00000000-0008-0000-0600-00001D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6" name="テキスト ボックス 285">
          <a:extLst>
            <a:ext uri="{FF2B5EF4-FFF2-40B4-BE49-F238E27FC236}">
              <a16:creationId xmlns="" xmlns:a16="http://schemas.microsoft.com/office/drawing/2014/main" id="{00000000-0008-0000-0600-00001E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a:extLst>
            <a:ext uri="{FF2B5EF4-FFF2-40B4-BE49-F238E27FC236}">
              <a16:creationId xmlns="" xmlns:a16="http://schemas.microsoft.com/office/drawing/2014/main" id="{00000000-0008-0000-0600-00001F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8" name="テキスト ボックス 287">
          <a:extLst>
            <a:ext uri="{FF2B5EF4-FFF2-40B4-BE49-F238E27FC236}">
              <a16:creationId xmlns="" xmlns:a16="http://schemas.microsoft.com/office/drawing/2014/main" id="{00000000-0008-0000-0600-000020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 xmlns:a16="http://schemas.microsoft.com/office/drawing/2014/main" id="{00000000-0008-0000-06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a:extLst>
            <a:ext uri="{FF2B5EF4-FFF2-40B4-BE49-F238E27FC236}">
              <a16:creationId xmlns="" xmlns:a16="http://schemas.microsoft.com/office/drawing/2014/main" id="{00000000-0008-0000-0600-000022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a:extLst>
            <a:ext uri="{FF2B5EF4-FFF2-40B4-BE49-F238E27FC236}">
              <a16:creationId xmlns="" xmlns:a16="http://schemas.microsoft.com/office/drawing/2014/main" id="{00000000-0008-0000-06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36667</xdr:rowOff>
    </xdr:from>
    <xdr:to>
      <xdr:col>54</xdr:col>
      <xdr:colOff>189865</xdr:colOff>
      <xdr:row>38</xdr:row>
      <xdr:rowOff>95645</xdr:rowOff>
    </xdr:to>
    <xdr:cxnSp macro="">
      <xdr:nvCxnSpPr>
        <xdr:cNvPr id="292" name="直線コネクタ 291">
          <a:extLst>
            <a:ext uri="{FF2B5EF4-FFF2-40B4-BE49-F238E27FC236}">
              <a16:creationId xmlns="" xmlns:a16="http://schemas.microsoft.com/office/drawing/2014/main" id="{00000000-0008-0000-0600-000024010000}"/>
            </a:ext>
          </a:extLst>
        </xdr:cNvPr>
        <xdr:cNvCxnSpPr/>
      </xdr:nvCxnSpPr>
      <xdr:spPr>
        <a:xfrm flipV="1">
          <a:off x="10475595" y="5351617"/>
          <a:ext cx="1270" cy="1259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99472</xdr:rowOff>
    </xdr:from>
    <xdr:ext cx="534377" cy="259045"/>
    <xdr:sp macro="" textlink="">
      <xdr:nvSpPr>
        <xdr:cNvPr id="293" name="補助費等最小値テキスト">
          <a:extLst>
            <a:ext uri="{FF2B5EF4-FFF2-40B4-BE49-F238E27FC236}">
              <a16:creationId xmlns="" xmlns:a16="http://schemas.microsoft.com/office/drawing/2014/main" id="{00000000-0008-0000-0600-000025010000}"/>
            </a:ext>
          </a:extLst>
        </xdr:cNvPr>
        <xdr:cNvSpPr txBox="1"/>
      </xdr:nvSpPr>
      <xdr:spPr>
        <a:xfrm>
          <a:off x="10528300" y="6614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95645</xdr:rowOff>
    </xdr:from>
    <xdr:to>
      <xdr:col>55</xdr:col>
      <xdr:colOff>88900</xdr:colOff>
      <xdr:row>38</xdr:row>
      <xdr:rowOff>95645</xdr:rowOff>
    </xdr:to>
    <xdr:cxnSp macro="">
      <xdr:nvCxnSpPr>
        <xdr:cNvPr id="294" name="直線コネクタ 293">
          <a:extLst>
            <a:ext uri="{FF2B5EF4-FFF2-40B4-BE49-F238E27FC236}">
              <a16:creationId xmlns="" xmlns:a16="http://schemas.microsoft.com/office/drawing/2014/main" id="{00000000-0008-0000-0600-000026010000}"/>
            </a:ext>
          </a:extLst>
        </xdr:cNvPr>
        <xdr:cNvCxnSpPr/>
      </xdr:nvCxnSpPr>
      <xdr:spPr>
        <a:xfrm>
          <a:off x="10388600" y="661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154794</xdr:rowOff>
    </xdr:from>
    <xdr:ext cx="599010" cy="259045"/>
    <xdr:sp macro="" textlink="">
      <xdr:nvSpPr>
        <xdr:cNvPr id="295" name="補助費等最大値テキスト">
          <a:extLst>
            <a:ext uri="{FF2B5EF4-FFF2-40B4-BE49-F238E27FC236}">
              <a16:creationId xmlns="" xmlns:a16="http://schemas.microsoft.com/office/drawing/2014/main" id="{00000000-0008-0000-0600-000027010000}"/>
            </a:ext>
          </a:extLst>
        </xdr:cNvPr>
        <xdr:cNvSpPr txBox="1"/>
      </xdr:nvSpPr>
      <xdr:spPr>
        <a:xfrm>
          <a:off x="10528300" y="5126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36667</xdr:rowOff>
    </xdr:from>
    <xdr:to>
      <xdr:col>55</xdr:col>
      <xdr:colOff>88900</xdr:colOff>
      <xdr:row>31</xdr:row>
      <xdr:rowOff>36667</xdr:rowOff>
    </xdr:to>
    <xdr:cxnSp macro="">
      <xdr:nvCxnSpPr>
        <xdr:cNvPr id="296" name="直線コネクタ 295">
          <a:extLst>
            <a:ext uri="{FF2B5EF4-FFF2-40B4-BE49-F238E27FC236}">
              <a16:creationId xmlns="" xmlns:a16="http://schemas.microsoft.com/office/drawing/2014/main" id="{00000000-0008-0000-0600-000028010000}"/>
            </a:ext>
          </a:extLst>
        </xdr:cNvPr>
        <xdr:cNvCxnSpPr/>
      </xdr:nvCxnSpPr>
      <xdr:spPr>
        <a:xfrm>
          <a:off x="10388600" y="5351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161939</xdr:rowOff>
    </xdr:from>
    <xdr:to>
      <xdr:col>55</xdr:col>
      <xdr:colOff>0</xdr:colOff>
      <xdr:row>37</xdr:row>
      <xdr:rowOff>85859</xdr:rowOff>
    </xdr:to>
    <xdr:cxnSp macro="">
      <xdr:nvCxnSpPr>
        <xdr:cNvPr id="297" name="直線コネクタ 296">
          <a:extLst>
            <a:ext uri="{FF2B5EF4-FFF2-40B4-BE49-F238E27FC236}">
              <a16:creationId xmlns="" xmlns:a16="http://schemas.microsoft.com/office/drawing/2014/main" id="{00000000-0008-0000-0600-000029010000}"/>
            </a:ext>
          </a:extLst>
        </xdr:cNvPr>
        <xdr:cNvCxnSpPr/>
      </xdr:nvCxnSpPr>
      <xdr:spPr>
        <a:xfrm>
          <a:off x="9639300" y="5305439"/>
          <a:ext cx="838200" cy="1124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21578</xdr:rowOff>
    </xdr:from>
    <xdr:ext cx="534377" cy="259045"/>
    <xdr:sp macro="" textlink="">
      <xdr:nvSpPr>
        <xdr:cNvPr id="298" name="補助費等平均値テキスト">
          <a:extLst>
            <a:ext uri="{FF2B5EF4-FFF2-40B4-BE49-F238E27FC236}">
              <a16:creationId xmlns="" xmlns:a16="http://schemas.microsoft.com/office/drawing/2014/main" id="{00000000-0008-0000-0600-00002A010000}"/>
            </a:ext>
          </a:extLst>
        </xdr:cNvPr>
        <xdr:cNvSpPr txBox="1"/>
      </xdr:nvSpPr>
      <xdr:spPr>
        <a:xfrm>
          <a:off x="10528300" y="60223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170151</xdr:rowOff>
    </xdr:from>
    <xdr:to>
      <xdr:col>55</xdr:col>
      <xdr:colOff>50800</xdr:colOff>
      <xdr:row>36</xdr:row>
      <xdr:rowOff>100301</xdr:rowOff>
    </xdr:to>
    <xdr:sp macro="" textlink="">
      <xdr:nvSpPr>
        <xdr:cNvPr id="299" name="フローチャート: 判断 298">
          <a:extLst>
            <a:ext uri="{FF2B5EF4-FFF2-40B4-BE49-F238E27FC236}">
              <a16:creationId xmlns="" xmlns:a16="http://schemas.microsoft.com/office/drawing/2014/main" id="{00000000-0008-0000-0600-00002B010000}"/>
            </a:ext>
          </a:extLst>
        </xdr:cNvPr>
        <xdr:cNvSpPr/>
      </xdr:nvSpPr>
      <xdr:spPr>
        <a:xfrm>
          <a:off x="10426700" y="6170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161939</xdr:rowOff>
    </xdr:from>
    <xdr:to>
      <xdr:col>50</xdr:col>
      <xdr:colOff>114300</xdr:colOff>
      <xdr:row>37</xdr:row>
      <xdr:rowOff>107957</xdr:rowOff>
    </xdr:to>
    <xdr:cxnSp macro="">
      <xdr:nvCxnSpPr>
        <xdr:cNvPr id="300" name="直線コネクタ 299">
          <a:extLst>
            <a:ext uri="{FF2B5EF4-FFF2-40B4-BE49-F238E27FC236}">
              <a16:creationId xmlns="" xmlns:a16="http://schemas.microsoft.com/office/drawing/2014/main" id="{00000000-0008-0000-0600-00002C010000}"/>
            </a:ext>
          </a:extLst>
        </xdr:cNvPr>
        <xdr:cNvCxnSpPr/>
      </xdr:nvCxnSpPr>
      <xdr:spPr>
        <a:xfrm flipV="1">
          <a:off x="8750300" y="5305439"/>
          <a:ext cx="889000" cy="1146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29</xdr:row>
      <xdr:rowOff>80083</xdr:rowOff>
    </xdr:from>
    <xdr:to>
      <xdr:col>50</xdr:col>
      <xdr:colOff>165100</xdr:colOff>
      <xdr:row>30</xdr:row>
      <xdr:rowOff>10233</xdr:rowOff>
    </xdr:to>
    <xdr:sp macro="" textlink="">
      <xdr:nvSpPr>
        <xdr:cNvPr id="301" name="フローチャート: 判断 300">
          <a:extLst>
            <a:ext uri="{FF2B5EF4-FFF2-40B4-BE49-F238E27FC236}">
              <a16:creationId xmlns="" xmlns:a16="http://schemas.microsoft.com/office/drawing/2014/main" id="{00000000-0008-0000-0600-00002D010000}"/>
            </a:ext>
          </a:extLst>
        </xdr:cNvPr>
        <xdr:cNvSpPr/>
      </xdr:nvSpPr>
      <xdr:spPr>
        <a:xfrm>
          <a:off x="9588500" y="505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28</xdr:row>
      <xdr:rowOff>26760</xdr:rowOff>
    </xdr:from>
    <xdr:ext cx="599010" cy="259045"/>
    <xdr:sp macro="" textlink="">
      <xdr:nvSpPr>
        <xdr:cNvPr id="302" name="テキスト ボックス 301">
          <a:extLst>
            <a:ext uri="{FF2B5EF4-FFF2-40B4-BE49-F238E27FC236}">
              <a16:creationId xmlns="" xmlns:a16="http://schemas.microsoft.com/office/drawing/2014/main" id="{00000000-0008-0000-0600-00002E010000}"/>
            </a:ext>
          </a:extLst>
        </xdr:cNvPr>
        <xdr:cNvSpPr txBox="1"/>
      </xdr:nvSpPr>
      <xdr:spPr>
        <a:xfrm>
          <a:off x="9339795" y="4827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107957</xdr:rowOff>
    </xdr:from>
    <xdr:to>
      <xdr:col>45</xdr:col>
      <xdr:colOff>177800</xdr:colOff>
      <xdr:row>37</xdr:row>
      <xdr:rowOff>140636</xdr:rowOff>
    </xdr:to>
    <xdr:cxnSp macro="">
      <xdr:nvCxnSpPr>
        <xdr:cNvPr id="303" name="直線コネクタ 302">
          <a:extLst>
            <a:ext uri="{FF2B5EF4-FFF2-40B4-BE49-F238E27FC236}">
              <a16:creationId xmlns="" xmlns:a16="http://schemas.microsoft.com/office/drawing/2014/main" id="{00000000-0008-0000-0600-00002F010000}"/>
            </a:ext>
          </a:extLst>
        </xdr:cNvPr>
        <xdr:cNvCxnSpPr/>
      </xdr:nvCxnSpPr>
      <xdr:spPr>
        <a:xfrm flipV="1">
          <a:off x="7861300" y="6451607"/>
          <a:ext cx="889000" cy="32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82412</xdr:rowOff>
    </xdr:from>
    <xdr:to>
      <xdr:col>46</xdr:col>
      <xdr:colOff>38100</xdr:colOff>
      <xdr:row>37</xdr:row>
      <xdr:rowOff>12562</xdr:rowOff>
    </xdr:to>
    <xdr:sp macro="" textlink="">
      <xdr:nvSpPr>
        <xdr:cNvPr id="304" name="フローチャート: 判断 303">
          <a:extLst>
            <a:ext uri="{FF2B5EF4-FFF2-40B4-BE49-F238E27FC236}">
              <a16:creationId xmlns="" xmlns:a16="http://schemas.microsoft.com/office/drawing/2014/main" id="{00000000-0008-0000-0600-000030010000}"/>
            </a:ext>
          </a:extLst>
        </xdr:cNvPr>
        <xdr:cNvSpPr/>
      </xdr:nvSpPr>
      <xdr:spPr>
        <a:xfrm>
          <a:off x="8699500" y="625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29089</xdr:rowOff>
    </xdr:from>
    <xdr:ext cx="534377" cy="259045"/>
    <xdr:sp macro="" textlink="">
      <xdr:nvSpPr>
        <xdr:cNvPr id="305" name="テキスト ボックス 304">
          <a:extLst>
            <a:ext uri="{FF2B5EF4-FFF2-40B4-BE49-F238E27FC236}">
              <a16:creationId xmlns="" xmlns:a16="http://schemas.microsoft.com/office/drawing/2014/main" id="{00000000-0008-0000-0600-000031010000}"/>
            </a:ext>
          </a:extLst>
        </xdr:cNvPr>
        <xdr:cNvSpPr txBox="1"/>
      </xdr:nvSpPr>
      <xdr:spPr>
        <a:xfrm>
          <a:off x="8483111" y="602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130643</xdr:rowOff>
    </xdr:from>
    <xdr:to>
      <xdr:col>41</xdr:col>
      <xdr:colOff>50800</xdr:colOff>
      <xdr:row>37</xdr:row>
      <xdr:rowOff>140636</xdr:rowOff>
    </xdr:to>
    <xdr:cxnSp macro="">
      <xdr:nvCxnSpPr>
        <xdr:cNvPr id="306" name="直線コネクタ 305">
          <a:extLst>
            <a:ext uri="{FF2B5EF4-FFF2-40B4-BE49-F238E27FC236}">
              <a16:creationId xmlns="" xmlns:a16="http://schemas.microsoft.com/office/drawing/2014/main" id="{00000000-0008-0000-0600-000032010000}"/>
            </a:ext>
          </a:extLst>
        </xdr:cNvPr>
        <xdr:cNvCxnSpPr/>
      </xdr:nvCxnSpPr>
      <xdr:spPr>
        <a:xfrm>
          <a:off x="6972300" y="6474293"/>
          <a:ext cx="889000" cy="9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126619</xdr:rowOff>
    </xdr:from>
    <xdr:to>
      <xdr:col>41</xdr:col>
      <xdr:colOff>101600</xdr:colOff>
      <xdr:row>37</xdr:row>
      <xdr:rowOff>56769</xdr:rowOff>
    </xdr:to>
    <xdr:sp macro="" textlink="">
      <xdr:nvSpPr>
        <xdr:cNvPr id="307" name="フローチャート: 判断 306">
          <a:extLst>
            <a:ext uri="{FF2B5EF4-FFF2-40B4-BE49-F238E27FC236}">
              <a16:creationId xmlns="" xmlns:a16="http://schemas.microsoft.com/office/drawing/2014/main" id="{00000000-0008-0000-0600-000033010000}"/>
            </a:ext>
          </a:extLst>
        </xdr:cNvPr>
        <xdr:cNvSpPr/>
      </xdr:nvSpPr>
      <xdr:spPr>
        <a:xfrm>
          <a:off x="7810500" y="6298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73296</xdr:rowOff>
    </xdr:from>
    <xdr:ext cx="534377" cy="259045"/>
    <xdr:sp macro="" textlink="">
      <xdr:nvSpPr>
        <xdr:cNvPr id="308" name="テキスト ボックス 307">
          <a:extLst>
            <a:ext uri="{FF2B5EF4-FFF2-40B4-BE49-F238E27FC236}">
              <a16:creationId xmlns="" xmlns:a16="http://schemas.microsoft.com/office/drawing/2014/main" id="{00000000-0008-0000-0600-000034010000}"/>
            </a:ext>
          </a:extLst>
        </xdr:cNvPr>
        <xdr:cNvSpPr txBox="1"/>
      </xdr:nvSpPr>
      <xdr:spPr>
        <a:xfrm>
          <a:off x="7594111" y="6074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92514</xdr:rowOff>
    </xdr:from>
    <xdr:to>
      <xdr:col>36</xdr:col>
      <xdr:colOff>165100</xdr:colOff>
      <xdr:row>37</xdr:row>
      <xdr:rowOff>22664</xdr:rowOff>
    </xdr:to>
    <xdr:sp macro="" textlink="">
      <xdr:nvSpPr>
        <xdr:cNvPr id="309" name="フローチャート: 判断 308">
          <a:extLst>
            <a:ext uri="{FF2B5EF4-FFF2-40B4-BE49-F238E27FC236}">
              <a16:creationId xmlns="" xmlns:a16="http://schemas.microsoft.com/office/drawing/2014/main" id="{00000000-0008-0000-0600-000035010000}"/>
            </a:ext>
          </a:extLst>
        </xdr:cNvPr>
        <xdr:cNvSpPr/>
      </xdr:nvSpPr>
      <xdr:spPr>
        <a:xfrm>
          <a:off x="6921500" y="626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39191</xdr:rowOff>
    </xdr:from>
    <xdr:ext cx="534377" cy="259045"/>
    <xdr:sp macro="" textlink="">
      <xdr:nvSpPr>
        <xdr:cNvPr id="310" name="テキスト ボックス 309">
          <a:extLst>
            <a:ext uri="{FF2B5EF4-FFF2-40B4-BE49-F238E27FC236}">
              <a16:creationId xmlns="" xmlns:a16="http://schemas.microsoft.com/office/drawing/2014/main" id="{00000000-0008-0000-0600-000036010000}"/>
            </a:ext>
          </a:extLst>
        </xdr:cNvPr>
        <xdr:cNvSpPr txBox="1"/>
      </xdr:nvSpPr>
      <xdr:spPr>
        <a:xfrm>
          <a:off x="6705111" y="603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 xmlns:a16="http://schemas.microsoft.com/office/drawing/2014/main" id="{00000000-0008-0000-06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 xmlns:a16="http://schemas.microsoft.com/office/drawing/2014/main" id="{00000000-0008-0000-06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 xmlns:a16="http://schemas.microsoft.com/office/drawing/2014/main" id="{00000000-0008-0000-06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 xmlns:a16="http://schemas.microsoft.com/office/drawing/2014/main" id="{00000000-0008-0000-06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 xmlns:a16="http://schemas.microsoft.com/office/drawing/2014/main" id="{00000000-0008-0000-06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35059</xdr:rowOff>
    </xdr:from>
    <xdr:to>
      <xdr:col>55</xdr:col>
      <xdr:colOff>50800</xdr:colOff>
      <xdr:row>37</xdr:row>
      <xdr:rowOff>136659</xdr:rowOff>
    </xdr:to>
    <xdr:sp macro="" textlink="">
      <xdr:nvSpPr>
        <xdr:cNvPr id="316" name="楕円 315">
          <a:extLst>
            <a:ext uri="{FF2B5EF4-FFF2-40B4-BE49-F238E27FC236}">
              <a16:creationId xmlns="" xmlns:a16="http://schemas.microsoft.com/office/drawing/2014/main" id="{00000000-0008-0000-0600-00003C010000}"/>
            </a:ext>
          </a:extLst>
        </xdr:cNvPr>
        <xdr:cNvSpPr/>
      </xdr:nvSpPr>
      <xdr:spPr>
        <a:xfrm>
          <a:off x="10426700" y="6378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13486</xdr:rowOff>
    </xdr:from>
    <xdr:ext cx="534377" cy="259045"/>
    <xdr:sp macro="" textlink="">
      <xdr:nvSpPr>
        <xdr:cNvPr id="317" name="補助費等該当値テキスト">
          <a:extLst>
            <a:ext uri="{FF2B5EF4-FFF2-40B4-BE49-F238E27FC236}">
              <a16:creationId xmlns="" xmlns:a16="http://schemas.microsoft.com/office/drawing/2014/main" id="{00000000-0008-0000-0600-00003D010000}"/>
            </a:ext>
          </a:extLst>
        </xdr:cNvPr>
        <xdr:cNvSpPr txBox="1"/>
      </xdr:nvSpPr>
      <xdr:spPr>
        <a:xfrm>
          <a:off x="10528300" y="6357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111139</xdr:rowOff>
    </xdr:from>
    <xdr:to>
      <xdr:col>50</xdr:col>
      <xdr:colOff>165100</xdr:colOff>
      <xdr:row>31</xdr:row>
      <xdr:rowOff>41289</xdr:rowOff>
    </xdr:to>
    <xdr:sp macro="" textlink="">
      <xdr:nvSpPr>
        <xdr:cNvPr id="318" name="楕円 317">
          <a:extLst>
            <a:ext uri="{FF2B5EF4-FFF2-40B4-BE49-F238E27FC236}">
              <a16:creationId xmlns="" xmlns:a16="http://schemas.microsoft.com/office/drawing/2014/main" id="{00000000-0008-0000-0600-00003E010000}"/>
            </a:ext>
          </a:extLst>
        </xdr:cNvPr>
        <xdr:cNvSpPr/>
      </xdr:nvSpPr>
      <xdr:spPr>
        <a:xfrm>
          <a:off x="9588500" y="5254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32416</xdr:rowOff>
    </xdr:from>
    <xdr:ext cx="599010" cy="259045"/>
    <xdr:sp macro="" textlink="">
      <xdr:nvSpPr>
        <xdr:cNvPr id="319" name="テキスト ボックス 318">
          <a:extLst>
            <a:ext uri="{FF2B5EF4-FFF2-40B4-BE49-F238E27FC236}">
              <a16:creationId xmlns="" xmlns:a16="http://schemas.microsoft.com/office/drawing/2014/main" id="{00000000-0008-0000-0600-00003F010000}"/>
            </a:ext>
          </a:extLst>
        </xdr:cNvPr>
        <xdr:cNvSpPr txBox="1"/>
      </xdr:nvSpPr>
      <xdr:spPr>
        <a:xfrm>
          <a:off x="9339795" y="5347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57157</xdr:rowOff>
    </xdr:from>
    <xdr:to>
      <xdr:col>46</xdr:col>
      <xdr:colOff>38100</xdr:colOff>
      <xdr:row>37</xdr:row>
      <xdr:rowOff>158758</xdr:rowOff>
    </xdr:to>
    <xdr:sp macro="" textlink="">
      <xdr:nvSpPr>
        <xdr:cNvPr id="320" name="楕円 319">
          <a:extLst>
            <a:ext uri="{FF2B5EF4-FFF2-40B4-BE49-F238E27FC236}">
              <a16:creationId xmlns="" xmlns:a16="http://schemas.microsoft.com/office/drawing/2014/main" id="{00000000-0008-0000-0600-000040010000}"/>
            </a:ext>
          </a:extLst>
        </xdr:cNvPr>
        <xdr:cNvSpPr/>
      </xdr:nvSpPr>
      <xdr:spPr>
        <a:xfrm>
          <a:off x="8699500" y="640080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149884</xdr:rowOff>
    </xdr:from>
    <xdr:ext cx="534377" cy="259045"/>
    <xdr:sp macro="" textlink="">
      <xdr:nvSpPr>
        <xdr:cNvPr id="321" name="テキスト ボックス 320">
          <a:extLst>
            <a:ext uri="{FF2B5EF4-FFF2-40B4-BE49-F238E27FC236}">
              <a16:creationId xmlns="" xmlns:a16="http://schemas.microsoft.com/office/drawing/2014/main" id="{00000000-0008-0000-0600-000041010000}"/>
            </a:ext>
          </a:extLst>
        </xdr:cNvPr>
        <xdr:cNvSpPr txBox="1"/>
      </xdr:nvSpPr>
      <xdr:spPr>
        <a:xfrm>
          <a:off x="8483111" y="6493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89836</xdr:rowOff>
    </xdr:from>
    <xdr:to>
      <xdr:col>41</xdr:col>
      <xdr:colOff>101600</xdr:colOff>
      <xdr:row>38</xdr:row>
      <xdr:rowOff>19986</xdr:rowOff>
    </xdr:to>
    <xdr:sp macro="" textlink="">
      <xdr:nvSpPr>
        <xdr:cNvPr id="322" name="楕円 321">
          <a:extLst>
            <a:ext uri="{FF2B5EF4-FFF2-40B4-BE49-F238E27FC236}">
              <a16:creationId xmlns="" xmlns:a16="http://schemas.microsoft.com/office/drawing/2014/main" id="{00000000-0008-0000-0600-000042010000}"/>
            </a:ext>
          </a:extLst>
        </xdr:cNvPr>
        <xdr:cNvSpPr/>
      </xdr:nvSpPr>
      <xdr:spPr>
        <a:xfrm>
          <a:off x="7810500" y="6433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11113</xdr:rowOff>
    </xdr:from>
    <xdr:ext cx="534377" cy="259045"/>
    <xdr:sp macro="" textlink="">
      <xdr:nvSpPr>
        <xdr:cNvPr id="323" name="テキスト ボックス 322">
          <a:extLst>
            <a:ext uri="{FF2B5EF4-FFF2-40B4-BE49-F238E27FC236}">
              <a16:creationId xmlns="" xmlns:a16="http://schemas.microsoft.com/office/drawing/2014/main" id="{00000000-0008-0000-0600-000043010000}"/>
            </a:ext>
          </a:extLst>
        </xdr:cNvPr>
        <xdr:cNvSpPr txBox="1"/>
      </xdr:nvSpPr>
      <xdr:spPr>
        <a:xfrm>
          <a:off x="7594111" y="6526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79843</xdr:rowOff>
    </xdr:from>
    <xdr:to>
      <xdr:col>36</xdr:col>
      <xdr:colOff>165100</xdr:colOff>
      <xdr:row>38</xdr:row>
      <xdr:rowOff>9993</xdr:rowOff>
    </xdr:to>
    <xdr:sp macro="" textlink="">
      <xdr:nvSpPr>
        <xdr:cNvPr id="324" name="楕円 323">
          <a:extLst>
            <a:ext uri="{FF2B5EF4-FFF2-40B4-BE49-F238E27FC236}">
              <a16:creationId xmlns="" xmlns:a16="http://schemas.microsoft.com/office/drawing/2014/main" id="{00000000-0008-0000-0600-000044010000}"/>
            </a:ext>
          </a:extLst>
        </xdr:cNvPr>
        <xdr:cNvSpPr/>
      </xdr:nvSpPr>
      <xdr:spPr>
        <a:xfrm>
          <a:off x="6921500" y="6423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1120</xdr:rowOff>
    </xdr:from>
    <xdr:ext cx="534377" cy="259045"/>
    <xdr:sp macro="" textlink="">
      <xdr:nvSpPr>
        <xdr:cNvPr id="325" name="テキスト ボックス 324">
          <a:extLst>
            <a:ext uri="{FF2B5EF4-FFF2-40B4-BE49-F238E27FC236}">
              <a16:creationId xmlns="" xmlns:a16="http://schemas.microsoft.com/office/drawing/2014/main" id="{00000000-0008-0000-0600-000045010000}"/>
            </a:ext>
          </a:extLst>
        </xdr:cNvPr>
        <xdr:cNvSpPr txBox="1"/>
      </xdr:nvSpPr>
      <xdr:spPr>
        <a:xfrm>
          <a:off x="6705111" y="6516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 xmlns:a16="http://schemas.microsoft.com/office/drawing/2014/main" id="{00000000-0008-0000-06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 xmlns:a16="http://schemas.microsoft.com/office/drawing/2014/main" id="{00000000-0008-0000-06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 xmlns:a16="http://schemas.microsoft.com/office/drawing/2014/main" id="{00000000-0008-0000-06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 xmlns:a16="http://schemas.microsoft.com/office/drawing/2014/main" id="{00000000-0008-0000-06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 xmlns:a16="http://schemas.microsoft.com/office/drawing/2014/main" id="{00000000-0008-0000-06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 xmlns:a16="http://schemas.microsoft.com/office/drawing/2014/main" id="{00000000-0008-0000-06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 xmlns:a16="http://schemas.microsoft.com/office/drawing/2014/main" id="{00000000-0008-0000-06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 xmlns:a16="http://schemas.microsoft.com/office/drawing/2014/main" id="{00000000-0008-0000-06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 xmlns:a16="http://schemas.microsoft.com/office/drawing/2014/main" id="{00000000-0008-0000-06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 xmlns:a16="http://schemas.microsoft.com/office/drawing/2014/main" id="{00000000-0008-0000-06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6" name="直線コネクタ 335">
          <a:extLst>
            <a:ext uri="{FF2B5EF4-FFF2-40B4-BE49-F238E27FC236}">
              <a16:creationId xmlns="" xmlns:a16="http://schemas.microsoft.com/office/drawing/2014/main" id="{00000000-0008-0000-0600-000050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7" name="テキスト ボックス 336">
          <a:extLst>
            <a:ext uri="{FF2B5EF4-FFF2-40B4-BE49-F238E27FC236}">
              <a16:creationId xmlns="" xmlns:a16="http://schemas.microsoft.com/office/drawing/2014/main" id="{00000000-0008-0000-0600-000051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8" name="直線コネクタ 337">
          <a:extLst>
            <a:ext uri="{FF2B5EF4-FFF2-40B4-BE49-F238E27FC236}">
              <a16:creationId xmlns="" xmlns:a16="http://schemas.microsoft.com/office/drawing/2014/main" id="{00000000-0008-0000-0600-000052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9" name="テキスト ボックス 338">
          <a:extLst>
            <a:ext uri="{FF2B5EF4-FFF2-40B4-BE49-F238E27FC236}">
              <a16:creationId xmlns="" xmlns:a16="http://schemas.microsoft.com/office/drawing/2014/main" id="{00000000-0008-0000-0600-000053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0" name="直線コネクタ 339">
          <a:extLst>
            <a:ext uri="{FF2B5EF4-FFF2-40B4-BE49-F238E27FC236}">
              <a16:creationId xmlns="" xmlns:a16="http://schemas.microsoft.com/office/drawing/2014/main" id="{00000000-0008-0000-0600-000054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1" name="テキスト ボックス 340">
          <a:extLst>
            <a:ext uri="{FF2B5EF4-FFF2-40B4-BE49-F238E27FC236}">
              <a16:creationId xmlns="" xmlns:a16="http://schemas.microsoft.com/office/drawing/2014/main" id="{00000000-0008-0000-0600-000055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2" name="直線コネクタ 341">
          <a:extLst>
            <a:ext uri="{FF2B5EF4-FFF2-40B4-BE49-F238E27FC236}">
              <a16:creationId xmlns="" xmlns:a16="http://schemas.microsoft.com/office/drawing/2014/main" id="{00000000-0008-0000-0600-000056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3" name="テキスト ボックス 342">
          <a:extLst>
            <a:ext uri="{FF2B5EF4-FFF2-40B4-BE49-F238E27FC236}">
              <a16:creationId xmlns="" xmlns:a16="http://schemas.microsoft.com/office/drawing/2014/main" id="{00000000-0008-0000-0600-000057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4" name="直線コネクタ 343">
          <a:extLst>
            <a:ext uri="{FF2B5EF4-FFF2-40B4-BE49-F238E27FC236}">
              <a16:creationId xmlns="" xmlns:a16="http://schemas.microsoft.com/office/drawing/2014/main" id="{00000000-0008-0000-0600-000058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5" name="テキスト ボックス 344">
          <a:extLst>
            <a:ext uri="{FF2B5EF4-FFF2-40B4-BE49-F238E27FC236}">
              <a16:creationId xmlns="" xmlns:a16="http://schemas.microsoft.com/office/drawing/2014/main" id="{00000000-0008-0000-0600-000059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6" name="直線コネクタ 345">
          <a:extLst>
            <a:ext uri="{FF2B5EF4-FFF2-40B4-BE49-F238E27FC236}">
              <a16:creationId xmlns="" xmlns:a16="http://schemas.microsoft.com/office/drawing/2014/main" id="{00000000-0008-0000-0600-00005A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7" name="テキスト ボックス 346">
          <a:extLst>
            <a:ext uri="{FF2B5EF4-FFF2-40B4-BE49-F238E27FC236}">
              <a16:creationId xmlns="" xmlns:a16="http://schemas.microsoft.com/office/drawing/2014/main" id="{00000000-0008-0000-0600-00005B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8" name="直線コネクタ 347">
          <a:extLst>
            <a:ext uri="{FF2B5EF4-FFF2-40B4-BE49-F238E27FC236}">
              <a16:creationId xmlns="" xmlns:a16="http://schemas.microsoft.com/office/drawing/2014/main" id="{00000000-0008-0000-0600-00005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9" name="テキスト ボックス 348">
          <a:extLst>
            <a:ext uri="{FF2B5EF4-FFF2-40B4-BE49-F238E27FC236}">
              <a16:creationId xmlns="" xmlns:a16="http://schemas.microsoft.com/office/drawing/2014/main" id="{00000000-0008-0000-0600-00005D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0" name="普通建設事業費グラフ枠">
          <a:extLst>
            <a:ext uri="{FF2B5EF4-FFF2-40B4-BE49-F238E27FC236}">
              <a16:creationId xmlns="" xmlns:a16="http://schemas.microsoft.com/office/drawing/2014/main" id="{00000000-0008-0000-0600-00005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137512</xdr:rowOff>
    </xdr:from>
    <xdr:to>
      <xdr:col>54</xdr:col>
      <xdr:colOff>189865</xdr:colOff>
      <xdr:row>59</xdr:row>
      <xdr:rowOff>42632</xdr:rowOff>
    </xdr:to>
    <xdr:cxnSp macro="">
      <xdr:nvCxnSpPr>
        <xdr:cNvPr id="351" name="直線コネクタ 350">
          <a:extLst>
            <a:ext uri="{FF2B5EF4-FFF2-40B4-BE49-F238E27FC236}">
              <a16:creationId xmlns="" xmlns:a16="http://schemas.microsoft.com/office/drawing/2014/main" id="{00000000-0008-0000-0600-00005F010000}"/>
            </a:ext>
          </a:extLst>
        </xdr:cNvPr>
        <xdr:cNvCxnSpPr/>
      </xdr:nvCxnSpPr>
      <xdr:spPr>
        <a:xfrm flipV="1">
          <a:off x="10475595" y="8710012"/>
          <a:ext cx="1270" cy="1448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46459</xdr:rowOff>
    </xdr:from>
    <xdr:ext cx="469744" cy="259045"/>
    <xdr:sp macro="" textlink="">
      <xdr:nvSpPr>
        <xdr:cNvPr id="352" name="普通建設事業費最小値テキスト">
          <a:extLst>
            <a:ext uri="{FF2B5EF4-FFF2-40B4-BE49-F238E27FC236}">
              <a16:creationId xmlns="" xmlns:a16="http://schemas.microsoft.com/office/drawing/2014/main" id="{00000000-0008-0000-0600-000060010000}"/>
            </a:ext>
          </a:extLst>
        </xdr:cNvPr>
        <xdr:cNvSpPr txBox="1"/>
      </xdr:nvSpPr>
      <xdr:spPr>
        <a:xfrm>
          <a:off x="10528300" y="10162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42632</xdr:rowOff>
    </xdr:from>
    <xdr:to>
      <xdr:col>55</xdr:col>
      <xdr:colOff>88900</xdr:colOff>
      <xdr:row>59</xdr:row>
      <xdr:rowOff>42632</xdr:rowOff>
    </xdr:to>
    <xdr:cxnSp macro="">
      <xdr:nvCxnSpPr>
        <xdr:cNvPr id="353" name="直線コネクタ 352">
          <a:extLst>
            <a:ext uri="{FF2B5EF4-FFF2-40B4-BE49-F238E27FC236}">
              <a16:creationId xmlns="" xmlns:a16="http://schemas.microsoft.com/office/drawing/2014/main" id="{00000000-0008-0000-0600-000061010000}"/>
            </a:ext>
          </a:extLst>
        </xdr:cNvPr>
        <xdr:cNvCxnSpPr/>
      </xdr:nvCxnSpPr>
      <xdr:spPr>
        <a:xfrm>
          <a:off x="10388600" y="10158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84189</xdr:rowOff>
    </xdr:from>
    <xdr:ext cx="599010" cy="259045"/>
    <xdr:sp macro="" textlink="">
      <xdr:nvSpPr>
        <xdr:cNvPr id="354" name="普通建設事業費最大値テキスト">
          <a:extLst>
            <a:ext uri="{FF2B5EF4-FFF2-40B4-BE49-F238E27FC236}">
              <a16:creationId xmlns="" xmlns:a16="http://schemas.microsoft.com/office/drawing/2014/main" id="{00000000-0008-0000-0600-000062010000}"/>
            </a:ext>
          </a:extLst>
        </xdr:cNvPr>
        <xdr:cNvSpPr txBox="1"/>
      </xdr:nvSpPr>
      <xdr:spPr>
        <a:xfrm>
          <a:off x="10528300" y="8485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137512</xdr:rowOff>
    </xdr:from>
    <xdr:to>
      <xdr:col>55</xdr:col>
      <xdr:colOff>88900</xdr:colOff>
      <xdr:row>50</xdr:row>
      <xdr:rowOff>137512</xdr:rowOff>
    </xdr:to>
    <xdr:cxnSp macro="">
      <xdr:nvCxnSpPr>
        <xdr:cNvPr id="355" name="直線コネクタ 354">
          <a:extLst>
            <a:ext uri="{FF2B5EF4-FFF2-40B4-BE49-F238E27FC236}">
              <a16:creationId xmlns="" xmlns:a16="http://schemas.microsoft.com/office/drawing/2014/main" id="{00000000-0008-0000-0600-000063010000}"/>
            </a:ext>
          </a:extLst>
        </xdr:cNvPr>
        <xdr:cNvCxnSpPr/>
      </xdr:nvCxnSpPr>
      <xdr:spPr>
        <a:xfrm>
          <a:off x="10388600" y="8710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107663</xdr:rowOff>
    </xdr:from>
    <xdr:to>
      <xdr:col>55</xdr:col>
      <xdr:colOff>0</xdr:colOff>
      <xdr:row>56</xdr:row>
      <xdr:rowOff>44200</xdr:rowOff>
    </xdr:to>
    <xdr:cxnSp macro="">
      <xdr:nvCxnSpPr>
        <xdr:cNvPr id="356" name="直線コネクタ 355">
          <a:extLst>
            <a:ext uri="{FF2B5EF4-FFF2-40B4-BE49-F238E27FC236}">
              <a16:creationId xmlns="" xmlns:a16="http://schemas.microsoft.com/office/drawing/2014/main" id="{00000000-0008-0000-0600-000064010000}"/>
            </a:ext>
          </a:extLst>
        </xdr:cNvPr>
        <xdr:cNvCxnSpPr/>
      </xdr:nvCxnSpPr>
      <xdr:spPr>
        <a:xfrm>
          <a:off x="9639300" y="9537413"/>
          <a:ext cx="838200" cy="107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40712</xdr:rowOff>
    </xdr:from>
    <xdr:ext cx="534377" cy="259045"/>
    <xdr:sp macro="" textlink="">
      <xdr:nvSpPr>
        <xdr:cNvPr id="357" name="普通建設事業費平均値テキスト">
          <a:extLst>
            <a:ext uri="{FF2B5EF4-FFF2-40B4-BE49-F238E27FC236}">
              <a16:creationId xmlns="" xmlns:a16="http://schemas.microsoft.com/office/drawing/2014/main" id="{00000000-0008-0000-0600-000065010000}"/>
            </a:ext>
          </a:extLst>
        </xdr:cNvPr>
        <xdr:cNvSpPr txBox="1"/>
      </xdr:nvSpPr>
      <xdr:spPr>
        <a:xfrm>
          <a:off x="10528300" y="96419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62285</xdr:rowOff>
    </xdr:from>
    <xdr:to>
      <xdr:col>55</xdr:col>
      <xdr:colOff>50800</xdr:colOff>
      <xdr:row>56</xdr:row>
      <xdr:rowOff>163885</xdr:rowOff>
    </xdr:to>
    <xdr:sp macro="" textlink="">
      <xdr:nvSpPr>
        <xdr:cNvPr id="358" name="フローチャート: 判断 357">
          <a:extLst>
            <a:ext uri="{FF2B5EF4-FFF2-40B4-BE49-F238E27FC236}">
              <a16:creationId xmlns="" xmlns:a16="http://schemas.microsoft.com/office/drawing/2014/main" id="{00000000-0008-0000-0600-000066010000}"/>
            </a:ext>
          </a:extLst>
        </xdr:cNvPr>
        <xdr:cNvSpPr/>
      </xdr:nvSpPr>
      <xdr:spPr>
        <a:xfrm>
          <a:off x="10426700" y="966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107663</xdr:rowOff>
    </xdr:from>
    <xdr:to>
      <xdr:col>50</xdr:col>
      <xdr:colOff>114300</xdr:colOff>
      <xdr:row>56</xdr:row>
      <xdr:rowOff>51613</xdr:rowOff>
    </xdr:to>
    <xdr:cxnSp macro="">
      <xdr:nvCxnSpPr>
        <xdr:cNvPr id="359" name="直線コネクタ 358">
          <a:extLst>
            <a:ext uri="{FF2B5EF4-FFF2-40B4-BE49-F238E27FC236}">
              <a16:creationId xmlns="" xmlns:a16="http://schemas.microsoft.com/office/drawing/2014/main" id="{00000000-0008-0000-0600-000067010000}"/>
            </a:ext>
          </a:extLst>
        </xdr:cNvPr>
        <xdr:cNvCxnSpPr/>
      </xdr:nvCxnSpPr>
      <xdr:spPr>
        <a:xfrm flipV="1">
          <a:off x="8750300" y="9537413"/>
          <a:ext cx="889000" cy="11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67314</xdr:rowOff>
    </xdr:from>
    <xdr:to>
      <xdr:col>50</xdr:col>
      <xdr:colOff>165100</xdr:colOff>
      <xdr:row>56</xdr:row>
      <xdr:rowOff>168914</xdr:rowOff>
    </xdr:to>
    <xdr:sp macro="" textlink="">
      <xdr:nvSpPr>
        <xdr:cNvPr id="360" name="フローチャート: 判断 359">
          <a:extLst>
            <a:ext uri="{FF2B5EF4-FFF2-40B4-BE49-F238E27FC236}">
              <a16:creationId xmlns="" xmlns:a16="http://schemas.microsoft.com/office/drawing/2014/main" id="{00000000-0008-0000-0600-000068010000}"/>
            </a:ext>
          </a:extLst>
        </xdr:cNvPr>
        <xdr:cNvSpPr/>
      </xdr:nvSpPr>
      <xdr:spPr>
        <a:xfrm>
          <a:off x="9588500" y="96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160041</xdr:rowOff>
    </xdr:from>
    <xdr:ext cx="534377" cy="259045"/>
    <xdr:sp macro="" textlink="">
      <xdr:nvSpPr>
        <xdr:cNvPr id="361" name="テキスト ボックス 360">
          <a:extLst>
            <a:ext uri="{FF2B5EF4-FFF2-40B4-BE49-F238E27FC236}">
              <a16:creationId xmlns="" xmlns:a16="http://schemas.microsoft.com/office/drawing/2014/main" id="{00000000-0008-0000-0600-000069010000}"/>
            </a:ext>
          </a:extLst>
        </xdr:cNvPr>
        <xdr:cNvSpPr txBox="1"/>
      </xdr:nvSpPr>
      <xdr:spPr>
        <a:xfrm>
          <a:off x="9372111" y="9761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123741</xdr:rowOff>
    </xdr:from>
    <xdr:to>
      <xdr:col>45</xdr:col>
      <xdr:colOff>177800</xdr:colOff>
      <xdr:row>56</xdr:row>
      <xdr:rowOff>51613</xdr:rowOff>
    </xdr:to>
    <xdr:cxnSp macro="">
      <xdr:nvCxnSpPr>
        <xdr:cNvPr id="362" name="直線コネクタ 361">
          <a:extLst>
            <a:ext uri="{FF2B5EF4-FFF2-40B4-BE49-F238E27FC236}">
              <a16:creationId xmlns="" xmlns:a16="http://schemas.microsoft.com/office/drawing/2014/main" id="{00000000-0008-0000-0600-00006A010000}"/>
            </a:ext>
          </a:extLst>
        </xdr:cNvPr>
        <xdr:cNvCxnSpPr/>
      </xdr:nvCxnSpPr>
      <xdr:spPr>
        <a:xfrm>
          <a:off x="7861300" y="9553491"/>
          <a:ext cx="889000" cy="99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66170</xdr:rowOff>
    </xdr:from>
    <xdr:to>
      <xdr:col>46</xdr:col>
      <xdr:colOff>38100</xdr:colOff>
      <xdr:row>56</xdr:row>
      <xdr:rowOff>167770</xdr:rowOff>
    </xdr:to>
    <xdr:sp macro="" textlink="">
      <xdr:nvSpPr>
        <xdr:cNvPr id="363" name="フローチャート: 判断 362">
          <a:extLst>
            <a:ext uri="{FF2B5EF4-FFF2-40B4-BE49-F238E27FC236}">
              <a16:creationId xmlns="" xmlns:a16="http://schemas.microsoft.com/office/drawing/2014/main" id="{00000000-0008-0000-0600-00006B010000}"/>
            </a:ext>
          </a:extLst>
        </xdr:cNvPr>
        <xdr:cNvSpPr/>
      </xdr:nvSpPr>
      <xdr:spPr>
        <a:xfrm>
          <a:off x="8699500" y="966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158897</xdr:rowOff>
    </xdr:from>
    <xdr:ext cx="534377" cy="259045"/>
    <xdr:sp macro="" textlink="">
      <xdr:nvSpPr>
        <xdr:cNvPr id="364" name="テキスト ボックス 363">
          <a:extLst>
            <a:ext uri="{FF2B5EF4-FFF2-40B4-BE49-F238E27FC236}">
              <a16:creationId xmlns="" xmlns:a16="http://schemas.microsoft.com/office/drawing/2014/main" id="{00000000-0008-0000-0600-00006C010000}"/>
            </a:ext>
          </a:extLst>
        </xdr:cNvPr>
        <xdr:cNvSpPr txBox="1"/>
      </xdr:nvSpPr>
      <xdr:spPr>
        <a:xfrm>
          <a:off x="8483111" y="9760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123741</xdr:rowOff>
    </xdr:from>
    <xdr:to>
      <xdr:col>41</xdr:col>
      <xdr:colOff>50800</xdr:colOff>
      <xdr:row>56</xdr:row>
      <xdr:rowOff>107957</xdr:rowOff>
    </xdr:to>
    <xdr:cxnSp macro="">
      <xdr:nvCxnSpPr>
        <xdr:cNvPr id="365" name="直線コネクタ 364">
          <a:extLst>
            <a:ext uri="{FF2B5EF4-FFF2-40B4-BE49-F238E27FC236}">
              <a16:creationId xmlns="" xmlns:a16="http://schemas.microsoft.com/office/drawing/2014/main" id="{00000000-0008-0000-0600-00006D010000}"/>
            </a:ext>
          </a:extLst>
        </xdr:cNvPr>
        <xdr:cNvCxnSpPr/>
      </xdr:nvCxnSpPr>
      <xdr:spPr>
        <a:xfrm flipV="1">
          <a:off x="6972300" y="9553491"/>
          <a:ext cx="889000" cy="155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105947</xdr:rowOff>
    </xdr:from>
    <xdr:to>
      <xdr:col>41</xdr:col>
      <xdr:colOff>101600</xdr:colOff>
      <xdr:row>57</xdr:row>
      <xdr:rowOff>36097</xdr:rowOff>
    </xdr:to>
    <xdr:sp macro="" textlink="">
      <xdr:nvSpPr>
        <xdr:cNvPr id="366" name="フローチャート: 判断 365">
          <a:extLst>
            <a:ext uri="{FF2B5EF4-FFF2-40B4-BE49-F238E27FC236}">
              <a16:creationId xmlns="" xmlns:a16="http://schemas.microsoft.com/office/drawing/2014/main" id="{00000000-0008-0000-0600-00006E010000}"/>
            </a:ext>
          </a:extLst>
        </xdr:cNvPr>
        <xdr:cNvSpPr/>
      </xdr:nvSpPr>
      <xdr:spPr>
        <a:xfrm>
          <a:off x="7810500" y="9707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27224</xdr:rowOff>
    </xdr:from>
    <xdr:ext cx="534377" cy="259045"/>
    <xdr:sp macro="" textlink="">
      <xdr:nvSpPr>
        <xdr:cNvPr id="367" name="テキスト ボックス 366">
          <a:extLst>
            <a:ext uri="{FF2B5EF4-FFF2-40B4-BE49-F238E27FC236}">
              <a16:creationId xmlns="" xmlns:a16="http://schemas.microsoft.com/office/drawing/2014/main" id="{00000000-0008-0000-0600-00006F010000}"/>
            </a:ext>
          </a:extLst>
        </xdr:cNvPr>
        <xdr:cNvSpPr txBox="1"/>
      </xdr:nvSpPr>
      <xdr:spPr>
        <a:xfrm>
          <a:off x="7594111" y="9799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165743</xdr:rowOff>
    </xdr:from>
    <xdr:to>
      <xdr:col>36</xdr:col>
      <xdr:colOff>165100</xdr:colOff>
      <xdr:row>56</xdr:row>
      <xdr:rowOff>95893</xdr:rowOff>
    </xdr:to>
    <xdr:sp macro="" textlink="">
      <xdr:nvSpPr>
        <xdr:cNvPr id="368" name="フローチャート: 判断 367">
          <a:extLst>
            <a:ext uri="{FF2B5EF4-FFF2-40B4-BE49-F238E27FC236}">
              <a16:creationId xmlns="" xmlns:a16="http://schemas.microsoft.com/office/drawing/2014/main" id="{00000000-0008-0000-0600-000070010000}"/>
            </a:ext>
          </a:extLst>
        </xdr:cNvPr>
        <xdr:cNvSpPr/>
      </xdr:nvSpPr>
      <xdr:spPr>
        <a:xfrm>
          <a:off x="6921500" y="9595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112420</xdr:rowOff>
    </xdr:from>
    <xdr:ext cx="534377" cy="259045"/>
    <xdr:sp macro="" textlink="">
      <xdr:nvSpPr>
        <xdr:cNvPr id="369" name="テキスト ボックス 368">
          <a:extLst>
            <a:ext uri="{FF2B5EF4-FFF2-40B4-BE49-F238E27FC236}">
              <a16:creationId xmlns="" xmlns:a16="http://schemas.microsoft.com/office/drawing/2014/main" id="{00000000-0008-0000-0600-000071010000}"/>
            </a:ext>
          </a:extLst>
        </xdr:cNvPr>
        <xdr:cNvSpPr txBox="1"/>
      </xdr:nvSpPr>
      <xdr:spPr>
        <a:xfrm>
          <a:off x="6705111" y="9370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0" name="テキスト ボックス 369">
          <a:extLst>
            <a:ext uri="{FF2B5EF4-FFF2-40B4-BE49-F238E27FC236}">
              <a16:creationId xmlns="" xmlns:a16="http://schemas.microsoft.com/office/drawing/2014/main" id="{00000000-0008-0000-0600-00007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1" name="テキスト ボックス 370">
          <a:extLst>
            <a:ext uri="{FF2B5EF4-FFF2-40B4-BE49-F238E27FC236}">
              <a16:creationId xmlns="" xmlns:a16="http://schemas.microsoft.com/office/drawing/2014/main" id="{00000000-0008-0000-0600-00007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2" name="テキスト ボックス 371">
          <a:extLst>
            <a:ext uri="{FF2B5EF4-FFF2-40B4-BE49-F238E27FC236}">
              <a16:creationId xmlns="" xmlns:a16="http://schemas.microsoft.com/office/drawing/2014/main" id="{00000000-0008-0000-0600-00007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3" name="テキスト ボックス 372">
          <a:extLst>
            <a:ext uri="{FF2B5EF4-FFF2-40B4-BE49-F238E27FC236}">
              <a16:creationId xmlns="" xmlns:a16="http://schemas.microsoft.com/office/drawing/2014/main" id="{00000000-0008-0000-0600-00007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4" name="テキスト ボックス 373">
          <a:extLst>
            <a:ext uri="{FF2B5EF4-FFF2-40B4-BE49-F238E27FC236}">
              <a16:creationId xmlns="" xmlns:a16="http://schemas.microsoft.com/office/drawing/2014/main" id="{00000000-0008-0000-0600-00007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164850</xdr:rowOff>
    </xdr:from>
    <xdr:to>
      <xdr:col>55</xdr:col>
      <xdr:colOff>50800</xdr:colOff>
      <xdr:row>56</xdr:row>
      <xdr:rowOff>95000</xdr:rowOff>
    </xdr:to>
    <xdr:sp macro="" textlink="">
      <xdr:nvSpPr>
        <xdr:cNvPr id="375" name="楕円 374">
          <a:extLst>
            <a:ext uri="{FF2B5EF4-FFF2-40B4-BE49-F238E27FC236}">
              <a16:creationId xmlns="" xmlns:a16="http://schemas.microsoft.com/office/drawing/2014/main" id="{00000000-0008-0000-0600-000077010000}"/>
            </a:ext>
          </a:extLst>
        </xdr:cNvPr>
        <xdr:cNvSpPr/>
      </xdr:nvSpPr>
      <xdr:spPr>
        <a:xfrm>
          <a:off x="10426700" y="959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16277</xdr:rowOff>
    </xdr:from>
    <xdr:ext cx="534377" cy="259045"/>
    <xdr:sp macro="" textlink="">
      <xdr:nvSpPr>
        <xdr:cNvPr id="376" name="普通建設事業費該当値テキスト">
          <a:extLst>
            <a:ext uri="{FF2B5EF4-FFF2-40B4-BE49-F238E27FC236}">
              <a16:creationId xmlns="" xmlns:a16="http://schemas.microsoft.com/office/drawing/2014/main" id="{00000000-0008-0000-0600-000078010000}"/>
            </a:ext>
          </a:extLst>
        </xdr:cNvPr>
        <xdr:cNvSpPr txBox="1"/>
      </xdr:nvSpPr>
      <xdr:spPr>
        <a:xfrm>
          <a:off x="10528300" y="9446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56863</xdr:rowOff>
    </xdr:from>
    <xdr:to>
      <xdr:col>50</xdr:col>
      <xdr:colOff>165100</xdr:colOff>
      <xdr:row>55</xdr:row>
      <xdr:rowOff>158463</xdr:rowOff>
    </xdr:to>
    <xdr:sp macro="" textlink="">
      <xdr:nvSpPr>
        <xdr:cNvPr id="377" name="楕円 376">
          <a:extLst>
            <a:ext uri="{FF2B5EF4-FFF2-40B4-BE49-F238E27FC236}">
              <a16:creationId xmlns="" xmlns:a16="http://schemas.microsoft.com/office/drawing/2014/main" id="{00000000-0008-0000-0600-000079010000}"/>
            </a:ext>
          </a:extLst>
        </xdr:cNvPr>
        <xdr:cNvSpPr/>
      </xdr:nvSpPr>
      <xdr:spPr>
        <a:xfrm>
          <a:off x="9588500" y="9486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3540</xdr:rowOff>
    </xdr:from>
    <xdr:ext cx="534377" cy="259045"/>
    <xdr:sp macro="" textlink="">
      <xdr:nvSpPr>
        <xdr:cNvPr id="378" name="テキスト ボックス 377">
          <a:extLst>
            <a:ext uri="{FF2B5EF4-FFF2-40B4-BE49-F238E27FC236}">
              <a16:creationId xmlns="" xmlns:a16="http://schemas.microsoft.com/office/drawing/2014/main" id="{00000000-0008-0000-0600-00007A010000}"/>
            </a:ext>
          </a:extLst>
        </xdr:cNvPr>
        <xdr:cNvSpPr txBox="1"/>
      </xdr:nvSpPr>
      <xdr:spPr>
        <a:xfrm>
          <a:off x="9372111" y="9261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813</xdr:rowOff>
    </xdr:from>
    <xdr:to>
      <xdr:col>46</xdr:col>
      <xdr:colOff>38100</xdr:colOff>
      <xdr:row>56</xdr:row>
      <xdr:rowOff>102413</xdr:rowOff>
    </xdr:to>
    <xdr:sp macro="" textlink="">
      <xdr:nvSpPr>
        <xdr:cNvPr id="379" name="楕円 378">
          <a:extLst>
            <a:ext uri="{FF2B5EF4-FFF2-40B4-BE49-F238E27FC236}">
              <a16:creationId xmlns="" xmlns:a16="http://schemas.microsoft.com/office/drawing/2014/main" id="{00000000-0008-0000-0600-00007B010000}"/>
            </a:ext>
          </a:extLst>
        </xdr:cNvPr>
        <xdr:cNvSpPr/>
      </xdr:nvSpPr>
      <xdr:spPr>
        <a:xfrm>
          <a:off x="8699500" y="960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118940</xdr:rowOff>
    </xdr:from>
    <xdr:ext cx="534377" cy="259045"/>
    <xdr:sp macro="" textlink="">
      <xdr:nvSpPr>
        <xdr:cNvPr id="380" name="テキスト ボックス 379">
          <a:extLst>
            <a:ext uri="{FF2B5EF4-FFF2-40B4-BE49-F238E27FC236}">
              <a16:creationId xmlns="" xmlns:a16="http://schemas.microsoft.com/office/drawing/2014/main" id="{00000000-0008-0000-0600-00007C010000}"/>
            </a:ext>
          </a:extLst>
        </xdr:cNvPr>
        <xdr:cNvSpPr txBox="1"/>
      </xdr:nvSpPr>
      <xdr:spPr>
        <a:xfrm>
          <a:off x="8483111" y="9377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72941</xdr:rowOff>
    </xdr:from>
    <xdr:to>
      <xdr:col>41</xdr:col>
      <xdr:colOff>101600</xdr:colOff>
      <xdr:row>56</xdr:row>
      <xdr:rowOff>3091</xdr:rowOff>
    </xdr:to>
    <xdr:sp macro="" textlink="">
      <xdr:nvSpPr>
        <xdr:cNvPr id="381" name="楕円 380">
          <a:extLst>
            <a:ext uri="{FF2B5EF4-FFF2-40B4-BE49-F238E27FC236}">
              <a16:creationId xmlns="" xmlns:a16="http://schemas.microsoft.com/office/drawing/2014/main" id="{00000000-0008-0000-0600-00007D010000}"/>
            </a:ext>
          </a:extLst>
        </xdr:cNvPr>
        <xdr:cNvSpPr/>
      </xdr:nvSpPr>
      <xdr:spPr>
        <a:xfrm>
          <a:off x="7810500" y="9502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19618</xdr:rowOff>
    </xdr:from>
    <xdr:ext cx="534377" cy="259045"/>
    <xdr:sp macro="" textlink="">
      <xdr:nvSpPr>
        <xdr:cNvPr id="382" name="テキスト ボックス 381">
          <a:extLst>
            <a:ext uri="{FF2B5EF4-FFF2-40B4-BE49-F238E27FC236}">
              <a16:creationId xmlns="" xmlns:a16="http://schemas.microsoft.com/office/drawing/2014/main" id="{00000000-0008-0000-0600-00007E010000}"/>
            </a:ext>
          </a:extLst>
        </xdr:cNvPr>
        <xdr:cNvSpPr txBox="1"/>
      </xdr:nvSpPr>
      <xdr:spPr>
        <a:xfrm>
          <a:off x="7594111" y="9277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57157</xdr:rowOff>
    </xdr:from>
    <xdr:to>
      <xdr:col>36</xdr:col>
      <xdr:colOff>165100</xdr:colOff>
      <xdr:row>56</xdr:row>
      <xdr:rowOff>158757</xdr:rowOff>
    </xdr:to>
    <xdr:sp macro="" textlink="">
      <xdr:nvSpPr>
        <xdr:cNvPr id="383" name="楕円 382">
          <a:extLst>
            <a:ext uri="{FF2B5EF4-FFF2-40B4-BE49-F238E27FC236}">
              <a16:creationId xmlns="" xmlns:a16="http://schemas.microsoft.com/office/drawing/2014/main" id="{00000000-0008-0000-0600-00007F010000}"/>
            </a:ext>
          </a:extLst>
        </xdr:cNvPr>
        <xdr:cNvSpPr/>
      </xdr:nvSpPr>
      <xdr:spPr>
        <a:xfrm>
          <a:off x="6921500" y="9658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149884</xdr:rowOff>
    </xdr:from>
    <xdr:ext cx="534377" cy="259045"/>
    <xdr:sp macro="" textlink="">
      <xdr:nvSpPr>
        <xdr:cNvPr id="384" name="テキスト ボックス 383">
          <a:extLst>
            <a:ext uri="{FF2B5EF4-FFF2-40B4-BE49-F238E27FC236}">
              <a16:creationId xmlns="" xmlns:a16="http://schemas.microsoft.com/office/drawing/2014/main" id="{00000000-0008-0000-0600-000080010000}"/>
            </a:ext>
          </a:extLst>
        </xdr:cNvPr>
        <xdr:cNvSpPr txBox="1"/>
      </xdr:nvSpPr>
      <xdr:spPr>
        <a:xfrm>
          <a:off x="6705111" y="9751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5" name="正方形/長方形 384">
          <a:extLst>
            <a:ext uri="{FF2B5EF4-FFF2-40B4-BE49-F238E27FC236}">
              <a16:creationId xmlns="" xmlns:a16="http://schemas.microsoft.com/office/drawing/2014/main" id="{00000000-0008-0000-0600-00008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6" name="正方形/長方形 385">
          <a:extLst>
            <a:ext uri="{FF2B5EF4-FFF2-40B4-BE49-F238E27FC236}">
              <a16:creationId xmlns="" xmlns:a16="http://schemas.microsoft.com/office/drawing/2014/main" id="{00000000-0008-0000-0600-000082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7" name="正方形/長方形 386">
          <a:extLst>
            <a:ext uri="{FF2B5EF4-FFF2-40B4-BE49-F238E27FC236}">
              <a16:creationId xmlns="" xmlns:a16="http://schemas.microsoft.com/office/drawing/2014/main" id="{00000000-0008-0000-0600-000083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8" name="正方形/長方形 387">
          <a:extLst>
            <a:ext uri="{FF2B5EF4-FFF2-40B4-BE49-F238E27FC236}">
              <a16:creationId xmlns="" xmlns:a16="http://schemas.microsoft.com/office/drawing/2014/main" id="{00000000-0008-0000-0600-000084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9" name="正方形/長方形 388">
          <a:extLst>
            <a:ext uri="{FF2B5EF4-FFF2-40B4-BE49-F238E27FC236}">
              <a16:creationId xmlns="" xmlns:a16="http://schemas.microsoft.com/office/drawing/2014/main" id="{00000000-0008-0000-0600-000085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0" name="正方形/長方形 389">
          <a:extLst>
            <a:ext uri="{FF2B5EF4-FFF2-40B4-BE49-F238E27FC236}">
              <a16:creationId xmlns="" xmlns:a16="http://schemas.microsoft.com/office/drawing/2014/main" id="{00000000-0008-0000-0600-000086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1" name="正方形/長方形 390">
          <a:extLst>
            <a:ext uri="{FF2B5EF4-FFF2-40B4-BE49-F238E27FC236}">
              <a16:creationId xmlns="" xmlns:a16="http://schemas.microsoft.com/office/drawing/2014/main" id="{00000000-0008-0000-0600-000087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2" name="正方形/長方形 391">
          <a:extLst>
            <a:ext uri="{FF2B5EF4-FFF2-40B4-BE49-F238E27FC236}">
              <a16:creationId xmlns="" xmlns:a16="http://schemas.microsoft.com/office/drawing/2014/main" id="{00000000-0008-0000-0600-000088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3" name="テキスト ボックス 392">
          <a:extLst>
            <a:ext uri="{FF2B5EF4-FFF2-40B4-BE49-F238E27FC236}">
              <a16:creationId xmlns="" xmlns:a16="http://schemas.microsoft.com/office/drawing/2014/main" id="{00000000-0008-0000-0600-000089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4" name="直線コネクタ 393">
          <a:extLst>
            <a:ext uri="{FF2B5EF4-FFF2-40B4-BE49-F238E27FC236}">
              <a16:creationId xmlns="" xmlns:a16="http://schemas.microsoft.com/office/drawing/2014/main" id="{00000000-0008-0000-0600-00008A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5" name="直線コネクタ 394">
          <a:extLst>
            <a:ext uri="{FF2B5EF4-FFF2-40B4-BE49-F238E27FC236}">
              <a16:creationId xmlns="" xmlns:a16="http://schemas.microsoft.com/office/drawing/2014/main" id="{00000000-0008-0000-0600-00008B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6" name="テキスト ボックス 395">
          <a:extLst>
            <a:ext uri="{FF2B5EF4-FFF2-40B4-BE49-F238E27FC236}">
              <a16:creationId xmlns="" xmlns:a16="http://schemas.microsoft.com/office/drawing/2014/main" id="{00000000-0008-0000-0600-00008C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7" name="直線コネクタ 396">
          <a:extLst>
            <a:ext uri="{FF2B5EF4-FFF2-40B4-BE49-F238E27FC236}">
              <a16:creationId xmlns="" xmlns:a16="http://schemas.microsoft.com/office/drawing/2014/main" id="{00000000-0008-0000-0600-00008D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8" name="テキスト ボックス 397">
          <a:extLst>
            <a:ext uri="{FF2B5EF4-FFF2-40B4-BE49-F238E27FC236}">
              <a16:creationId xmlns="" xmlns:a16="http://schemas.microsoft.com/office/drawing/2014/main" id="{00000000-0008-0000-0600-00008E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9" name="直線コネクタ 398">
          <a:extLst>
            <a:ext uri="{FF2B5EF4-FFF2-40B4-BE49-F238E27FC236}">
              <a16:creationId xmlns="" xmlns:a16="http://schemas.microsoft.com/office/drawing/2014/main" id="{00000000-0008-0000-0600-00008F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0" name="テキスト ボックス 399">
          <a:extLst>
            <a:ext uri="{FF2B5EF4-FFF2-40B4-BE49-F238E27FC236}">
              <a16:creationId xmlns="" xmlns:a16="http://schemas.microsoft.com/office/drawing/2014/main" id="{00000000-0008-0000-0600-000090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1" name="直線コネクタ 400">
          <a:extLst>
            <a:ext uri="{FF2B5EF4-FFF2-40B4-BE49-F238E27FC236}">
              <a16:creationId xmlns="" xmlns:a16="http://schemas.microsoft.com/office/drawing/2014/main" id="{00000000-0008-0000-0600-000091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2" name="テキスト ボックス 401">
          <a:extLst>
            <a:ext uri="{FF2B5EF4-FFF2-40B4-BE49-F238E27FC236}">
              <a16:creationId xmlns="" xmlns:a16="http://schemas.microsoft.com/office/drawing/2014/main" id="{00000000-0008-0000-0600-000092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3" name="直線コネクタ 402">
          <a:extLst>
            <a:ext uri="{FF2B5EF4-FFF2-40B4-BE49-F238E27FC236}">
              <a16:creationId xmlns="" xmlns:a16="http://schemas.microsoft.com/office/drawing/2014/main" id="{00000000-0008-0000-0600-000093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4" name="テキスト ボックス 403">
          <a:extLst>
            <a:ext uri="{FF2B5EF4-FFF2-40B4-BE49-F238E27FC236}">
              <a16:creationId xmlns="" xmlns:a16="http://schemas.microsoft.com/office/drawing/2014/main" id="{00000000-0008-0000-0600-000094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a:extLst>
            <a:ext uri="{FF2B5EF4-FFF2-40B4-BE49-F238E27FC236}">
              <a16:creationId xmlns="" xmlns:a16="http://schemas.microsoft.com/office/drawing/2014/main" id="{00000000-0008-0000-0600-00009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6" name="テキスト ボックス 405">
          <a:extLst>
            <a:ext uri="{FF2B5EF4-FFF2-40B4-BE49-F238E27FC236}">
              <a16:creationId xmlns="" xmlns:a16="http://schemas.microsoft.com/office/drawing/2014/main" id="{00000000-0008-0000-0600-00009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普通建設事業費 （ うち新規整備　）グラフ枠">
          <a:extLst>
            <a:ext uri="{FF2B5EF4-FFF2-40B4-BE49-F238E27FC236}">
              <a16:creationId xmlns="" xmlns:a16="http://schemas.microsoft.com/office/drawing/2014/main" id="{00000000-0008-0000-0600-00009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160922</xdr:rowOff>
    </xdr:from>
    <xdr:to>
      <xdr:col>54</xdr:col>
      <xdr:colOff>189865</xdr:colOff>
      <xdr:row>79</xdr:row>
      <xdr:rowOff>44450</xdr:rowOff>
    </xdr:to>
    <xdr:cxnSp macro="">
      <xdr:nvCxnSpPr>
        <xdr:cNvPr id="408" name="直線コネクタ 407">
          <a:extLst>
            <a:ext uri="{FF2B5EF4-FFF2-40B4-BE49-F238E27FC236}">
              <a16:creationId xmlns="" xmlns:a16="http://schemas.microsoft.com/office/drawing/2014/main" id="{00000000-0008-0000-0600-000098010000}"/>
            </a:ext>
          </a:extLst>
        </xdr:cNvPr>
        <xdr:cNvCxnSpPr/>
      </xdr:nvCxnSpPr>
      <xdr:spPr>
        <a:xfrm flipV="1">
          <a:off x="10475595" y="12162422"/>
          <a:ext cx="1270" cy="1426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9" name="普通建設事業費 （ うち新規整備　）最小値テキスト">
          <a:extLst>
            <a:ext uri="{FF2B5EF4-FFF2-40B4-BE49-F238E27FC236}">
              <a16:creationId xmlns="" xmlns:a16="http://schemas.microsoft.com/office/drawing/2014/main" id="{00000000-0008-0000-0600-000099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10" name="直線コネクタ 409">
          <a:extLst>
            <a:ext uri="{FF2B5EF4-FFF2-40B4-BE49-F238E27FC236}">
              <a16:creationId xmlns="" xmlns:a16="http://schemas.microsoft.com/office/drawing/2014/main" id="{00000000-0008-0000-0600-00009A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107599</xdr:rowOff>
    </xdr:from>
    <xdr:ext cx="534377" cy="259045"/>
    <xdr:sp macro="" textlink="">
      <xdr:nvSpPr>
        <xdr:cNvPr id="411" name="普通建設事業費 （ うち新規整備　）最大値テキスト">
          <a:extLst>
            <a:ext uri="{FF2B5EF4-FFF2-40B4-BE49-F238E27FC236}">
              <a16:creationId xmlns="" xmlns:a16="http://schemas.microsoft.com/office/drawing/2014/main" id="{00000000-0008-0000-0600-00009B010000}"/>
            </a:ext>
          </a:extLst>
        </xdr:cNvPr>
        <xdr:cNvSpPr txBox="1"/>
      </xdr:nvSpPr>
      <xdr:spPr>
        <a:xfrm>
          <a:off x="10528300" y="11937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160922</xdr:rowOff>
    </xdr:from>
    <xdr:to>
      <xdr:col>55</xdr:col>
      <xdr:colOff>88900</xdr:colOff>
      <xdr:row>70</xdr:row>
      <xdr:rowOff>160922</xdr:rowOff>
    </xdr:to>
    <xdr:cxnSp macro="">
      <xdr:nvCxnSpPr>
        <xdr:cNvPr id="412" name="直線コネクタ 411">
          <a:extLst>
            <a:ext uri="{FF2B5EF4-FFF2-40B4-BE49-F238E27FC236}">
              <a16:creationId xmlns="" xmlns:a16="http://schemas.microsoft.com/office/drawing/2014/main" id="{00000000-0008-0000-0600-00009C010000}"/>
            </a:ext>
          </a:extLst>
        </xdr:cNvPr>
        <xdr:cNvCxnSpPr/>
      </xdr:nvCxnSpPr>
      <xdr:spPr>
        <a:xfrm>
          <a:off x="10388600" y="12162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59024</xdr:rowOff>
    </xdr:from>
    <xdr:to>
      <xdr:col>55</xdr:col>
      <xdr:colOff>0</xdr:colOff>
      <xdr:row>76</xdr:row>
      <xdr:rowOff>51212</xdr:rowOff>
    </xdr:to>
    <xdr:cxnSp macro="">
      <xdr:nvCxnSpPr>
        <xdr:cNvPr id="413" name="直線コネクタ 412">
          <a:extLst>
            <a:ext uri="{FF2B5EF4-FFF2-40B4-BE49-F238E27FC236}">
              <a16:creationId xmlns="" xmlns:a16="http://schemas.microsoft.com/office/drawing/2014/main" id="{00000000-0008-0000-0600-00009D010000}"/>
            </a:ext>
          </a:extLst>
        </xdr:cNvPr>
        <xdr:cNvCxnSpPr/>
      </xdr:nvCxnSpPr>
      <xdr:spPr>
        <a:xfrm>
          <a:off x="9639300" y="12917774"/>
          <a:ext cx="838200" cy="163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99865</xdr:rowOff>
    </xdr:from>
    <xdr:ext cx="534377" cy="259045"/>
    <xdr:sp macro="" textlink="">
      <xdr:nvSpPr>
        <xdr:cNvPr id="414" name="普通建設事業費 （ うち新規整備　）平均値テキスト">
          <a:extLst>
            <a:ext uri="{FF2B5EF4-FFF2-40B4-BE49-F238E27FC236}">
              <a16:creationId xmlns="" xmlns:a16="http://schemas.microsoft.com/office/drawing/2014/main" id="{00000000-0008-0000-0600-00009E010000}"/>
            </a:ext>
          </a:extLst>
        </xdr:cNvPr>
        <xdr:cNvSpPr txBox="1"/>
      </xdr:nvSpPr>
      <xdr:spPr>
        <a:xfrm>
          <a:off x="10528300" y="133015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121438</xdr:rowOff>
    </xdr:from>
    <xdr:to>
      <xdr:col>55</xdr:col>
      <xdr:colOff>50800</xdr:colOff>
      <xdr:row>78</xdr:row>
      <xdr:rowOff>51588</xdr:rowOff>
    </xdr:to>
    <xdr:sp macro="" textlink="">
      <xdr:nvSpPr>
        <xdr:cNvPr id="415" name="フローチャート: 判断 414">
          <a:extLst>
            <a:ext uri="{FF2B5EF4-FFF2-40B4-BE49-F238E27FC236}">
              <a16:creationId xmlns="" xmlns:a16="http://schemas.microsoft.com/office/drawing/2014/main" id="{00000000-0008-0000-0600-00009F010000}"/>
            </a:ext>
          </a:extLst>
        </xdr:cNvPr>
        <xdr:cNvSpPr/>
      </xdr:nvSpPr>
      <xdr:spPr>
        <a:xfrm>
          <a:off x="104267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59024</xdr:rowOff>
    </xdr:from>
    <xdr:to>
      <xdr:col>50</xdr:col>
      <xdr:colOff>114300</xdr:colOff>
      <xdr:row>78</xdr:row>
      <xdr:rowOff>89751</xdr:rowOff>
    </xdr:to>
    <xdr:cxnSp macro="">
      <xdr:nvCxnSpPr>
        <xdr:cNvPr id="416" name="直線コネクタ 415">
          <a:extLst>
            <a:ext uri="{FF2B5EF4-FFF2-40B4-BE49-F238E27FC236}">
              <a16:creationId xmlns="" xmlns:a16="http://schemas.microsoft.com/office/drawing/2014/main" id="{00000000-0008-0000-0600-0000A0010000}"/>
            </a:ext>
          </a:extLst>
        </xdr:cNvPr>
        <xdr:cNvCxnSpPr/>
      </xdr:nvCxnSpPr>
      <xdr:spPr>
        <a:xfrm flipV="1">
          <a:off x="8750300" y="12917774"/>
          <a:ext cx="889000" cy="545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129972</xdr:rowOff>
    </xdr:from>
    <xdr:to>
      <xdr:col>50</xdr:col>
      <xdr:colOff>165100</xdr:colOff>
      <xdr:row>78</xdr:row>
      <xdr:rowOff>60122</xdr:rowOff>
    </xdr:to>
    <xdr:sp macro="" textlink="">
      <xdr:nvSpPr>
        <xdr:cNvPr id="417" name="フローチャート: 判断 416">
          <a:extLst>
            <a:ext uri="{FF2B5EF4-FFF2-40B4-BE49-F238E27FC236}">
              <a16:creationId xmlns="" xmlns:a16="http://schemas.microsoft.com/office/drawing/2014/main" id="{00000000-0008-0000-0600-0000A1010000}"/>
            </a:ext>
          </a:extLst>
        </xdr:cNvPr>
        <xdr:cNvSpPr/>
      </xdr:nvSpPr>
      <xdr:spPr>
        <a:xfrm>
          <a:off x="9588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51249</xdr:rowOff>
    </xdr:from>
    <xdr:ext cx="534377" cy="259045"/>
    <xdr:sp macro="" textlink="">
      <xdr:nvSpPr>
        <xdr:cNvPr id="418" name="テキスト ボックス 417">
          <a:extLst>
            <a:ext uri="{FF2B5EF4-FFF2-40B4-BE49-F238E27FC236}">
              <a16:creationId xmlns="" xmlns:a16="http://schemas.microsoft.com/office/drawing/2014/main" id="{00000000-0008-0000-0600-0000A2010000}"/>
            </a:ext>
          </a:extLst>
        </xdr:cNvPr>
        <xdr:cNvSpPr txBox="1"/>
      </xdr:nvSpPr>
      <xdr:spPr>
        <a:xfrm>
          <a:off x="9372111" y="13424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50070</xdr:rowOff>
    </xdr:from>
    <xdr:to>
      <xdr:col>45</xdr:col>
      <xdr:colOff>177800</xdr:colOff>
      <xdr:row>78</xdr:row>
      <xdr:rowOff>89751</xdr:rowOff>
    </xdr:to>
    <xdr:cxnSp macro="">
      <xdr:nvCxnSpPr>
        <xdr:cNvPr id="419" name="直線コネクタ 418">
          <a:extLst>
            <a:ext uri="{FF2B5EF4-FFF2-40B4-BE49-F238E27FC236}">
              <a16:creationId xmlns="" xmlns:a16="http://schemas.microsoft.com/office/drawing/2014/main" id="{00000000-0008-0000-0600-0000A3010000}"/>
            </a:ext>
          </a:extLst>
        </xdr:cNvPr>
        <xdr:cNvCxnSpPr/>
      </xdr:nvCxnSpPr>
      <xdr:spPr>
        <a:xfrm>
          <a:off x="7861300" y="13080270"/>
          <a:ext cx="889000" cy="382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77146</xdr:rowOff>
    </xdr:from>
    <xdr:to>
      <xdr:col>46</xdr:col>
      <xdr:colOff>38100</xdr:colOff>
      <xdr:row>78</xdr:row>
      <xdr:rowOff>7296</xdr:rowOff>
    </xdr:to>
    <xdr:sp macro="" textlink="">
      <xdr:nvSpPr>
        <xdr:cNvPr id="420" name="フローチャート: 判断 419">
          <a:extLst>
            <a:ext uri="{FF2B5EF4-FFF2-40B4-BE49-F238E27FC236}">
              <a16:creationId xmlns="" xmlns:a16="http://schemas.microsoft.com/office/drawing/2014/main" id="{00000000-0008-0000-0600-0000A4010000}"/>
            </a:ext>
          </a:extLst>
        </xdr:cNvPr>
        <xdr:cNvSpPr/>
      </xdr:nvSpPr>
      <xdr:spPr>
        <a:xfrm>
          <a:off x="8699500" y="1327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23823</xdr:rowOff>
    </xdr:from>
    <xdr:ext cx="534377" cy="259045"/>
    <xdr:sp macro="" textlink="">
      <xdr:nvSpPr>
        <xdr:cNvPr id="421" name="テキスト ボックス 420">
          <a:extLst>
            <a:ext uri="{FF2B5EF4-FFF2-40B4-BE49-F238E27FC236}">
              <a16:creationId xmlns="" xmlns:a16="http://schemas.microsoft.com/office/drawing/2014/main" id="{00000000-0008-0000-0600-0000A5010000}"/>
            </a:ext>
          </a:extLst>
        </xdr:cNvPr>
        <xdr:cNvSpPr txBox="1"/>
      </xdr:nvSpPr>
      <xdr:spPr>
        <a:xfrm>
          <a:off x="8483111" y="1305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50070</xdr:rowOff>
    </xdr:from>
    <xdr:to>
      <xdr:col>41</xdr:col>
      <xdr:colOff>50800</xdr:colOff>
      <xdr:row>78</xdr:row>
      <xdr:rowOff>10027</xdr:rowOff>
    </xdr:to>
    <xdr:cxnSp macro="">
      <xdr:nvCxnSpPr>
        <xdr:cNvPr id="422" name="直線コネクタ 421">
          <a:extLst>
            <a:ext uri="{FF2B5EF4-FFF2-40B4-BE49-F238E27FC236}">
              <a16:creationId xmlns="" xmlns:a16="http://schemas.microsoft.com/office/drawing/2014/main" id="{00000000-0008-0000-0600-0000A6010000}"/>
            </a:ext>
          </a:extLst>
        </xdr:cNvPr>
        <xdr:cNvCxnSpPr/>
      </xdr:nvCxnSpPr>
      <xdr:spPr>
        <a:xfrm flipV="1">
          <a:off x="6972300" y="13080270"/>
          <a:ext cx="889000" cy="30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104978</xdr:rowOff>
    </xdr:from>
    <xdr:to>
      <xdr:col>41</xdr:col>
      <xdr:colOff>101600</xdr:colOff>
      <xdr:row>78</xdr:row>
      <xdr:rowOff>35128</xdr:rowOff>
    </xdr:to>
    <xdr:sp macro="" textlink="">
      <xdr:nvSpPr>
        <xdr:cNvPr id="423" name="フローチャート: 判断 422">
          <a:extLst>
            <a:ext uri="{FF2B5EF4-FFF2-40B4-BE49-F238E27FC236}">
              <a16:creationId xmlns="" xmlns:a16="http://schemas.microsoft.com/office/drawing/2014/main" id="{00000000-0008-0000-0600-0000A7010000}"/>
            </a:ext>
          </a:extLst>
        </xdr:cNvPr>
        <xdr:cNvSpPr/>
      </xdr:nvSpPr>
      <xdr:spPr>
        <a:xfrm>
          <a:off x="7810500" y="13306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26255</xdr:rowOff>
    </xdr:from>
    <xdr:ext cx="534377" cy="259045"/>
    <xdr:sp macro="" textlink="">
      <xdr:nvSpPr>
        <xdr:cNvPr id="424" name="テキスト ボックス 423">
          <a:extLst>
            <a:ext uri="{FF2B5EF4-FFF2-40B4-BE49-F238E27FC236}">
              <a16:creationId xmlns="" xmlns:a16="http://schemas.microsoft.com/office/drawing/2014/main" id="{00000000-0008-0000-0600-0000A8010000}"/>
            </a:ext>
          </a:extLst>
        </xdr:cNvPr>
        <xdr:cNvSpPr txBox="1"/>
      </xdr:nvSpPr>
      <xdr:spPr>
        <a:xfrm>
          <a:off x="7594111" y="13399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41427</xdr:rowOff>
    </xdr:from>
    <xdr:to>
      <xdr:col>36</xdr:col>
      <xdr:colOff>165100</xdr:colOff>
      <xdr:row>77</xdr:row>
      <xdr:rowOff>143027</xdr:rowOff>
    </xdr:to>
    <xdr:sp macro="" textlink="">
      <xdr:nvSpPr>
        <xdr:cNvPr id="425" name="フローチャート: 判断 424">
          <a:extLst>
            <a:ext uri="{FF2B5EF4-FFF2-40B4-BE49-F238E27FC236}">
              <a16:creationId xmlns="" xmlns:a16="http://schemas.microsoft.com/office/drawing/2014/main" id="{00000000-0008-0000-0600-0000A9010000}"/>
            </a:ext>
          </a:extLst>
        </xdr:cNvPr>
        <xdr:cNvSpPr/>
      </xdr:nvSpPr>
      <xdr:spPr>
        <a:xfrm>
          <a:off x="6921500" y="13243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159554</xdr:rowOff>
    </xdr:from>
    <xdr:ext cx="534377" cy="259045"/>
    <xdr:sp macro="" textlink="">
      <xdr:nvSpPr>
        <xdr:cNvPr id="426" name="テキスト ボックス 425">
          <a:extLst>
            <a:ext uri="{FF2B5EF4-FFF2-40B4-BE49-F238E27FC236}">
              <a16:creationId xmlns="" xmlns:a16="http://schemas.microsoft.com/office/drawing/2014/main" id="{00000000-0008-0000-0600-0000AA010000}"/>
            </a:ext>
          </a:extLst>
        </xdr:cNvPr>
        <xdr:cNvSpPr txBox="1"/>
      </xdr:nvSpPr>
      <xdr:spPr>
        <a:xfrm>
          <a:off x="6705111" y="13018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a:extLst>
            <a:ext uri="{FF2B5EF4-FFF2-40B4-BE49-F238E27FC236}">
              <a16:creationId xmlns="" xmlns:a16="http://schemas.microsoft.com/office/drawing/2014/main" id="{00000000-0008-0000-0600-0000A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a:extLst>
            <a:ext uri="{FF2B5EF4-FFF2-40B4-BE49-F238E27FC236}">
              <a16:creationId xmlns="" xmlns:a16="http://schemas.microsoft.com/office/drawing/2014/main" id="{00000000-0008-0000-0600-0000A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a:extLst>
            <a:ext uri="{FF2B5EF4-FFF2-40B4-BE49-F238E27FC236}">
              <a16:creationId xmlns="" xmlns:a16="http://schemas.microsoft.com/office/drawing/2014/main" id="{00000000-0008-0000-0600-0000A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a:extLst>
            <a:ext uri="{FF2B5EF4-FFF2-40B4-BE49-F238E27FC236}">
              <a16:creationId xmlns="" xmlns:a16="http://schemas.microsoft.com/office/drawing/2014/main" id="{00000000-0008-0000-0600-0000A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a:extLst>
            <a:ext uri="{FF2B5EF4-FFF2-40B4-BE49-F238E27FC236}">
              <a16:creationId xmlns="" xmlns:a16="http://schemas.microsoft.com/office/drawing/2014/main" id="{00000000-0008-0000-0600-0000A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412</xdr:rowOff>
    </xdr:from>
    <xdr:to>
      <xdr:col>55</xdr:col>
      <xdr:colOff>50800</xdr:colOff>
      <xdr:row>76</xdr:row>
      <xdr:rowOff>102012</xdr:rowOff>
    </xdr:to>
    <xdr:sp macro="" textlink="">
      <xdr:nvSpPr>
        <xdr:cNvPr id="432" name="楕円 431">
          <a:extLst>
            <a:ext uri="{FF2B5EF4-FFF2-40B4-BE49-F238E27FC236}">
              <a16:creationId xmlns="" xmlns:a16="http://schemas.microsoft.com/office/drawing/2014/main" id="{00000000-0008-0000-0600-0000B0010000}"/>
            </a:ext>
          </a:extLst>
        </xdr:cNvPr>
        <xdr:cNvSpPr/>
      </xdr:nvSpPr>
      <xdr:spPr>
        <a:xfrm>
          <a:off x="10426700" y="13030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23289</xdr:rowOff>
    </xdr:from>
    <xdr:ext cx="534377" cy="259045"/>
    <xdr:sp macro="" textlink="">
      <xdr:nvSpPr>
        <xdr:cNvPr id="433" name="普通建設事業費 （ うち新規整備　）該当値テキスト">
          <a:extLst>
            <a:ext uri="{FF2B5EF4-FFF2-40B4-BE49-F238E27FC236}">
              <a16:creationId xmlns="" xmlns:a16="http://schemas.microsoft.com/office/drawing/2014/main" id="{00000000-0008-0000-0600-0000B1010000}"/>
            </a:ext>
          </a:extLst>
        </xdr:cNvPr>
        <xdr:cNvSpPr txBox="1"/>
      </xdr:nvSpPr>
      <xdr:spPr>
        <a:xfrm>
          <a:off x="10528300" y="12882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8224</xdr:rowOff>
    </xdr:from>
    <xdr:to>
      <xdr:col>50</xdr:col>
      <xdr:colOff>165100</xdr:colOff>
      <xdr:row>75</xdr:row>
      <xdr:rowOff>109824</xdr:rowOff>
    </xdr:to>
    <xdr:sp macro="" textlink="">
      <xdr:nvSpPr>
        <xdr:cNvPr id="434" name="楕円 433">
          <a:extLst>
            <a:ext uri="{FF2B5EF4-FFF2-40B4-BE49-F238E27FC236}">
              <a16:creationId xmlns="" xmlns:a16="http://schemas.microsoft.com/office/drawing/2014/main" id="{00000000-0008-0000-0600-0000B2010000}"/>
            </a:ext>
          </a:extLst>
        </xdr:cNvPr>
        <xdr:cNvSpPr/>
      </xdr:nvSpPr>
      <xdr:spPr>
        <a:xfrm>
          <a:off x="9588500" y="12866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126351</xdr:rowOff>
    </xdr:from>
    <xdr:ext cx="534377" cy="259045"/>
    <xdr:sp macro="" textlink="">
      <xdr:nvSpPr>
        <xdr:cNvPr id="435" name="テキスト ボックス 434">
          <a:extLst>
            <a:ext uri="{FF2B5EF4-FFF2-40B4-BE49-F238E27FC236}">
              <a16:creationId xmlns="" xmlns:a16="http://schemas.microsoft.com/office/drawing/2014/main" id="{00000000-0008-0000-0600-0000B3010000}"/>
            </a:ext>
          </a:extLst>
        </xdr:cNvPr>
        <xdr:cNvSpPr txBox="1"/>
      </xdr:nvSpPr>
      <xdr:spPr>
        <a:xfrm>
          <a:off x="9372111" y="1264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38951</xdr:rowOff>
    </xdr:from>
    <xdr:to>
      <xdr:col>46</xdr:col>
      <xdr:colOff>38100</xdr:colOff>
      <xdr:row>78</xdr:row>
      <xdr:rowOff>140551</xdr:rowOff>
    </xdr:to>
    <xdr:sp macro="" textlink="">
      <xdr:nvSpPr>
        <xdr:cNvPr id="436" name="楕円 435">
          <a:extLst>
            <a:ext uri="{FF2B5EF4-FFF2-40B4-BE49-F238E27FC236}">
              <a16:creationId xmlns="" xmlns:a16="http://schemas.microsoft.com/office/drawing/2014/main" id="{00000000-0008-0000-0600-0000B4010000}"/>
            </a:ext>
          </a:extLst>
        </xdr:cNvPr>
        <xdr:cNvSpPr/>
      </xdr:nvSpPr>
      <xdr:spPr>
        <a:xfrm>
          <a:off x="8699500" y="13412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131678</xdr:rowOff>
    </xdr:from>
    <xdr:ext cx="469744" cy="259045"/>
    <xdr:sp macro="" textlink="">
      <xdr:nvSpPr>
        <xdr:cNvPr id="437" name="テキスト ボックス 436">
          <a:extLst>
            <a:ext uri="{FF2B5EF4-FFF2-40B4-BE49-F238E27FC236}">
              <a16:creationId xmlns="" xmlns:a16="http://schemas.microsoft.com/office/drawing/2014/main" id="{00000000-0008-0000-0600-0000B5010000}"/>
            </a:ext>
          </a:extLst>
        </xdr:cNvPr>
        <xdr:cNvSpPr txBox="1"/>
      </xdr:nvSpPr>
      <xdr:spPr>
        <a:xfrm>
          <a:off x="8515428" y="13504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170720</xdr:rowOff>
    </xdr:from>
    <xdr:to>
      <xdr:col>41</xdr:col>
      <xdr:colOff>101600</xdr:colOff>
      <xdr:row>76</xdr:row>
      <xdr:rowOff>100870</xdr:rowOff>
    </xdr:to>
    <xdr:sp macro="" textlink="">
      <xdr:nvSpPr>
        <xdr:cNvPr id="438" name="楕円 437">
          <a:extLst>
            <a:ext uri="{FF2B5EF4-FFF2-40B4-BE49-F238E27FC236}">
              <a16:creationId xmlns="" xmlns:a16="http://schemas.microsoft.com/office/drawing/2014/main" id="{00000000-0008-0000-0600-0000B6010000}"/>
            </a:ext>
          </a:extLst>
        </xdr:cNvPr>
        <xdr:cNvSpPr/>
      </xdr:nvSpPr>
      <xdr:spPr>
        <a:xfrm>
          <a:off x="7810500" y="1302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117397</xdr:rowOff>
    </xdr:from>
    <xdr:ext cx="534377" cy="259045"/>
    <xdr:sp macro="" textlink="">
      <xdr:nvSpPr>
        <xdr:cNvPr id="439" name="テキスト ボックス 438">
          <a:extLst>
            <a:ext uri="{FF2B5EF4-FFF2-40B4-BE49-F238E27FC236}">
              <a16:creationId xmlns="" xmlns:a16="http://schemas.microsoft.com/office/drawing/2014/main" id="{00000000-0008-0000-0600-0000B7010000}"/>
            </a:ext>
          </a:extLst>
        </xdr:cNvPr>
        <xdr:cNvSpPr txBox="1"/>
      </xdr:nvSpPr>
      <xdr:spPr>
        <a:xfrm>
          <a:off x="7594111" y="12804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130677</xdr:rowOff>
    </xdr:from>
    <xdr:to>
      <xdr:col>36</xdr:col>
      <xdr:colOff>165100</xdr:colOff>
      <xdr:row>78</xdr:row>
      <xdr:rowOff>60827</xdr:rowOff>
    </xdr:to>
    <xdr:sp macro="" textlink="">
      <xdr:nvSpPr>
        <xdr:cNvPr id="440" name="楕円 439">
          <a:extLst>
            <a:ext uri="{FF2B5EF4-FFF2-40B4-BE49-F238E27FC236}">
              <a16:creationId xmlns="" xmlns:a16="http://schemas.microsoft.com/office/drawing/2014/main" id="{00000000-0008-0000-0600-0000B8010000}"/>
            </a:ext>
          </a:extLst>
        </xdr:cNvPr>
        <xdr:cNvSpPr/>
      </xdr:nvSpPr>
      <xdr:spPr>
        <a:xfrm>
          <a:off x="6921500" y="13332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51954</xdr:rowOff>
    </xdr:from>
    <xdr:ext cx="534377" cy="259045"/>
    <xdr:sp macro="" textlink="">
      <xdr:nvSpPr>
        <xdr:cNvPr id="441" name="テキスト ボックス 440">
          <a:extLst>
            <a:ext uri="{FF2B5EF4-FFF2-40B4-BE49-F238E27FC236}">
              <a16:creationId xmlns="" xmlns:a16="http://schemas.microsoft.com/office/drawing/2014/main" id="{00000000-0008-0000-0600-0000B9010000}"/>
            </a:ext>
          </a:extLst>
        </xdr:cNvPr>
        <xdr:cNvSpPr txBox="1"/>
      </xdr:nvSpPr>
      <xdr:spPr>
        <a:xfrm>
          <a:off x="6705111" y="13425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a:extLst>
            <a:ext uri="{FF2B5EF4-FFF2-40B4-BE49-F238E27FC236}">
              <a16:creationId xmlns="" xmlns:a16="http://schemas.microsoft.com/office/drawing/2014/main" id="{00000000-0008-0000-0600-0000B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a:extLst>
            <a:ext uri="{FF2B5EF4-FFF2-40B4-BE49-F238E27FC236}">
              <a16:creationId xmlns="" xmlns:a16="http://schemas.microsoft.com/office/drawing/2014/main" id="{00000000-0008-0000-0600-0000B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a:extLst>
            <a:ext uri="{FF2B5EF4-FFF2-40B4-BE49-F238E27FC236}">
              <a16:creationId xmlns="" xmlns:a16="http://schemas.microsoft.com/office/drawing/2014/main" id="{00000000-0008-0000-0600-0000B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a:extLst>
            <a:ext uri="{FF2B5EF4-FFF2-40B4-BE49-F238E27FC236}">
              <a16:creationId xmlns="" xmlns:a16="http://schemas.microsoft.com/office/drawing/2014/main" id="{00000000-0008-0000-0600-0000B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a:extLst>
            <a:ext uri="{FF2B5EF4-FFF2-40B4-BE49-F238E27FC236}">
              <a16:creationId xmlns="" xmlns:a16="http://schemas.microsoft.com/office/drawing/2014/main" id="{00000000-0008-0000-0600-0000B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a:extLst>
            <a:ext uri="{FF2B5EF4-FFF2-40B4-BE49-F238E27FC236}">
              <a16:creationId xmlns="" xmlns:a16="http://schemas.microsoft.com/office/drawing/2014/main" id="{00000000-0008-0000-0600-0000B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a:extLst>
            <a:ext uri="{FF2B5EF4-FFF2-40B4-BE49-F238E27FC236}">
              <a16:creationId xmlns="" xmlns:a16="http://schemas.microsoft.com/office/drawing/2014/main" id="{00000000-0008-0000-0600-0000C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a:extLst>
            <a:ext uri="{FF2B5EF4-FFF2-40B4-BE49-F238E27FC236}">
              <a16:creationId xmlns="" xmlns:a16="http://schemas.microsoft.com/office/drawing/2014/main" id="{00000000-0008-0000-0600-0000C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a:extLst>
            <a:ext uri="{FF2B5EF4-FFF2-40B4-BE49-F238E27FC236}">
              <a16:creationId xmlns="" xmlns:a16="http://schemas.microsoft.com/office/drawing/2014/main" id="{00000000-0008-0000-0600-0000C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a:extLst>
            <a:ext uri="{FF2B5EF4-FFF2-40B4-BE49-F238E27FC236}">
              <a16:creationId xmlns="" xmlns:a16="http://schemas.microsoft.com/office/drawing/2014/main" id="{00000000-0008-0000-0600-0000C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2" name="直線コネクタ 451">
          <a:extLst>
            <a:ext uri="{FF2B5EF4-FFF2-40B4-BE49-F238E27FC236}">
              <a16:creationId xmlns="" xmlns:a16="http://schemas.microsoft.com/office/drawing/2014/main" id="{00000000-0008-0000-0600-0000C4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3" name="テキスト ボックス 452">
          <a:extLst>
            <a:ext uri="{FF2B5EF4-FFF2-40B4-BE49-F238E27FC236}">
              <a16:creationId xmlns="" xmlns:a16="http://schemas.microsoft.com/office/drawing/2014/main" id="{00000000-0008-0000-0600-0000C5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4" name="直線コネクタ 453">
          <a:extLst>
            <a:ext uri="{FF2B5EF4-FFF2-40B4-BE49-F238E27FC236}">
              <a16:creationId xmlns="" xmlns:a16="http://schemas.microsoft.com/office/drawing/2014/main" id="{00000000-0008-0000-0600-0000C6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5" name="テキスト ボックス 454">
          <a:extLst>
            <a:ext uri="{FF2B5EF4-FFF2-40B4-BE49-F238E27FC236}">
              <a16:creationId xmlns="" xmlns:a16="http://schemas.microsoft.com/office/drawing/2014/main" id="{00000000-0008-0000-0600-0000C7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6" name="直線コネクタ 455">
          <a:extLst>
            <a:ext uri="{FF2B5EF4-FFF2-40B4-BE49-F238E27FC236}">
              <a16:creationId xmlns="" xmlns:a16="http://schemas.microsoft.com/office/drawing/2014/main" id="{00000000-0008-0000-0600-0000C8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7" name="テキスト ボックス 456">
          <a:extLst>
            <a:ext uri="{FF2B5EF4-FFF2-40B4-BE49-F238E27FC236}">
              <a16:creationId xmlns="" xmlns:a16="http://schemas.microsoft.com/office/drawing/2014/main" id="{00000000-0008-0000-0600-0000C9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8" name="直線コネクタ 457">
          <a:extLst>
            <a:ext uri="{FF2B5EF4-FFF2-40B4-BE49-F238E27FC236}">
              <a16:creationId xmlns="" xmlns:a16="http://schemas.microsoft.com/office/drawing/2014/main" id="{00000000-0008-0000-0600-0000CA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9" name="テキスト ボックス 458">
          <a:extLst>
            <a:ext uri="{FF2B5EF4-FFF2-40B4-BE49-F238E27FC236}">
              <a16:creationId xmlns="" xmlns:a16="http://schemas.microsoft.com/office/drawing/2014/main" id="{00000000-0008-0000-0600-0000CB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0" name="直線コネクタ 459">
          <a:extLst>
            <a:ext uri="{FF2B5EF4-FFF2-40B4-BE49-F238E27FC236}">
              <a16:creationId xmlns="" xmlns:a16="http://schemas.microsoft.com/office/drawing/2014/main" id="{00000000-0008-0000-0600-0000CC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61" name="テキスト ボックス 460">
          <a:extLst>
            <a:ext uri="{FF2B5EF4-FFF2-40B4-BE49-F238E27FC236}">
              <a16:creationId xmlns="" xmlns:a16="http://schemas.microsoft.com/office/drawing/2014/main" id="{00000000-0008-0000-0600-0000CD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2" name="直線コネクタ 461">
          <a:extLst>
            <a:ext uri="{FF2B5EF4-FFF2-40B4-BE49-F238E27FC236}">
              <a16:creationId xmlns="" xmlns:a16="http://schemas.microsoft.com/office/drawing/2014/main" id="{00000000-0008-0000-0600-0000CE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3" name="テキスト ボックス 462">
          <a:extLst>
            <a:ext uri="{FF2B5EF4-FFF2-40B4-BE49-F238E27FC236}">
              <a16:creationId xmlns="" xmlns:a16="http://schemas.microsoft.com/office/drawing/2014/main" id="{00000000-0008-0000-0600-0000CF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4" name="直線コネクタ 463">
          <a:extLst>
            <a:ext uri="{FF2B5EF4-FFF2-40B4-BE49-F238E27FC236}">
              <a16:creationId xmlns="" xmlns:a16="http://schemas.microsoft.com/office/drawing/2014/main" id="{00000000-0008-0000-0600-0000D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5" name="テキスト ボックス 464">
          <a:extLst>
            <a:ext uri="{FF2B5EF4-FFF2-40B4-BE49-F238E27FC236}">
              <a16:creationId xmlns="" xmlns:a16="http://schemas.microsoft.com/office/drawing/2014/main" id="{00000000-0008-0000-0600-0000D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6" name="普通建設事業費 （ うち更新整備　）グラフ枠">
          <a:extLst>
            <a:ext uri="{FF2B5EF4-FFF2-40B4-BE49-F238E27FC236}">
              <a16:creationId xmlns="" xmlns:a16="http://schemas.microsoft.com/office/drawing/2014/main" id="{00000000-0008-0000-0600-0000D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145759</xdr:rowOff>
    </xdr:from>
    <xdr:to>
      <xdr:col>54</xdr:col>
      <xdr:colOff>189865</xdr:colOff>
      <xdr:row>99</xdr:row>
      <xdr:rowOff>57077</xdr:rowOff>
    </xdr:to>
    <xdr:cxnSp macro="">
      <xdr:nvCxnSpPr>
        <xdr:cNvPr id="467" name="直線コネクタ 466">
          <a:extLst>
            <a:ext uri="{FF2B5EF4-FFF2-40B4-BE49-F238E27FC236}">
              <a16:creationId xmlns="" xmlns:a16="http://schemas.microsoft.com/office/drawing/2014/main" id="{00000000-0008-0000-0600-0000D3010000}"/>
            </a:ext>
          </a:extLst>
        </xdr:cNvPr>
        <xdr:cNvCxnSpPr/>
      </xdr:nvCxnSpPr>
      <xdr:spPr>
        <a:xfrm flipV="1">
          <a:off x="10475595" y="15576259"/>
          <a:ext cx="1270" cy="1454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60904</xdr:rowOff>
    </xdr:from>
    <xdr:ext cx="469744" cy="259045"/>
    <xdr:sp macro="" textlink="">
      <xdr:nvSpPr>
        <xdr:cNvPr id="468" name="普通建設事業費 （ うち更新整備　）最小値テキスト">
          <a:extLst>
            <a:ext uri="{FF2B5EF4-FFF2-40B4-BE49-F238E27FC236}">
              <a16:creationId xmlns="" xmlns:a16="http://schemas.microsoft.com/office/drawing/2014/main" id="{00000000-0008-0000-0600-0000D4010000}"/>
            </a:ext>
          </a:extLst>
        </xdr:cNvPr>
        <xdr:cNvSpPr txBox="1"/>
      </xdr:nvSpPr>
      <xdr:spPr>
        <a:xfrm>
          <a:off x="10528300" y="17034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57077</xdr:rowOff>
    </xdr:from>
    <xdr:to>
      <xdr:col>55</xdr:col>
      <xdr:colOff>88900</xdr:colOff>
      <xdr:row>99</xdr:row>
      <xdr:rowOff>57077</xdr:rowOff>
    </xdr:to>
    <xdr:cxnSp macro="">
      <xdr:nvCxnSpPr>
        <xdr:cNvPr id="469" name="直線コネクタ 468">
          <a:extLst>
            <a:ext uri="{FF2B5EF4-FFF2-40B4-BE49-F238E27FC236}">
              <a16:creationId xmlns="" xmlns:a16="http://schemas.microsoft.com/office/drawing/2014/main" id="{00000000-0008-0000-0600-0000D5010000}"/>
            </a:ext>
          </a:extLst>
        </xdr:cNvPr>
        <xdr:cNvCxnSpPr/>
      </xdr:nvCxnSpPr>
      <xdr:spPr>
        <a:xfrm>
          <a:off x="10388600" y="17030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92436</xdr:rowOff>
    </xdr:from>
    <xdr:ext cx="534377" cy="259045"/>
    <xdr:sp macro="" textlink="">
      <xdr:nvSpPr>
        <xdr:cNvPr id="470" name="普通建設事業費 （ うち更新整備　）最大値テキスト">
          <a:extLst>
            <a:ext uri="{FF2B5EF4-FFF2-40B4-BE49-F238E27FC236}">
              <a16:creationId xmlns="" xmlns:a16="http://schemas.microsoft.com/office/drawing/2014/main" id="{00000000-0008-0000-0600-0000D6010000}"/>
            </a:ext>
          </a:extLst>
        </xdr:cNvPr>
        <xdr:cNvSpPr txBox="1"/>
      </xdr:nvSpPr>
      <xdr:spPr>
        <a:xfrm>
          <a:off x="10528300" y="15351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145759</xdr:rowOff>
    </xdr:from>
    <xdr:to>
      <xdr:col>55</xdr:col>
      <xdr:colOff>88900</xdr:colOff>
      <xdr:row>90</xdr:row>
      <xdr:rowOff>145759</xdr:rowOff>
    </xdr:to>
    <xdr:cxnSp macro="">
      <xdr:nvCxnSpPr>
        <xdr:cNvPr id="471" name="直線コネクタ 470">
          <a:extLst>
            <a:ext uri="{FF2B5EF4-FFF2-40B4-BE49-F238E27FC236}">
              <a16:creationId xmlns="" xmlns:a16="http://schemas.microsoft.com/office/drawing/2014/main" id="{00000000-0008-0000-0600-0000D7010000}"/>
            </a:ext>
          </a:extLst>
        </xdr:cNvPr>
        <xdr:cNvCxnSpPr/>
      </xdr:nvCxnSpPr>
      <xdr:spPr>
        <a:xfrm>
          <a:off x="10388600" y="15576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67038</xdr:rowOff>
    </xdr:from>
    <xdr:to>
      <xdr:col>55</xdr:col>
      <xdr:colOff>0</xdr:colOff>
      <xdr:row>98</xdr:row>
      <xdr:rowOff>59934</xdr:rowOff>
    </xdr:to>
    <xdr:cxnSp macro="">
      <xdr:nvCxnSpPr>
        <xdr:cNvPr id="472" name="直線コネクタ 471">
          <a:extLst>
            <a:ext uri="{FF2B5EF4-FFF2-40B4-BE49-F238E27FC236}">
              <a16:creationId xmlns="" xmlns:a16="http://schemas.microsoft.com/office/drawing/2014/main" id="{00000000-0008-0000-0600-0000D8010000}"/>
            </a:ext>
          </a:extLst>
        </xdr:cNvPr>
        <xdr:cNvCxnSpPr/>
      </xdr:nvCxnSpPr>
      <xdr:spPr>
        <a:xfrm>
          <a:off x="9639300" y="16697688"/>
          <a:ext cx="838200" cy="1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160176</xdr:rowOff>
    </xdr:from>
    <xdr:ext cx="534377" cy="259045"/>
    <xdr:sp macro="" textlink="">
      <xdr:nvSpPr>
        <xdr:cNvPr id="473" name="普通建設事業費 （ うち更新整備　）平均値テキスト">
          <a:extLst>
            <a:ext uri="{FF2B5EF4-FFF2-40B4-BE49-F238E27FC236}">
              <a16:creationId xmlns="" xmlns:a16="http://schemas.microsoft.com/office/drawing/2014/main" id="{00000000-0008-0000-0600-0000D9010000}"/>
            </a:ext>
          </a:extLst>
        </xdr:cNvPr>
        <xdr:cNvSpPr txBox="1"/>
      </xdr:nvSpPr>
      <xdr:spPr>
        <a:xfrm>
          <a:off x="10528300" y="16447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137299</xdr:rowOff>
    </xdr:from>
    <xdr:to>
      <xdr:col>55</xdr:col>
      <xdr:colOff>50800</xdr:colOff>
      <xdr:row>97</xdr:row>
      <xdr:rowOff>67449</xdr:rowOff>
    </xdr:to>
    <xdr:sp macro="" textlink="">
      <xdr:nvSpPr>
        <xdr:cNvPr id="474" name="フローチャート: 判断 473">
          <a:extLst>
            <a:ext uri="{FF2B5EF4-FFF2-40B4-BE49-F238E27FC236}">
              <a16:creationId xmlns="" xmlns:a16="http://schemas.microsoft.com/office/drawing/2014/main" id="{00000000-0008-0000-0600-0000DA010000}"/>
            </a:ext>
          </a:extLst>
        </xdr:cNvPr>
        <xdr:cNvSpPr/>
      </xdr:nvSpPr>
      <xdr:spPr>
        <a:xfrm>
          <a:off x="10426700" y="1659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67038</xdr:rowOff>
    </xdr:from>
    <xdr:to>
      <xdr:col>50</xdr:col>
      <xdr:colOff>114300</xdr:colOff>
      <xdr:row>97</xdr:row>
      <xdr:rowOff>146771</xdr:rowOff>
    </xdr:to>
    <xdr:cxnSp macro="">
      <xdr:nvCxnSpPr>
        <xdr:cNvPr id="475" name="直線コネクタ 474">
          <a:extLst>
            <a:ext uri="{FF2B5EF4-FFF2-40B4-BE49-F238E27FC236}">
              <a16:creationId xmlns="" xmlns:a16="http://schemas.microsoft.com/office/drawing/2014/main" id="{00000000-0008-0000-0600-0000DB010000}"/>
            </a:ext>
          </a:extLst>
        </xdr:cNvPr>
        <xdr:cNvCxnSpPr/>
      </xdr:nvCxnSpPr>
      <xdr:spPr>
        <a:xfrm flipV="1">
          <a:off x="8750300" y="16697688"/>
          <a:ext cx="889000" cy="79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130277</xdr:rowOff>
    </xdr:from>
    <xdr:to>
      <xdr:col>50</xdr:col>
      <xdr:colOff>165100</xdr:colOff>
      <xdr:row>97</xdr:row>
      <xdr:rowOff>60427</xdr:rowOff>
    </xdr:to>
    <xdr:sp macro="" textlink="">
      <xdr:nvSpPr>
        <xdr:cNvPr id="476" name="フローチャート: 判断 475">
          <a:extLst>
            <a:ext uri="{FF2B5EF4-FFF2-40B4-BE49-F238E27FC236}">
              <a16:creationId xmlns="" xmlns:a16="http://schemas.microsoft.com/office/drawing/2014/main" id="{00000000-0008-0000-0600-0000DC010000}"/>
            </a:ext>
          </a:extLst>
        </xdr:cNvPr>
        <xdr:cNvSpPr/>
      </xdr:nvSpPr>
      <xdr:spPr>
        <a:xfrm>
          <a:off x="9588500" y="1658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76954</xdr:rowOff>
    </xdr:from>
    <xdr:ext cx="534377" cy="259045"/>
    <xdr:sp macro="" textlink="">
      <xdr:nvSpPr>
        <xdr:cNvPr id="477" name="テキスト ボックス 476">
          <a:extLst>
            <a:ext uri="{FF2B5EF4-FFF2-40B4-BE49-F238E27FC236}">
              <a16:creationId xmlns="" xmlns:a16="http://schemas.microsoft.com/office/drawing/2014/main" id="{00000000-0008-0000-0600-0000DD010000}"/>
            </a:ext>
          </a:extLst>
        </xdr:cNvPr>
        <xdr:cNvSpPr txBox="1"/>
      </xdr:nvSpPr>
      <xdr:spPr>
        <a:xfrm>
          <a:off x="9372111" y="16364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107908</xdr:rowOff>
    </xdr:from>
    <xdr:to>
      <xdr:col>45</xdr:col>
      <xdr:colOff>177800</xdr:colOff>
      <xdr:row>97</xdr:row>
      <xdr:rowOff>146771</xdr:rowOff>
    </xdr:to>
    <xdr:cxnSp macro="">
      <xdr:nvCxnSpPr>
        <xdr:cNvPr id="478" name="直線コネクタ 477">
          <a:extLst>
            <a:ext uri="{FF2B5EF4-FFF2-40B4-BE49-F238E27FC236}">
              <a16:creationId xmlns="" xmlns:a16="http://schemas.microsoft.com/office/drawing/2014/main" id="{00000000-0008-0000-0600-0000DE010000}"/>
            </a:ext>
          </a:extLst>
        </xdr:cNvPr>
        <xdr:cNvCxnSpPr/>
      </xdr:nvCxnSpPr>
      <xdr:spPr>
        <a:xfrm>
          <a:off x="7861300" y="16738558"/>
          <a:ext cx="889000" cy="3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3470</xdr:rowOff>
    </xdr:from>
    <xdr:to>
      <xdr:col>46</xdr:col>
      <xdr:colOff>38100</xdr:colOff>
      <xdr:row>97</xdr:row>
      <xdr:rowOff>105070</xdr:rowOff>
    </xdr:to>
    <xdr:sp macro="" textlink="">
      <xdr:nvSpPr>
        <xdr:cNvPr id="479" name="フローチャート: 判断 478">
          <a:extLst>
            <a:ext uri="{FF2B5EF4-FFF2-40B4-BE49-F238E27FC236}">
              <a16:creationId xmlns="" xmlns:a16="http://schemas.microsoft.com/office/drawing/2014/main" id="{00000000-0008-0000-0600-0000DF010000}"/>
            </a:ext>
          </a:extLst>
        </xdr:cNvPr>
        <xdr:cNvSpPr/>
      </xdr:nvSpPr>
      <xdr:spPr>
        <a:xfrm>
          <a:off x="8699500" y="1663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121597</xdr:rowOff>
    </xdr:from>
    <xdr:ext cx="534377" cy="259045"/>
    <xdr:sp macro="" textlink="">
      <xdr:nvSpPr>
        <xdr:cNvPr id="480" name="テキスト ボックス 479">
          <a:extLst>
            <a:ext uri="{FF2B5EF4-FFF2-40B4-BE49-F238E27FC236}">
              <a16:creationId xmlns="" xmlns:a16="http://schemas.microsoft.com/office/drawing/2014/main" id="{00000000-0008-0000-0600-0000E0010000}"/>
            </a:ext>
          </a:extLst>
        </xdr:cNvPr>
        <xdr:cNvSpPr txBox="1"/>
      </xdr:nvSpPr>
      <xdr:spPr>
        <a:xfrm>
          <a:off x="8483111" y="16409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111435</xdr:rowOff>
    </xdr:from>
    <xdr:to>
      <xdr:col>41</xdr:col>
      <xdr:colOff>50800</xdr:colOff>
      <xdr:row>97</xdr:row>
      <xdr:rowOff>107908</xdr:rowOff>
    </xdr:to>
    <xdr:cxnSp macro="">
      <xdr:nvCxnSpPr>
        <xdr:cNvPr id="481" name="直線コネクタ 480">
          <a:extLst>
            <a:ext uri="{FF2B5EF4-FFF2-40B4-BE49-F238E27FC236}">
              <a16:creationId xmlns="" xmlns:a16="http://schemas.microsoft.com/office/drawing/2014/main" id="{00000000-0008-0000-0600-0000E1010000}"/>
            </a:ext>
          </a:extLst>
        </xdr:cNvPr>
        <xdr:cNvCxnSpPr/>
      </xdr:nvCxnSpPr>
      <xdr:spPr>
        <a:xfrm>
          <a:off x="6972300" y="16570635"/>
          <a:ext cx="889000" cy="167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35424</xdr:rowOff>
    </xdr:from>
    <xdr:to>
      <xdr:col>41</xdr:col>
      <xdr:colOff>101600</xdr:colOff>
      <xdr:row>97</xdr:row>
      <xdr:rowOff>137024</xdr:rowOff>
    </xdr:to>
    <xdr:sp macro="" textlink="">
      <xdr:nvSpPr>
        <xdr:cNvPr id="482" name="フローチャート: 判断 481">
          <a:extLst>
            <a:ext uri="{FF2B5EF4-FFF2-40B4-BE49-F238E27FC236}">
              <a16:creationId xmlns="" xmlns:a16="http://schemas.microsoft.com/office/drawing/2014/main" id="{00000000-0008-0000-0600-0000E2010000}"/>
            </a:ext>
          </a:extLst>
        </xdr:cNvPr>
        <xdr:cNvSpPr/>
      </xdr:nvSpPr>
      <xdr:spPr>
        <a:xfrm>
          <a:off x="7810500" y="16666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153551</xdr:rowOff>
    </xdr:from>
    <xdr:ext cx="534377" cy="259045"/>
    <xdr:sp macro="" textlink="">
      <xdr:nvSpPr>
        <xdr:cNvPr id="483" name="テキスト ボックス 482">
          <a:extLst>
            <a:ext uri="{FF2B5EF4-FFF2-40B4-BE49-F238E27FC236}">
              <a16:creationId xmlns="" xmlns:a16="http://schemas.microsoft.com/office/drawing/2014/main" id="{00000000-0008-0000-0600-0000E3010000}"/>
            </a:ext>
          </a:extLst>
        </xdr:cNvPr>
        <xdr:cNvSpPr txBox="1"/>
      </xdr:nvSpPr>
      <xdr:spPr>
        <a:xfrm>
          <a:off x="7594111" y="16441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123256</xdr:rowOff>
    </xdr:from>
    <xdr:to>
      <xdr:col>36</xdr:col>
      <xdr:colOff>165100</xdr:colOff>
      <xdr:row>97</xdr:row>
      <xdr:rowOff>53406</xdr:rowOff>
    </xdr:to>
    <xdr:sp macro="" textlink="">
      <xdr:nvSpPr>
        <xdr:cNvPr id="484" name="フローチャート: 判断 483">
          <a:extLst>
            <a:ext uri="{FF2B5EF4-FFF2-40B4-BE49-F238E27FC236}">
              <a16:creationId xmlns="" xmlns:a16="http://schemas.microsoft.com/office/drawing/2014/main" id="{00000000-0008-0000-0600-0000E4010000}"/>
            </a:ext>
          </a:extLst>
        </xdr:cNvPr>
        <xdr:cNvSpPr/>
      </xdr:nvSpPr>
      <xdr:spPr>
        <a:xfrm>
          <a:off x="6921500" y="16582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44533</xdr:rowOff>
    </xdr:from>
    <xdr:ext cx="534377" cy="259045"/>
    <xdr:sp macro="" textlink="">
      <xdr:nvSpPr>
        <xdr:cNvPr id="485" name="テキスト ボックス 484">
          <a:extLst>
            <a:ext uri="{FF2B5EF4-FFF2-40B4-BE49-F238E27FC236}">
              <a16:creationId xmlns="" xmlns:a16="http://schemas.microsoft.com/office/drawing/2014/main" id="{00000000-0008-0000-0600-0000E5010000}"/>
            </a:ext>
          </a:extLst>
        </xdr:cNvPr>
        <xdr:cNvSpPr txBox="1"/>
      </xdr:nvSpPr>
      <xdr:spPr>
        <a:xfrm>
          <a:off x="6705111" y="16675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6" name="テキスト ボックス 485">
          <a:extLst>
            <a:ext uri="{FF2B5EF4-FFF2-40B4-BE49-F238E27FC236}">
              <a16:creationId xmlns="" xmlns:a16="http://schemas.microsoft.com/office/drawing/2014/main" id="{00000000-0008-0000-0600-0000E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7" name="テキスト ボックス 486">
          <a:extLst>
            <a:ext uri="{FF2B5EF4-FFF2-40B4-BE49-F238E27FC236}">
              <a16:creationId xmlns="" xmlns:a16="http://schemas.microsoft.com/office/drawing/2014/main" id="{00000000-0008-0000-0600-0000E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8" name="テキスト ボックス 487">
          <a:extLst>
            <a:ext uri="{FF2B5EF4-FFF2-40B4-BE49-F238E27FC236}">
              <a16:creationId xmlns="" xmlns:a16="http://schemas.microsoft.com/office/drawing/2014/main" id="{00000000-0008-0000-0600-0000E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9" name="テキスト ボックス 488">
          <a:extLst>
            <a:ext uri="{FF2B5EF4-FFF2-40B4-BE49-F238E27FC236}">
              <a16:creationId xmlns="" xmlns:a16="http://schemas.microsoft.com/office/drawing/2014/main" id="{00000000-0008-0000-0600-0000E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0" name="テキスト ボックス 489">
          <a:extLst>
            <a:ext uri="{FF2B5EF4-FFF2-40B4-BE49-F238E27FC236}">
              <a16:creationId xmlns="" xmlns:a16="http://schemas.microsoft.com/office/drawing/2014/main" id="{00000000-0008-0000-0600-0000E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9134</xdr:rowOff>
    </xdr:from>
    <xdr:to>
      <xdr:col>55</xdr:col>
      <xdr:colOff>50800</xdr:colOff>
      <xdr:row>98</xdr:row>
      <xdr:rowOff>110734</xdr:rowOff>
    </xdr:to>
    <xdr:sp macro="" textlink="">
      <xdr:nvSpPr>
        <xdr:cNvPr id="491" name="楕円 490">
          <a:extLst>
            <a:ext uri="{FF2B5EF4-FFF2-40B4-BE49-F238E27FC236}">
              <a16:creationId xmlns="" xmlns:a16="http://schemas.microsoft.com/office/drawing/2014/main" id="{00000000-0008-0000-0600-0000EB010000}"/>
            </a:ext>
          </a:extLst>
        </xdr:cNvPr>
        <xdr:cNvSpPr/>
      </xdr:nvSpPr>
      <xdr:spPr>
        <a:xfrm>
          <a:off x="10426700" y="16811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159011</xdr:rowOff>
    </xdr:from>
    <xdr:ext cx="534377" cy="259045"/>
    <xdr:sp macro="" textlink="">
      <xdr:nvSpPr>
        <xdr:cNvPr id="492" name="普通建設事業費 （ うち更新整備　）該当値テキスト">
          <a:extLst>
            <a:ext uri="{FF2B5EF4-FFF2-40B4-BE49-F238E27FC236}">
              <a16:creationId xmlns="" xmlns:a16="http://schemas.microsoft.com/office/drawing/2014/main" id="{00000000-0008-0000-0600-0000EC010000}"/>
            </a:ext>
          </a:extLst>
        </xdr:cNvPr>
        <xdr:cNvSpPr txBox="1"/>
      </xdr:nvSpPr>
      <xdr:spPr>
        <a:xfrm>
          <a:off x="10528300" y="16789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16238</xdr:rowOff>
    </xdr:from>
    <xdr:to>
      <xdr:col>50</xdr:col>
      <xdr:colOff>165100</xdr:colOff>
      <xdr:row>97</xdr:row>
      <xdr:rowOff>117838</xdr:rowOff>
    </xdr:to>
    <xdr:sp macro="" textlink="">
      <xdr:nvSpPr>
        <xdr:cNvPr id="493" name="楕円 492">
          <a:extLst>
            <a:ext uri="{FF2B5EF4-FFF2-40B4-BE49-F238E27FC236}">
              <a16:creationId xmlns="" xmlns:a16="http://schemas.microsoft.com/office/drawing/2014/main" id="{00000000-0008-0000-0600-0000ED010000}"/>
            </a:ext>
          </a:extLst>
        </xdr:cNvPr>
        <xdr:cNvSpPr/>
      </xdr:nvSpPr>
      <xdr:spPr>
        <a:xfrm>
          <a:off x="9588500" y="1664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108965</xdr:rowOff>
    </xdr:from>
    <xdr:ext cx="534377" cy="259045"/>
    <xdr:sp macro="" textlink="">
      <xdr:nvSpPr>
        <xdr:cNvPr id="494" name="テキスト ボックス 493">
          <a:extLst>
            <a:ext uri="{FF2B5EF4-FFF2-40B4-BE49-F238E27FC236}">
              <a16:creationId xmlns="" xmlns:a16="http://schemas.microsoft.com/office/drawing/2014/main" id="{00000000-0008-0000-0600-0000EE010000}"/>
            </a:ext>
          </a:extLst>
        </xdr:cNvPr>
        <xdr:cNvSpPr txBox="1"/>
      </xdr:nvSpPr>
      <xdr:spPr>
        <a:xfrm>
          <a:off x="9372111" y="16739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95971</xdr:rowOff>
    </xdr:from>
    <xdr:to>
      <xdr:col>46</xdr:col>
      <xdr:colOff>38100</xdr:colOff>
      <xdr:row>98</xdr:row>
      <xdr:rowOff>26121</xdr:rowOff>
    </xdr:to>
    <xdr:sp macro="" textlink="">
      <xdr:nvSpPr>
        <xdr:cNvPr id="495" name="楕円 494">
          <a:extLst>
            <a:ext uri="{FF2B5EF4-FFF2-40B4-BE49-F238E27FC236}">
              <a16:creationId xmlns="" xmlns:a16="http://schemas.microsoft.com/office/drawing/2014/main" id="{00000000-0008-0000-0600-0000EF010000}"/>
            </a:ext>
          </a:extLst>
        </xdr:cNvPr>
        <xdr:cNvSpPr/>
      </xdr:nvSpPr>
      <xdr:spPr>
        <a:xfrm>
          <a:off x="8699500" y="16726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17248</xdr:rowOff>
    </xdr:from>
    <xdr:ext cx="534377" cy="259045"/>
    <xdr:sp macro="" textlink="">
      <xdr:nvSpPr>
        <xdr:cNvPr id="496" name="テキスト ボックス 495">
          <a:extLst>
            <a:ext uri="{FF2B5EF4-FFF2-40B4-BE49-F238E27FC236}">
              <a16:creationId xmlns="" xmlns:a16="http://schemas.microsoft.com/office/drawing/2014/main" id="{00000000-0008-0000-0600-0000F0010000}"/>
            </a:ext>
          </a:extLst>
        </xdr:cNvPr>
        <xdr:cNvSpPr txBox="1"/>
      </xdr:nvSpPr>
      <xdr:spPr>
        <a:xfrm>
          <a:off x="8483111" y="16819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57108</xdr:rowOff>
    </xdr:from>
    <xdr:to>
      <xdr:col>41</xdr:col>
      <xdr:colOff>101600</xdr:colOff>
      <xdr:row>97</xdr:row>
      <xdr:rowOff>158708</xdr:rowOff>
    </xdr:to>
    <xdr:sp macro="" textlink="">
      <xdr:nvSpPr>
        <xdr:cNvPr id="497" name="楕円 496">
          <a:extLst>
            <a:ext uri="{FF2B5EF4-FFF2-40B4-BE49-F238E27FC236}">
              <a16:creationId xmlns="" xmlns:a16="http://schemas.microsoft.com/office/drawing/2014/main" id="{00000000-0008-0000-0600-0000F1010000}"/>
            </a:ext>
          </a:extLst>
        </xdr:cNvPr>
        <xdr:cNvSpPr/>
      </xdr:nvSpPr>
      <xdr:spPr>
        <a:xfrm>
          <a:off x="7810500" y="16687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149835</xdr:rowOff>
    </xdr:from>
    <xdr:ext cx="534377" cy="259045"/>
    <xdr:sp macro="" textlink="">
      <xdr:nvSpPr>
        <xdr:cNvPr id="498" name="テキスト ボックス 497">
          <a:extLst>
            <a:ext uri="{FF2B5EF4-FFF2-40B4-BE49-F238E27FC236}">
              <a16:creationId xmlns="" xmlns:a16="http://schemas.microsoft.com/office/drawing/2014/main" id="{00000000-0008-0000-0600-0000F2010000}"/>
            </a:ext>
          </a:extLst>
        </xdr:cNvPr>
        <xdr:cNvSpPr txBox="1"/>
      </xdr:nvSpPr>
      <xdr:spPr>
        <a:xfrm>
          <a:off x="7594111" y="16780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60635</xdr:rowOff>
    </xdr:from>
    <xdr:to>
      <xdr:col>36</xdr:col>
      <xdr:colOff>165100</xdr:colOff>
      <xdr:row>96</xdr:row>
      <xdr:rowOff>162235</xdr:rowOff>
    </xdr:to>
    <xdr:sp macro="" textlink="">
      <xdr:nvSpPr>
        <xdr:cNvPr id="499" name="楕円 498">
          <a:extLst>
            <a:ext uri="{FF2B5EF4-FFF2-40B4-BE49-F238E27FC236}">
              <a16:creationId xmlns="" xmlns:a16="http://schemas.microsoft.com/office/drawing/2014/main" id="{00000000-0008-0000-0600-0000F3010000}"/>
            </a:ext>
          </a:extLst>
        </xdr:cNvPr>
        <xdr:cNvSpPr/>
      </xdr:nvSpPr>
      <xdr:spPr>
        <a:xfrm>
          <a:off x="6921500" y="16519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7312</xdr:rowOff>
    </xdr:from>
    <xdr:ext cx="534377" cy="259045"/>
    <xdr:sp macro="" textlink="">
      <xdr:nvSpPr>
        <xdr:cNvPr id="500" name="テキスト ボックス 499">
          <a:extLst>
            <a:ext uri="{FF2B5EF4-FFF2-40B4-BE49-F238E27FC236}">
              <a16:creationId xmlns="" xmlns:a16="http://schemas.microsoft.com/office/drawing/2014/main" id="{00000000-0008-0000-0600-0000F4010000}"/>
            </a:ext>
          </a:extLst>
        </xdr:cNvPr>
        <xdr:cNvSpPr txBox="1"/>
      </xdr:nvSpPr>
      <xdr:spPr>
        <a:xfrm>
          <a:off x="6705111" y="1629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1" name="正方形/長方形 500">
          <a:extLst>
            <a:ext uri="{FF2B5EF4-FFF2-40B4-BE49-F238E27FC236}">
              <a16:creationId xmlns="" xmlns:a16="http://schemas.microsoft.com/office/drawing/2014/main" id="{00000000-0008-0000-0600-0000F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2" name="正方形/長方形 501">
          <a:extLst>
            <a:ext uri="{FF2B5EF4-FFF2-40B4-BE49-F238E27FC236}">
              <a16:creationId xmlns="" xmlns:a16="http://schemas.microsoft.com/office/drawing/2014/main" id="{00000000-0008-0000-0600-0000F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3" name="正方形/長方形 502">
          <a:extLst>
            <a:ext uri="{FF2B5EF4-FFF2-40B4-BE49-F238E27FC236}">
              <a16:creationId xmlns="" xmlns:a16="http://schemas.microsoft.com/office/drawing/2014/main" id="{00000000-0008-0000-0600-0000F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4" name="正方形/長方形 503">
          <a:extLst>
            <a:ext uri="{FF2B5EF4-FFF2-40B4-BE49-F238E27FC236}">
              <a16:creationId xmlns="" xmlns:a16="http://schemas.microsoft.com/office/drawing/2014/main" id="{00000000-0008-0000-0600-0000F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5" name="正方形/長方形 504">
          <a:extLst>
            <a:ext uri="{FF2B5EF4-FFF2-40B4-BE49-F238E27FC236}">
              <a16:creationId xmlns="" xmlns:a16="http://schemas.microsoft.com/office/drawing/2014/main" id="{00000000-0008-0000-0600-0000F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6" name="正方形/長方形 505">
          <a:extLst>
            <a:ext uri="{FF2B5EF4-FFF2-40B4-BE49-F238E27FC236}">
              <a16:creationId xmlns="" xmlns:a16="http://schemas.microsoft.com/office/drawing/2014/main" id="{00000000-0008-0000-0600-0000F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7" name="正方形/長方形 506">
          <a:extLst>
            <a:ext uri="{FF2B5EF4-FFF2-40B4-BE49-F238E27FC236}">
              <a16:creationId xmlns="" xmlns:a16="http://schemas.microsoft.com/office/drawing/2014/main" id="{00000000-0008-0000-0600-0000F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8" name="正方形/長方形 507">
          <a:extLst>
            <a:ext uri="{FF2B5EF4-FFF2-40B4-BE49-F238E27FC236}">
              <a16:creationId xmlns="" xmlns:a16="http://schemas.microsoft.com/office/drawing/2014/main" id="{00000000-0008-0000-0600-0000F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9" name="テキスト ボックス 508">
          <a:extLst>
            <a:ext uri="{FF2B5EF4-FFF2-40B4-BE49-F238E27FC236}">
              <a16:creationId xmlns="" xmlns:a16="http://schemas.microsoft.com/office/drawing/2014/main" id="{00000000-0008-0000-0600-0000F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0" name="直線コネクタ 509">
          <a:extLst>
            <a:ext uri="{FF2B5EF4-FFF2-40B4-BE49-F238E27FC236}">
              <a16:creationId xmlns="" xmlns:a16="http://schemas.microsoft.com/office/drawing/2014/main" id="{00000000-0008-0000-0600-0000F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1" name="直線コネクタ 510">
          <a:extLst>
            <a:ext uri="{FF2B5EF4-FFF2-40B4-BE49-F238E27FC236}">
              <a16:creationId xmlns="" xmlns:a16="http://schemas.microsoft.com/office/drawing/2014/main" id="{00000000-0008-0000-0600-0000F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2" name="テキスト ボックス 511">
          <a:extLst>
            <a:ext uri="{FF2B5EF4-FFF2-40B4-BE49-F238E27FC236}">
              <a16:creationId xmlns="" xmlns:a16="http://schemas.microsoft.com/office/drawing/2014/main" id="{00000000-0008-0000-0600-00000002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3" name="直線コネクタ 512">
          <a:extLst>
            <a:ext uri="{FF2B5EF4-FFF2-40B4-BE49-F238E27FC236}">
              <a16:creationId xmlns="" xmlns:a16="http://schemas.microsoft.com/office/drawing/2014/main" id="{00000000-0008-0000-0600-000001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4" name="テキスト ボックス 513">
          <a:extLst>
            <a:ext uri="{FF2B5EF4-FFF2-40B4-BE49-F238E27FC236}">
              <a16:creationId xmlns="" xmlns:a16="http://schemas.microsoft.com/office/drawing/2014/main" id="{00000000-0008-0000-0600-00000202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5" name="直線コネクタ 514">
          <a:extLst>
            <a:ext uri="{FF2B5EF4-FFF2-40B4-BE49-F238E27FC236}">
              <a16:creationId xmlns="" xmlns:a16="http://schemas.microsoft.com/office/drawing/2014/main" id="{00000000-0008-0000-0600-000003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6" name="テキスト ボックス 515">
          <a:extLst>
            <a:ext uri="{FF2B5EF4-FFF2-40B4-BE49-F238E27FC236}">
              <a16:creationId xmlns="" xmlns:a16="http://schemas.microsoft.com/office/drawing/2014/main" id="{00000000-0008-0000-0600-000004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7" name="直線コネクタ 516">
          <a:extLst>
            <a:ext uri="{FF2B5EF4-FFF2-40B4-BE49-F238E27FC236}">
              <a16:creationId xmlns="" xmlns:a16="http://schemas.microsoft.com/office/drawing/2014/main" id="{00000000-0008-0000-0600-000005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8" name="テキスト ボックス 517">
          <a:extLst>
            <a:ext uri="{FF2B5EF4-FFF2-40B4-BE49-F238E27FC236}">
              <a16:creationId xmlns="" xmlns:a16="http://schemas.microsoft.com/office/drawing/2014/main" id="{00000000-0008-0000-0600-000006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9" name="直線コネクタ 518">
          <a:extLst>
            <a:ext uri="{FF2B5EF4-FFF2-40B4-BE49-F238E27FC236}">
              <a16:creationId xmlns="" xmlns:a16="http://schemas.microsoft.com/office/drawing/2014/main" id="{00000000-0008-0000-0600-000007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20" name="テキスト ボックス 519">
          <a:extLst>
            <a:ext uri="{FF2B5EF4-FFF2-40B4-BE49-F238E27FC236}">
              <a16:creationId xmlns="" xmlns:a16="http://schemas.microsoft.com/office/drawing/2014/main" id="{00000000-0008-0000-0600-000008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1" name="直線コネクタ 520">
          <a:extLst>
            <a:ext uri="{FF2B5EF4-FFF2-40B4-BE49-F238E27FC236}">
              <a16:creationId xmlns="" xmlns:a16="http://schemas.microsoft.com/office/drawing/2014/main" id="{00000000-0008-0000-0600-000009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22" name="テキスト ボックス 521">
          <a:extLst>
            <a:ext uri="{FF2B5EF4-FFF2-40B4-BE49-F238E27FC236}">
              <a16:creationId xmlns="" xmlns:a16="http://schemas.microsoft.com/office/drawing/2014/main" id="{00000000-0008-0000-0600-00000A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3" name="直線コネクタ 522">
          <a:extLst>
            <a:ext uri="{FF2B5EF4-FFF2-40B4-BE49-F238E27FC236}">
              <a16:creationId xmlns="" xmlns:a16="http://schemas.microsoft.com/office/drawing/2014/main" id="{00000000-0008-0000-0600-00000B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4" name="テキスト ボックス 523">
          <a:extLst>
            <a:ext uri="{FF2B5EF4-FFF2-40B4-BE49-F238E27FC236}">
              <a16:creationId xmlns="" xmlns:a16="http://schemas.microsoft.com/office/drawing/2014/main" id="{00000000-0008-0000-0600-00000C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5" name="災害復旧事業費グラフ枠">
          <a:extLst>
            <a:ext uri="{FF2B5EF4-FFF2-40B4-BE49-F238E27FC236}">
              <a16:creationId xmlns="" xmlns:a16="http://schemas.microsoft.com/office/drawing/2014/main" id="{00000000-0008-0000-0600-00000D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47770</xdr:rowOff>
    </xdr:from>
    <xdr:to>
      <xdr:col>85</xdr:col>
      <xdr:colOff>126364</xdr:colOff>
      <xdr:row>39</xdr:row>
      <xdr:rowOff>98878</xdr:rowOff>
    </xdr:to>
    <xdr:cxnSp macro="">
      <xdr:nvCxnSpPr>
        <xdr:cNvPr id="526" name="直線コネクタ 525">
          <a:extLst>
            <a:ext uri="{FF2B5EF4-FFF2-40B4-BE49-F238E27FC236}">
              <a16:creationId xmlns="" xmlns:a16="http://schemas.microsoft.com/office/drawing/2014/main" id="{00000000-0008-0000-0600-00000E020000}"/>
            </a:ext>
          </a:extLst>
        </xdr:cNvPr>
        <xdr:cNvCxnSpPr/>
      </xdr:nvCxnSpPr>
      <xdr:spPr>
        <a:xfrm flipV="1">
          <a:off x="16317595" y="5362720"/>
          <a:ext cx="1269" cy="142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118399</xdr:rowOff>
    </xdr:from>
    <xdr:ext cx="249299" cy="259045"/>
    <xdr:sp macro="" textlink="">
      <xdr:nvSpPr>
        <xdr:cNvPr id="527" name="災害復旧事業費最小値テキスト">
          <a:extLst>
            <a:ext uri="{FF2B5EF4-FFF2-40B4-BE49-F238E27FC236}">
              <a16:creationId xmlns="" xmlns:a16="http://schemas.microsoft.com/office/drawing/2014/main" id="{00000000-0008-0000-0600-00000F020000}"/>
            </a:ext>
          </a:extLst>
        </xdr:cNvPr>
        <xdr:cNvSpPr txBox="1"/>
      </xdr:nvSpPr>
      <xdr:spPr>
        <a:xfrm>
          <a:off x="16370300" y="68049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8" name="直線コネクタ 527">
          <a:extLst>
            <a:ext uri="{FF2B5EF4-FFF2-40B4-BE49-F238E27FC236}">
              <a16:creationId xmlns="" xmlns:a16="http://schemas.microsoft.com/office/drawing/2014/main" id="{00000000-0008-0000-0600-000010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165897</xdr:rowOff>
    </xdr:from>
    <xdr:ext cx="534377" cy="259045"/>
    <xdr:sp macro="" textlink="">
      <xdr:nvSpPr>
        <xdr:cNvPr id="529" name="災害復旧事業費最大値テキスト">
          <a:extLst>
            <a:ext uri="{FF2B5EF4-FFF2-40B4-BE49-F238E27FC236}">
              <a16:creationId xmlns="" xmlns:a16="http://schemas.microsoft.com/office/drawing/2014/main" id="{00000000-0008-0000-0600-000011020000}"/>
            </a:ext>
          </a:extLst>
        </xdr:cNvPr>
        <xdr:cNvSpPr txBox="1"/>
      </xdr:nvSpPr>
      <xdr:spPr>
        <a:xfrm>
          <a:off x="16370300" y="5137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47770</xdr:rowOff>
    </xdr:from>
    <xdr:to>
      <xdr:col>86</xdr:col>
      <xdr:colOff>25400</xdr:colOff>
      <xdr:row>31</xdr:row>
      <xdr:rowOff>47770</xdr:rowOff>
    </xdr:to>
    <xdr:cxnSp macro="">
      <xdr:nvCxnSpPr>
        <xdr:cNvPr id="530" name="直線コネクタ 529">
          <a:extLst>
            <a:ext uri="{FF2B5EF4-FFF2-40B4-BE49-F238E27FC236}">
              <a16:creationId xmlns="" xmlns:a16="http://schemas.microsoft.com/office/drawing/2014/main" id="{00000000-0008-0000-0600-000012020000}"/>
            </a:ext>
          </a:extLst>
        </xdr:cNvPr>
        <xdr:cNvCxnSpPr/>
      </xdr:nvCxnSpPr>
      <xdr:spPr>
        <a:xfrm>
          <a:off x="16230600" y="5362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23571</xdr:rowOff>
    </xdr:from>
    <xdr:to>
      <xdr:col>85</xdr:col>
      <xdr:colOff>127000</xdr:colOff>
      <xdr:row>39</xdr:row>
      <xdr:rowOff>56392</xdr:rowOff>
    </xdr:to>
    <xdr:cxnSp macro="">
      <xdr:nvCxnSpPr>
        <xdr:cNvPr id="531" name="直線コネクタ 530">
          <a:extLst>
            <a:ext uri="{FF2B5EF4-FFF2-40B4-BE49-F238E27FC236}">
              <a16:creationId xmlns="" xmlns:a16="http://schemas.microsoft.com/office/drawing/2014/main" id="{00000000-0008-0000-0600-000013020000}"/>
            </a:ext>
          </a:extLst>
        </xdr:cNvPr>
        <xdr:cNvCxnSpPr/>
      </xdr:nvCxnSpPr>
      <xdr:spPr>
        <a:xfrm flipV="1">
          <a:off x="15481300" y="6710121"/>
          <a:ext cx="838200" cy="32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162849</xdr:rowOff>
    </xdr:from>
    <xdr:ext cx="469744" cy="259045"/>
    <xdr:sp macro="" textlink="">
      <xdr:nvSpPr>
        <xdr:cNvPr id="532" name="災害復旧事業費平均値テキスト">
          <a:extLst>
            <a:ext uri="{FF2B5EF4-FFF2-40B4-BE49-F238E27FC236}">
              <a16:creationId xmlns="" xmlns:a16="http://schemas.microsoft.com/office/drawing/2014/main" id="{00000000-0008-0000-0600-000014020000}"/>
            </a:ext>
          </a:extLst>
        </xdr:cNvPr>
        <xdr:cNvSpPr txBox="1"/>
      </xdr:nvSpPr>
      <xdr:spPr>
        <a:xfrm>
          <a:off x="16370300" y="66779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12972</xdr:rowOff>
    </xdr:from>
    <xdr:to>
      <xdr:col>85</xdr:col>
      <xdr:colOff>177800</xdr:colOff>
      <xdr:row>39</xdr:row>
      <xdr:rowOff>114572</xdr:rowOff>
    </xdr:to>
    <xdr:sp macro="" textlink="">
      <xdr:nvSpPr>
        <xdr:cNvPr id="533" name="フローチャート: 判断 532">
          <a:extLst>
            <a:ext uri="{FF2B5EF4-FFF2-40B4-BE49-F238E27FC236}">
              <a16:creationId xmlns="" xmlns:a16="http://schemas.microsoft.com/office/drawing/2014/main" id="{00000000-0008-0000-0600-000015020000}"/>
            </a:ext>
          </a:extLst>
        </xdr:cNvPr>
        <xdr:cNvSpPr/>
      </xdr:nvSpPr>
      <xdr:spPr>
        <a:xfrm>
          <a:off x="16268700" y="669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160045</xdr:rowOff>
    </xdr:from>
    <xdr:to>
      <xdr:col>81</xdr:col>
      <xdr:colOff>50800</xdr:colOff>
      <xdr:row>39</xdr:row>
      <xdr:rowOff>56392</xdr:rowOff>
    </xdr:to>
    <xdr:cxnSp macro="">
      <xdr:nvCxnSpPr>
        <xdr:cNvPr id="534" name="直線コネクタ 533">
          <a:extLst>
            <a:ext uri="{FF2B5EF4-FFF2-40B4-BE49-F238E27FC236}">
              <a16:creationId xmlns="" xmlns:a16="http://schemas.microsoft.com/office/drawing/2014/main" id="{00000000-0008-0000-0600-000016020000}"/>
            </a:ext>
          </a:extLst>
        </xdr:cNvPr>
        <xdr:cNvCxnSpPr/>
      </xdr:nvCxnSpPr>
      <xdr:spPr>
        <a:xfrm>
          <a:off x="14592300" y="6675145"/>
          <a:ext cx="889000" cy="67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15618</xdr:rowOff>
    </xdr:from>
    <xdr:to>
      <xdr:col>81</xdr:col>
      <xdr:colOff>101600</xdr:colOff>
      <xdr:row>39</xdr:row>
      <xdr:rowOff>117218</xdr:rowOff>
    </xdr:to>
    <xdr:sp macro="" textlink="">
      <xdr:nvSpPr>
        <xdr:cNvPr id="535" name="フローチャート: 判断 534">
          <a:extLst>
            <a:ext uri="{FF2B5EF4-FFF2-40B4-BE49-F238E27FC236}">
              <a16:creationId xmlns="" xmlns:a16="http://schemas.microsoft.com/office/drawing/2014/main" id="{00000000-0008-0000-0600-000017020000}"/>
            </a:ext>
          </a:extLst>
        </xdr:cNvPr>
        <xdr:cNvSpPr/>
      </xdr:nvSpPr>
      <xdr:spPr>
        <a:xfrm>
          <a:off x="15430500" y="670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108345</xdr:rowOff>
    </xdr:from>
    <xdr:ext cx="378565" cy="259045"/>
    <xdr:sp macro="" textlink="">
      <xdr:nvSpPr>
        <xdr:cNvPr id="536" name="テキスト ボックス 535">
          <a:extLst>
            <a:ext uri="{FF2B5EF4-FFF2-40B4-BE49-F238E27FC236}">
              <a16:creationId xmlns="" xmlns:a16="http://schemas.microsoft.com/office/drawing/2014/main" id="{00000000-0008-0000-0600-000018020000}"/>
            </a:ext>
          </a:extLst>
        </xdr:cNvPr>
        <xdr:cNvSpPr txBox="1"/>
      </xdr:nvSpPr>
      <xdr:spPr>
        <a:xfrm>
          <a:off x="15292017" y="67948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134606</xdr:rowOff>
    </xdr:from>
    <xdr:to>
      <xdr:col>76</xdr:col>
      <xdr:colOff>114300</xdr:colOff>
      <xdr:row>38</xdr:row>
      <xdr:rowOff>160045</xdr:rowOff>
    </xdr:to>
    <xdr:cxnSp macro="">
      <xdr:nvCxnSpPr>
        <xdr:cNvPr id="537" name="直線コネクタ 536">
          <a:extLst>
            <a:ext uri="{FF2B5EF4-FFF2-40B4-BE49-F238E27FC236}">
              <a16:creationId xmlns="" xmlns:a16="http://schemas.microsoft.com/office/drawing/2014/main" id="{00000000-0008-0000-0600-000019020000}"/>
            </a:ext>
          </a:extLst>
        </xdr:cNvPr>
        <xdr:cNvCxnSpPr/>
      </xdr:nvCxnSpPr>
      <xdr:spPr>
        <a:xfrm>
          <a:off x="13703300" y="6649706"/>
          <a:ext cx="889000" cy="25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5951</xdr:rowOff>
    </xdr:from>
    <xdr:to>
      <xdr:col>76</xdr:col>
      <xdr:colOff>165100</xdr:colOff>
      <xdr:row>39</xdr:row>
      <xdr:rowOff>107551</xdr:rowOff>
    </xdr:to>
    <xdr:sp macro="" textlink="">
      <xdr:nvSpPr>
        <xdr:cNvPr id="538" name="フローチャート: 判断 537">
          <a:extLst>
            <a:ext uri="{FF2B5EF4-FFF2-40B4-BE49-F238E27FC236}">
              <a16:creationId xmlns="" xmlns:a16="http://schemas.microsoft.com/office/drawing/2014/main" id="{00000000-0008-0000-0600-00001A020000}"/>
            </a:ext>
          </a:extLst>
        </xdr:cNvPr>
        <xdr:cNvSpPr/>
      </xdr:nvSpPr>
      <xdr:spPr>
        <a:xfrm>
          <a:off x="14541500" y="6692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98678</xdr:rowOff>
    </xdr:from>
    <xdr:ext cx="469744" cy="259045"/>
    <xdr:sp macro="" textlink="">
      <xdr:nvSpPr>
        <xdr:cNvPr id="539" name="テキスト ボックス 538">
          <a:extLst>
            <a:ext uri="{FF2B5EF4-FFF2-40B4-BE49-F238E27FC236}">
              <a16:creationId xmlns="" xmlns:a16="http://schemas.microsoft.com/office/drawing/2014/main" id="{00000000-0008-0000-0600-00001B020000}"/>
            </a:ext>
          </a:extLst>
        </xdr:cNvPr>
        <xdr:cNvSpPr txBox="1"/>
      </xdr:nvSpPr>
      <xdr:spPr>
        <a:xfrm>
          <a:off x="14357428" y="6785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134606</xdr:rowOff>
    </xdr:from>
    <xdr:to>
      <xdr:col>71</xdr:col>
      <xdr:colOff>177800</xdr:colOff>
      <xdr:row>39</xdr:row>
      <xdr:rowOff>97409</xdr:rowOff>
    </xdr:to>
    <xdr:cxnSp macro="">
      <xdr:nvCxnSpPr>
        <xdr:cNvPr id="540" name="直線コネクタ 539">
          <a:extLst>
            <a:ext uri="{FF2B5EF4-FFF2-40B4-BE49-F238E27FC236}">
              <a16:creationId xmlns="" xmlns:a16="http://schemas.microsoft.com/office/drawing/2014/main" id="{00000000-0008-0000-0600-00001C020000}"/>
            </a:ext>
          </a:extLst>
        </xdr:cNvPr>
        <xdr:cNvCxnSpPr/>
      </xdr:nvCxnSpPr>
      <xdr:spPr>
        <a:xfrm flipV="1">
          <a:off x="12814300" y="6649706"/>
          <a:ext cx="889000" cy="134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165415</xdr:rowOff>
    </xdr:from>
    <xdr:to>
      <xdr:col>72</xdr:col>
      <xdr:colOff>38100</xdr:colOff>
      <xdr:row>39</xdr:row>
      <xdr:rowOff>95565</xdr:rowOff>
    </xdr:to>
    <xdr:sp macro="" textlink="">
      <xdr:nvSpPr>
        <xdr:cNvPr id="541" name="フローチャート: 判断 540">
          <a:extLst>
            <a:ext uri="{FF2B5EF4-FFF2-40B4-BE49-F238E27FC236}">
              <a16:creationId xmlns="" xmlns:a16="http://schemas.microsoft.com/office/drawing/2014/main" id="{00000000-0008-0000-0600-00001D020000}"/>
            </a:ext>
          </a:extLst>
        </xdr:cNvPr>
        <xdr:cNvSpPr/>
      </xdr:nvSpPr>
      <xdr:spPr>
        <a:xfrm>
          <a:off x="13652500" y="668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86692</xdr:rowOff>
    </xdr:from>
    <xdr:ext cx="469744" cy="259045"/>
    <xdr:sp macro="" textlink="">
      <xdr:nvSpPr>
        <xdr:cNvPr id="542" name="テキスト ボックス 541">
          <a:extLst>
            <a:ext uri="{FF2B5EF4-FFF2-40B4-BE49-F238E27FC236}">
              <a16:creationId xmlns="" xmlns:a16="http://schemas.microsoft.com/office/drawing/2014/main" id="{00000000-0008-0000-0600-00001E020000}"/>
            </a:ext>
          </a:extLst>
        </xdr:cNvPr>
        <xdr:cNvSpPr txBox="1"/>
      </xdr:nvSpPr>
      <xdr:spPr>
        <a:xfrm>
          <a:off x="13468428" y="6773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25806</xdr:rowOff>
    </xdr:from>
    <xdr:to>
      <xdr:col>67</xdr:col>
      <xdr:colOff>101600</xdr:colOff>
      <xdr:row>39</xdr:row>
      <xdr:rowOff>127406</xdr:rowOff>
    </xdr:to>
    <xdr:sp macro="" textlink="">
      <xdr:nvSpPr>
        <xdr:cNvPr id="543" name="フローチャート: 判断 542">
          <a:extLst>
            <a:ext uri="{FF2B5EF4-FFF2-40B4-BE49-F238E27FC236}">
              <a16:creationId xmlns="" xmlns:a16="http://schemas.microsoft.com/office/drawing/2014/main" id="{00000000-0008-0000-0600-00001F020000}"/>
            </a:ext>
          </a:extLst>
        </xdr:cNvPr>
        <xdr:cNvSpPr/>
      </xdr:nvSpPr>
      <xdr:spPr>
        <a:xfrm>
          <a:off x="12763500" y="671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143933</xdr:rowOff>
    </xdr:from>
    <xdr:ext cx="378565" cy="259045"/>
    <xdr:sp macro="" textlink="">
      <xdr:nvSpPr>
        <xdr:cNvPr id="544" name="テキスト ボックス 543">
          <a:extLst>
            <a:ext uri="{FF2B5EF4-FFF2-40B4-BE49-F238E27FC236}">
              <a16:creationId xmlns="" xmlns:a16="http://schemas.microsoft.com/office/drawing/2014/main" id="{00000000-0008-0000-0600-000020020000}"/>
            </a:ext>
          </a:extLst>
        </xdr:cNvPr>
        <xdr:cNvSpPr txBox="1"/>
      </xdr:nvSpPr>
      <xdr:spPr>
        <a:xfrm>
          <a:off x="12625017" y="64875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5" name="テキスト ボックス 544">
          <a:extLst>
            <a:ext uri="{FF2B5EF4-FFF2-40B4-BE49-F238E27FC236}">
              <a16:creationId xmlns="" xmlns:a16="http://schemas.microsoft.com/office/drawing/2014/main" id="{00000000-0008-0000-0600-00002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6" name="テキスト ボックス 545">
          <a:extLst>
            <a:ext uri="{FF2B5EF4-FFF2-40B4-BE49-F238E27FC236}">
              <a16:creationId xmlns="" xmlns:a16="http://schemas.microsoft.com/office/drawing/2014/main" id="{00000000-0008-0000-0600-00002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7" name="テキスト ボックス 546">
          <a:extLst>
            <a:ext uri="{FF2B5EF4-FFF2-40B4-BE49-F238E27FC236}">
              <a16:creationId xmlns="" xmlns:a16="http://schemas.microsoft.com/office/drawing/2014/main" id="{00000000-0008-0000-0600-00002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8" name="テキスト ボックス 547">
          <a:extLst>
            <a:ext uri="{FF2B5EF4-FFF2-40B4-BE49-F238E27FC236}">
              <a16:creationId xmlns="" xmlns:a16="http://schemas.microsoft.com/office/drawing/2014/main" id="{00000000-0008-0000-0600-00002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9" name="テキスト ボックス 548">
          <a:extLst>
            <a:ext uri="{FF2B5EF4-FFF2-40B4-BE49-F238E27FC236}">
              <a16:creationId xmlns="" xmlns:a16="http://schemas.microsoft.com/office/drawing/2014/main" id="{00000000-0008-0000-0600-00002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144221</xdr:rowOff>
    </xdr:from>
    <xdr:to>
      <xdr:col>85</xdr:col>
      <xdr:colOff>177800</xdr:colOff>
      <xdr:row>39</xdr:row>
      <xdr:rowOff>74371</xdr:rowOff>
    </xdr:to>
    <xdr:sp macro="" textlink="">
      <xdr:nvSpPr>
        <xdr:cNvPr id="550" name="楕円 549">
          <a:extLst>
            <a:ext uri="{FF2B5EF4-FFF2-40B4-BE49-F238E27FC236}">
              <a16:creationId xmlns="" xmlns:a16="http://schemas.microsoft.com/office/drawing/2014/main" id="{00000000-0008-0000-0600-000026020000}"/>
            </a:ext>
          </a:extLst>
        </xdr:cNvPr>
        <xdr:cNvSpPr/>
      </xdr:nvSpPr>
      <xdr:spPr>
        <a:xfrm>
          <a:off x="16268700" y="665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103598</xdr:rowOff>
    </xdr:from>
    <xdr:ext cx="469744" cy="259045"/>
    <xdr:sp macro="" textlink="">
      <xdr:nvSpPr>
        <xdr:cNvPr id="551" name="災害復旧事業費該当値テキスト">
          <a:extLst>
            <a:ext uri="{FF2B5EF4-FFF2-40B4-BE49-F238E27FC236}">
              <a16:creationId xmlns="" xmlns:a16="http://schemas.microsoft.com/office/drawing/2014/main" id="{00000000-0008-0000-0600-000027020000}"/>
            </a:ext>
          </a:extLst>
        </xdr:cNvPr>
        <xdr:cNvSpPr txBox="1"/>
      </xdr:nvSpPr>
      <xdr:spPr>
        <a:xfrm>
          <a:off x="16370300" y="6447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5592</xdr:rowOff>
    </xdr:from>
    <xdr:to>
      <xdr:col>81</xdr:col>
      <xdr:colOff>101600</xdr:colOff>
      <xdr:row>39</xdr:row>
      <xdr:rowOff>107192</xdr:rowOff>
    </xdr:to>
    <xdr:sp macro="" textlink="">
      <xdr:nvSpPr>
        <xdr:cNvPr id="552" name="楕円 551">
          <a:extLst>
            <a:ext uri="{FF2B5EF4-FFF2-40B4-BE49-F238E27FC236}">
              <a16:creationId xmlns="" xmlns:a16="http://schemas.microsoft.com/office/drawing/2014/main" id="{00000000-0008-0000-0600-000028020000}"/>
            </a:ext>
          </a:extLst>
        </xdr:cNvPr>
        <xdr:cNvSpPr/>
      </xdr:nvSpPr>
      <xdr:spPr>
        <a:xfrm>
          <a:off x="15430500" y="669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123719</xdr:rowOff>
    </xdr:from>
    <xdr:ext cx="469744" cy="259045"/>
    <xdr:sp macro="" textlink="">
      <xdr:nvSpPr>
        <xdr:cNvPr id="553" name="テキスト ボックス 552">
          <a:extLst>
            <a:ext uri="{FF2B5EF4-FFF2-40B4-BE49-F238E27FC236}">
              <a16:creationId xmlns="" xmlns:a16="http://schemas.microsoft.com/office/drawing/2014/main" id="{00000000-0008-0000-0600-000029020000}"/>
            </a:ext>
          </a:extLst>
        </xdr:cNvPr>
        <xdr:cNvSpPr txBox="1"/>
      </xdr:nvSpPr>
      <xdr:spPr>
        <a:xfrm>
          <a:off x="15246428" y="6467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109245</xdr:rowOff>
    </xdr:from>
    <xdr:to>
      <xdr:col>76</xdr:col>
      <xdr:colOff>165100</xdr:colOff>
      <xdr:row>39</xdr:row>
      <xdr:rowOff>39395</xdr:rowOff>
    </xdr:to>
    <xdr:sp macro="" textlink="">
      <xdr:nvSpPr>
        <xdr:cNvPr id="554" name="楕円 553">
          <a:extLst>
            <a:ext uri="{FF2B5EF4-FFF2-40B4-BE49-F238E27FC236}">
              <a16:creationId xmlns="" xmlns:a16="http://schemas.microsoft.com/office/drawing/2014/main" id="{00000000-0008-0000-0600-00002A020000}"/>
            </a:ext>
          </a:extLst>
        </xdr:cNvPr>
        <xdr:cNvSpPr/>
      </xdr:nvSpPr>
      <xdr:spPr>
        <a:xfrm>
          <a:off x="14541500" y="662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55922</xdr:rowOff>
    </xdr:from>
    <xdr:ext cx="469744" cy="259045"/>
    <xdr:sp macro="" textlink="">
      <xdr:nvSpPr>
        <xdr:cNvPr id="555" name="テキスト ボックス 554">
          <a:extLst>
            <a:ext uri="{FF2B5EF4-FFF2-40B4-BE49-F238E27FC236}">
              <a16:creationId xmlns="" xmlns:a16="http://schemas.microsoft.com/office/drawing/2014/main" id="{00000000-0008-0000-0600-00002B020000}"/>
            </a:ext>
          </a:extLst>
        </xdr:cNvPr>
        <xdr:cNvSpPr txBox="1"/>
      </xdr:nvSpPr>
      <xdr:spPr>
        <a:xfrm>
          <a:off x="14357428" y="6399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83806</xdr:rowOff>
    </xdr:from>
    <xdr:to>
      <xdr:col>72</xdr:col>
      <xdr:colOff>38100</xdr:colOff>
      <xdr:row>39</xdr:row>
      <xdr:rowOff>13956</xdr:rowOff>
    </xdr:to>
    <xdr:sp macro="" textlink="">
      <xdr:nvSpPr>
        <xdr:cNvPr id="556" name="楕円 555">
          <a:extLst>
            <a:ext uri="{FF2B5EF4-FFF2-40B4-BE49-F238E27FC236}">
              <a16:creationId xmlns="" xmlns:a16="http://schemas.microsoft.com/office/drawing/2014/main" id="{00000000-0008-0000-0600-00002C020000}"/>
            </a:ext>
          </a:extLst>
        </xdr:cNvPr>
        <xdr:cNvSpPr/>
      </xdr:nvSpPr>
      <xdr:spPr>
        <a:xfrm>
          <a:off x="13652500" y="6598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30482</xdr:rowOff>
    </xdr:from>
    <xdr:ext cx="469744" cy="259045"/>
    <xdr:sp macro="" textlink="">
      <xdr:nvSpPr>
        <xdr:cNvPr id="557" name="テキスト ボックス 556">
          <a:extLst>
            <a:ext uri="{FF2B5EF4-FFF2-40B4-BE49-F238E27FC236}">
              <a16:creationId xmlns="" xmlns:a16="http://schemas.microsoft.com/office/drawing/2014/main" id="{00000000-0008-0000-0600-00002D020000}"/>
            </a:ext>
          </a:extLst>
        </xdr:cNvPr>
        <xdr:cNvSpPr txBox="1"/>
      </xdr:nvSpPr>
      <xdr:spPr>
        <a:xfrm>
          <a:off x="13468428" y="6374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46609</xdr:rowOff>
    </xdr:from>
    <xdr:to>
      <xdr:col>67</xdr:col>
      <xdr:colOff>101600</xdr:colOff>
      <xdr:row>39</xdr:row>
      <xdr:rowOff>148209</xdr:rowOff>
    </xdr:to>
    <xdr:sp macro="" textlink="">
      <xdr:nvSpPr>
        <xdr:cNvPr id="558" name="楕円 557">
          <a:extLst>
            <a:ext uri="{FF2B5EF4-FFF2-40B4-BE49-F238E27FC236}">
              <a16:creationId xmlns="" xmlns:a16="http://schemas.microsoft.com/office/drawing/2014/main" id="{00000000-0008-0000-0600-00002E020000}"/>
            </a:ext>
          </a:extLst>
        </xdr:cNvPr>
        <xdr:cNvSpPr/>
      </xdr:nvSpPr>
      <xdr:spPr>
        <a:xfrm>
          <a:off x="12763500" y="6733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139336</xdr:rowOff>
    </xdr:from>
    <xdr:ext cx="313932" cy="259045"/>
    <xdr:sp macro="" textlink="">
      <xdr:nvSpPr>
        <xdr:cNvPr id="559" name="テキスト ボックス 558">
          <a:extLst>
            <a:ext uri="{FF2B5EF4-FFF2-40B4-BE49-F238E27FC236}">
              <a16:creationId xmlns="" xmlns:a16="http://schemas.microsoft.com/office/drawing/2014/main" id="{00000000-0008-0000-0600-00002F020000}"/>
            </a:ext>
          </a:extLst>
        </xdr:cNvPr>
        <xdr:cNvSpPr txBox="1"/>
      </xdr:nvSpPr>
      <xdr:spPr>
        <a:xfrm>
          <a:off x="12657333" y="682588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0" name="正方形/長方形 559">
          <a:extLst>
            <a:ext uri="{FF2B5EF4-FFF2-40B4-BE49-F238E27FC236}">
              <a16:creationId xmlns="" xmlns:a16="http://schemas.microsoft.com/office/drawing/2014/main" id="{00000000-0008-0000-0600-00003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1" name="正方形/長方形 560">
          <a:extLst>
            <a:ext uri="{FF2B5EF4-FFF2-40B4-BE49-F238E27FC236}">
              <a16:creationId xmlns="" xmlns:a16="http://schemas.microsoft.com/office/drawing/2014/main" id="{00000000-0008-0000-0600-00003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2" name="正方形/長方形 561">
          <a:extLst>
            <a:ext uri="{FF2B5EF4-FFF2-40B4-BE49-F238E27FC236}">
              <a16:creationId xmlns="" xmlns:a16="http://schemas.microsoft.com/office/drawing/2014/main" id="{00000000-0008-0000-0600-00003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3" name="正方形/長方形 562">
          <a:extLst>
            <a:ext uri="{FF2B5EF4-FFF2-40B4-BE49-F238E27FC236}">
              <a16:creationId xmlns="" xmlns:a16="http://schemas.microsoft.com/office/drawing/2014/main" id="{00000000-0008-0000-0600-00003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4" name="正方形/長方形 563">
          <a:extLst>
            <a:ext uri="{FF2B5EF4-FFF2-40B4-BE49-F238E27FC236}">
              <a16:creationId xmlns="" xmlns:a16="http://schemas.microsoft.com/office/drawing/2014/main" id="{00000000-0008-0000-0600-00003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5" name="正方形/長方形 564">
          <a:extLst>
            <a:ext uri="{FF2B5EF4-FFF2-40B4-BE49-F238E27FC236}">
              <a16:creationId xmlns="" xmlns:a16="http://schemas.microsoft.com/office/drawing/2014/main" id="{00000000-0008-0000-0600-00003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6" name="正方形/長方形 565">
          <a:extLst>
            <a:ext uri="{FF2B5EF4-FFF2-40B4-BE49-F238E27FC236}">
              <a16:creationId xmlns="" xmlns:a16="http://schemas.microsoft.com/office/drawing/2014/main" id="{00000000-0008-0000-0600-00003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7" name="正方形/長方形 566">
          <a:extLst>
            <a:ext uri="{FF2B5EF4-FFF2-40B4-BE49-F238E27FC236}">
              <a16:creationId xmlns="" xmlns:a16="http://schemas.microsoft.com/office/drawing/2014/main" id="{00000000-0008-0000-0600-00003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8" name="テキスト ボックス 567">
          <a:extLst>
            <a:ext uri="{FF2B5EF4-FFF2-40B4-BE49-F238E27FC236}">
              <a16:creationId xmlns="" xmlns:a16="http://schemas.microsoft.com/office/drawing/2014/main" id="{00000000-0008-0000-0600-00003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9" name="直線コネクタ 568">
          <a:extLst>
            <a:ext uri="{FF2B5EF4-FFF2-40B4-BE49-F238E27FC236}">
              <a16:creationId xmlns="" xmlns:a16="http://schemas.microsoft.com/office/drawing/2014/main" id="{00000000-0008-0000-0600-00003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70" name="直線コネクタ 569">
          <a:extLst>
            <a:ext uri="{FF2B5EF4-FFF2-40B4-BE49-F238E27FC236}">
              <a16:creationId xmlns="" xmlns:a16="http://schemas.microsoft.com/office/drawing/2014/main" id="{00000000-0008-0000-0600-00003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1" name="テキスト ボックス 570">
          <a:extLst>
            <a:ext uri="{FF2B5EF4-FFF2-40B4-BE49-F238E27FC236}">
              <a16:creationId xmlns="" xmlns:a16="http://schemas.microsoft.com/office/drawing/2014/main" id="{00000000-0008-0000-0600-00003B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 xmlns:a16="http://schemas.microsoft.com/office/drawing/2014/main" id="{00000000-0008-0000-06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3" name="テキスト ボックス 572">
          <a:extLst>
            <a:ext uri="{FF2B5EF4-FFF2-40B4-BE49-F238E27FC236}">
              <a16:creationId xmlns="" xmlns:a16="http://schemas.microsoft.com/office/drawing/2014/main" id="{00000000-0008-0000-0600-00003D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失業対策事業費グラフ枠">
          <a:extLst>
            <a:ext uri="{FF2B5EF4-FFF2-40B4-BE49-F238E27FC236}">
              <a16:creationId xmlns="" xmlns:a16="http://schemas.microsoft.com/office/drawing/2014/main" id="{00000000-0008-0000-06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5" name="直線コネクタ 574">
          <a:extLst>
            <a:ext uri="{FF2B5EF4-FFF2-40B4-BE49-F238E27FC236}">
              <a16:creationId xmlns="" xmlns:a16="http://schemas.microsoft.com/office/drawing/2014/main" id="{00000000-0008-0000-0600-00003F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6" name="失業対策事業費最小値テキスト">
          <a:extLst>
            <a:ext uri="{FF2B5EF4-FFF2-40B4-BE49-F238E27FC236}">
              <a16:creationId xmlns="" xmlns:a16="http://schemas.microsoft.com/office/drawing/2014/main" id="{00000000-0008-0000-0600-000040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7" name="直線コネクタ 576">
          <a:extLst>
            <a:ext uri="{FF2B5EF4-FFF2-40B4-BE49-F238E27FC236}">
              <a16:creationId xmlns="" xmlns:a16="http://schemas.microsoft.com/office/drawing/2014/main" id="{00000000-0008-0000-0600-00004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8" name="失業対策事業費最大値テキスト">
          <a:extLst>
            <a:ext uri="{FF2B5EF4-FFF2-40B4-BE49-F238E27FC236}">
              <a16:creationId xmlns="" xmlns:a16="http://schemas.microsoft.com/office/drawing/2014/main" id="{00000000-0008-0000-0600-000042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9" name="直線コネクタ 578">
          <a:extLst>
            <a:ext uri="{FF2B5EF4-FFF2-40B4-BE49-F238E27FC236}">
              <a16:creationId xmlns="" xmlns:a16="http://schemas.microsoft.com/office/drawing/2014/main" id="{00000000-0008-0000-0600-00004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80" name="直線コネクタ 579">
          <a:extLst>
            <a:ext uri="{FF2B5EF4-FFF2-40B4-BE49-F238E27FC236}">
              <a16:creationId xmlns="" xmlns:a16="http://schemas.microsoft.com/office/drawing/2014/main" id="{00000000-0008-0000-0600-000044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1" name="失業対策事業費平均値テキスト">
          <a:extLst>
            <a:ext uri="{FF2B5EF4-FFF2-40B4-BE49-F238E27FC236}">
              <a16:creationId xmlns="" xmlns:a16="http://schemas.microsoft.com/office/drawing/2014/main" id="{00000000-0008-0000-0600-000045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フローチャート: 判断 581">
          <a:extLst>
            <a:ext uri="{FF2B5EF4-FFF2-40B4-BE49-F238E27FC236}">
              <a16:creationId xmlns="" xmlns:a16="http://schemas.microsoft.com/office/drawing/2014/main" id="{00000000-0008-0000-0600-000046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3" name="直線コネクタ 582">
          <a:extLst>
            <a:ext uri="{FF2B5EF4-FFF2-40B4-BE49-F238E27FC236}">
              <a16:creationId xmlns="" xmlns:a16="http://schemas.microsoft.com/office/drawing/2014/main" id="{00000000-0008-0000-0600-000047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4" name="フローチャート: 判断 583">
          <a:extLst>
            <a:ext uri="{FF2B5EF4-FFF2-40B4-BE49-F238E27FC236}">
              <a16:creationId xmlns="" xmlns:a16="http://schemas.microsoft.com/office/drawing/2014/main" id="{00000000-0008-0000-0600-000048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5" name="テキスト ボックス 584">
          <a:extLst>
            <a:ext uri="{FF2B5EF4-FFF2-40B4-BE49-F238E27FC236}">
              <a16:creationId xmlns="" xmlns:a16="http://schemas.microsoft.com/office/drawing/2014/main" id="{00000000-0008-0000-0600-000049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6" name="直線コネクタ 585">
          <a:extLst>
            <a:ext uri="{FF2B5EF4-FFF2-40B4-BE49-F238E27FC236}">
              <a16:creationId xmlns="" xmlns:a16="http://schemas.microsoft.com/office/drawing/2014/main" id="{00000000-0008-0000-0600-00004A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7" name="フローチャート: 判断 586">
          <a:extLst>
            <a:ext uri="{FF2B5EF4-FFF2-40B4-BE49-F238E27FC236}">
              <a16:creationId xmlns="" xmlns:a16="http://schemas.microsoft.com/office/drawing/2014/main" id="{00000000-0008-0000-0600-00004B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8" name="テキスト ボックス 587">
          <a:extLst>
            <a:ext uri="{FF2B5EF4-FFF2-40B4-BE49-F238E27FC236}">
              <a16:creationId xmlns="" xmlns:a16="http://schemas.microsoft.com/office/drawing/2014/main" id="{00000000-0008-0000-0600-00004C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9" name="直線コネクタ 588">
          <a:extLst>
            <a:ext uri="{FF2B5EF4-FFF2-40B4-BE49-F238E27FC236}">
              <a16:creationId xmlns="" xmlns:a16="http://schemas.microsoft.com/office/drawing/2014/main" id="{00000000-0008-0000-0600-00004D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90" name="フローチャート: 判断 589">
          <a:extLst>
            <a:ext uri="{FF2B5EF4-FFF2-40B4-BE49-F238E27FC236}">
              <a16:creationId xmlns="" xmlns:a16="http://schemas.microsoft.com/office/drawing/2014/main" id="{00000000-0008-0000-0600-00004E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1" name="テキスト ボックス 590">
          <a:extLst>
            <a:ext uri="{FF2B5EF4-FFF2-40B4-BE49-F238E27FC236}">
              <a16:creationId xmlns="" xmlns:a16="http://schemas.microsoft.com/office/drawing/2014/main" id="{00000000-0008-0000-0600-00004F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フローチャート: 判断 591">
          <a:extLst>
            <a:ext uri="{FF2B5EF4-FFF2-40B4-BE49-F238E27FC236}">
              <a16:creationId xmlns="" xmlns:a16="http://schemas.microsoft.com/office/drawing/2014/main" id="{00000000-0008-0000-0600-000050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3" name="テキスト ボックス 592">
          <a:extLst>
            <a:ext uri="{FF2B5EF4-FFF2-40B4-BE49-F238E27FC236}">
              <a16:creationId xmlns="" xmlns:a16="http://schemas.microsoft.com/office/drawing/2014/main" id="{00000000-0008-0000-0600-000051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 xmlns:a16="http://schemas.microsoft.com/office/drawing/2014/main" id="{00000000-0008-0000-06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 xmlns:a16="http://schemas.microsoft.com/office/drawing/2014/main" id="{00000000-0008-0000-06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 xmlns:a16="http://schemas.microsoft.com/office/drawing/2014/main" id="{00000000-0008-0000-06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 xmlns:a16="http://schemas.microsoft.com/office/drawing/2014/main" id="{00000000-0008-0000-06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 xmlns:a16="http://schemas.microsoft.com/office/drawing/2014/main" id="{00000000-0008-0000-06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9" name="楕円 598">
          <a:extLst>
            <a:ext uri="{FF2B5EF4-FFF2-40B4-BE49-F238E27FC236}">
              <a16:creationId xmlns="" xmlns:a16="http://schemas.microsoft.com/office/drawing/2014/main" id="{00000000-0008-0000-0600-000057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600" name="失業対策事業費該当値テキスト">
          <a:extLst>
            <a:ext uri="{FF2B5EF4-FFF2-40B4-BE49-F238E27FC236}">
              <a16:creationId xmlns="" xmlns:a16="http://schemas.microsoft.com/office/drawing/2014/main" id="{00000000-0008-0000-0600-000058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1" name="楕円 600">
          <a:extLst>
            <a:ext uri="{FF2B5EF4-FFF2-40B4-BE49-F238E27FC236}">
              <a16:creationId xmlns="" xmlns:a16="http://schemas.microsoft.com/office/drawing/2014/main" id="{00000000-0008-0000-0600-000059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2" name="テキスト ボックス 601">
          <a:extLst>
            <a:ext uri="{FF2B5EF4-FFF2-40B4-BE49-F238E27FC236}">
              <a16:creationId xmlns="" xmlns:a16="http://schemas.microsoft.com/office/drawing/2014/main" id="{00000000-0008-0000-0600-00005A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3" name="楕円 602">
          <a:extLst>
            <a:ext uri="{FF2B5EF4-FFF2-40B4-BE49-F238E27FC236}">
              <a16:creationId xmlns="" xmlns:a16="http://schemas.microsoft.com/office/drawing/2014/main" id="{00000000-0008-0000-0600-00005B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4" name="テキスト ボックス 603">
          <a:extLst>
            <a:ext uri="{FF2B5EF4-FFF2-40B4-BE49-F238E27FC236}">
              <a16:creationId xmlns="" xmlns:a16="http://schemas.microsoft.com/office/drawing/2014/main" id="{00000000-0008-0000-0600-00005C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5" name="楕円 604">
          <a:extLst>
            <a:ext uri="{FF2B5EF4-FFF2-40B4-BE49-F238E27FC236}">
              <a16:creationId xmlns="" xmlns:a16="http://schemas.microsoft.com/office/drawing/2014/main" id="{00000000-0008-0000-0600-00005D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6" name="テキスト ボックス 605">
          <a:extLst>
            <a:ext uri="{FF2B5EF4-FFF2-40B4-BE49-F238E27FC236}">
              <a16:creationId xmlns="" xmlns:a16="http://schemas.microsoft.com/office/drawing/2014/main" id="{00000000-0008-0000-0600-00005E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7" name="楕円 606">
          <a:extLst>
            <a:ext uri="{FF2B5EF4-FFF2-40B4-BE49-F238E27FC236}">
              <a16:creationId xmlns="" xmlns:a16="http://schemas.microsoft.com/office/drawing/2014/main" id="{00000000-0008-0000-0600-00005F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8" name="テキスト ボックス 607">
          <a:extLst>
            <a:ext uri="{FF2B5EF4-FFF2-40B4-BE49-F238E27FC236}">
              <a16:creationId xmlns="" xmlns:a16="http://schemas.microsoft.com/office/drawing/2014/main" id="{00000000-0008-0000-0600-000060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 xmlns:a16="http://schemas.microsoft.com/office/drawing/2014/main" id="{00000000-0008-0000-06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 xmlns:a16="http://schemas.microsoft.com/office/drawing/2014/main" id="{00000000-0008-0000-06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 xmlns:a16="http://schemas.microsoft.com/office/drawing/2014/main" id="{00000000-0008-0000-06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 xmlns:a16="http://schemas.microsoft.com/office/drawing/2014/main" id="{00000000-0008-0000-06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 xmlns:a16="http://schemas.microsoft.com/office/drawing/2014/main" id="{00000000-0008-0000-06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 xmlns:a16="http://schemas.microsoft.com/office/drawing/2014/main" id="{00000000-0008-0000-06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 xmlns:a16="http://schemas.microsoft.com/office/drawing/2014/main" id="{00000000-0008-0000-06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 xmlns:a16="http://schemas.microsoft.com/office/drawing/2014/main" id="{00000000-0008-0000-06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 xmlns:a16="http://schemas.microsoft.com/office/drawing/2014/main" id="{00000000-0008-0000-06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 xmlns:a16="http://schemas.microsoft.com/office/drawing/2014/main" id="{00000000-0008-0000-06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9" name="直線コネクタ 618">
          <a:extLst>
            <a:ext uri="{FF2B5EF4-FFF2-40B4-BE49-F238E27FC236}">
              <a16:creationId xmlns="" xmlns:a16="http://schemas.microsoft.com/office/drawing/2014/main" id="{00000000-0008-0000-0600-00006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0" name="テキスト ボックス 619">
          <a:extLst>
            <a:ext uri="{FF2B5EF4-FFF2-40B4-BE49-F238E27FC236}">
              <a16:creationId xmlns="" xmlns:a16="http://schemas.microsoft.com/office/drawing/2014/main" id="{00000000-0008-0000-0600-00006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1" name="直線コネクタ 620">
          <a:extLst>
            <a:ext uri="{FF2B5EF4-FFF2-40B4-BE49-F238E27FC236}">
              <a16:creationId xmlns="" xmlns:a16="http://schemas.microsoft.com/office/drawing/2014/main" id="{00000000-0008-0000-0600-00006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2" name="テキスト ボックス 621">
          <a:extLst>
            <a:ext uri="{FF2B5EF4-FFF2-40B4-BE49-F238E27FC236}">
              <a16:creationId xmlns="" xmlns:a16="http://schemas.microsoft.com/office/drawing/2014/main" id="{00000000-0008-0000-0600-00006E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a:extLst>
            <a:ext uri="{FF2B5EF4-FFF2-40B4-BE49-F238E27FC236}">
              <a16:creationId xmlns="" xmlns:a16="http://schemas.microsoft.com/office/drawing/2014/main" id="{00000000-0008-0000-0600-00006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4" name="テキスト ボックス 623">
          <a:extLst>
            <a:ext uri="{FF2B5EF4-FFF2-40B4-BE49-F238E27FC236}">
              <a16:creationId xmlns="" xmlns:a16="http://schemas.microsoft.com/office/drawing/2014/main" id="{00000000-0008-0000-0600-000070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5" name="直線コネクタ 624">
          <a:extLst>
            <a:ext uri="{FF2B5EF4-FFF2-40B4-BE49-F238E27FC236}">
              <a16:creationId xmlns="" xmlns:a16="http://schemas.microsoft.com/office/drawing/2014/main" id="{00000000-0008-0000-0600-00007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6" name="テキスト ボックス 625">
          <a:extLst>
            <a:ext uri="{FF2B5EF4-FFF2-40B4-BE49-F238E27FC236}">
              <a16:creationId xmlns="" xmlns:a16="http://schemas.microsoft.com/office/drawing/2014/main" id="{00000000-0008-0000-0600-000072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7" name="直線コネクタ 626">
          <a:extLst>
            <a:ext uri="{FF2B5EF4-FFF2-40B4-BE49-F238E27FC236}">
              <a16:creationId xmlns="" xmlns:a16="http://schemas.microsoft.com/office/drawing/2014/main" id="{00000000-0008-0000-0600-00007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8" name="テキスト ボックス 627">
          <a:extLst>
            <a:ext uri="{FF2B5EF4-FFF2-40B4-BE49-F238E27FC236}">
              <a16:creationId xmlns="" xmlns:a16="http://schemas.microsoft.com/office/drawing/2014/main" id="{00000000-0008-0000-0600-000074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 xmlns:a16="http://schemas.microsoft.com/office/drawing/2014/main" id="{00000000-0008-0000-06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0" name="テキスト ボックス 629">
          <a:extLst>
            <a:ext uri="{FF2B5EF4-FFF2-40B4-BE49-F238E27FC236}">
              <a16:creationId xmlns="" xmlns:a16="http://schemas.microsoft.com/office/drawing/2014/main" id="{00000000-0008-0000-0600-00007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公債費グラフ枠">
          <a:extLst>
            <a:ext uri="{FF2B5EF4-FFF2-40B4-BE49-F238E27FC236}">
              <a16:creationId xmlns="" xmlns:a16="http://schemas.microsoft.com/office/drawing/2014/main" id="{00000000-0008-0000-06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55283</xdr:rowOff>
    </xdr:from>
    <xdr:to>
      <xdr:col>85</xdr:col>
      <xdr:colOff>126364</xdr:colOff>
      <xdr:row>78</xdr:row>
      <xdr:rowOff>93320</xdr:rowOff>
    </xdr:to>
    <xdr:cxnSp macro="">
      <xdr:nvCxnSpPr>
        <xdr:cNvPr id="632" name="直線コネクタ 631">
          <a:extLst>
            <a:ext uri="{FF2B5EF4-FFF2-40B4-BE49-F238E27FC236}">
              <a16:creationId xmlns="" xmlns:a16="http://schemas.microsoft.com/office/drawing/2014/main" id="{00000000-0008-0000-0600-000078020000}"/>
            </a:ext>
          </a:extLst>
        </xdr:cNvPr>
        <xdr:cNvCxnSpPr/>
      </xdr:nvCxnSpPr>
      <xdr:spPr>
        <a:xfrm flipV="1">
          <a:off x="16317595" y="12056783"/>
          <a:ext cx="1269" cy="1409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97147</xdr:rowOff>
    </xdr:from>
    <xdr:ext cx="469744" cy="259045"/>
    <xdr:sp macro="" textlink="">
      <xdr:nvSpPr>
        <xdr:cNvPr id="633" name="公債費最小値テキスト">
          <a:extLst>
            <a:ext uri="{FF2B5EF4-FFF2-40B4-BE49-F238E27FC236}">
              <a16:creationId xmlns="" xmlns:a16="http://schemas.microsoft.com/office/drawing/2014/main" id="{00000000-0008-0000-0600-000079020000}"/>
            </a:ext>
          </a:extLst>
        </xdr:cNvPr>
        <xdr:cNvSpPr txBox="1"/>
      </xdr:nvSpPr>
      <xdr:spPr>
        <a:xfrm>
          <a:off x="16370300" y="1347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93320</xdr:rowOff>
    </xdr:from>
    <xdr:to>
      <xdr:col>86</xdr:col>
      <xdr:colOff>25400</xdr:colOff>
      <xdr:row>78</xdr:row>
      <xdr:rowOff>93320</xdr:rowOff>
    </xdr:to>
    <xdr:cxnSp macro="">
      <xdr:nvCxnSpPr>
        <xdr:cNvPr id="634" name="直線コネクタ 633">
          <a:extLst>
            <a:ext uri="{FF2B5EF4-FFF2-40B4-BE49-F238E27FC236}">
              <a16:creationId xmlns="" xmlns:a16="http://schemas.microsoft.com/office/drawing/2014/main" id="{00000000-0008-0000-0600-00007A020000}"/>
            </a:ext>
          </a:extLst>
        </xdr:cNvPr>
        <xdr:cNvCxnSpPr/>
      </xdr:nvCxnSpPr>
      <xdr:spPr>
        <a:xfrm>
          <a:off x="16230600" y="1346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1960</xdr:rowOff>
    </xdr:from>
    <xdr:ext cx="599010" cy="259045"/>
    <xdr:sp macro="" textlink="">
      <xdr:nvSpPr>
        <xdr:cNvPr id="635" name="公債費最大値テキスト">
          <a:extLst>
            <a:ext uri="{FF2B5EF4-FFF2-40B4-BE49-F238E27FC236}">
              <a16:creationId xmlns="" xmlns:a16="http://schemas.microsoft.com/office/drawing/2014/main" id="{00000000-0008-0000-0600-00007B020000}"/>
            </a:ext>
          </a:extLst>
        </xdr:cNvPr>
        <xdr:cNvSpPr txBox="1"/>
      </xdr:nvSpPr>
      <xdr:spPr>
        <a:xfrm>
          <a:off x="16370300" y="11832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55283</xdr:rowOff>
    </xdr:from>
    <xdr:to>
      <xdr:col>86</xdr:col>
      <xdr:colOff>25400</xdr:colOff>
      <xdr:row>70</xdr:row>
      <xdr:rowOff>55283</xdr:rowOff>
    </xdr:to>
    <xdr:cxnSp macro="">
      <xdr:nvCxnSpPr>
        <xdr:cNvPr id="636" name="直線コネクタ 635">
          <a:extLst>
            <a:ext uri="{FF2B5EF4-FFF2-40B4-BE49-F238E27FC236}">
              <a16:creationId xmlns="" xmlns:a16="http://schemas.microsoft.com/office/drawing/2014/main" id="{00000000-0008-0000-0600-00007C020000}"/>
            </a:ext>
          </a:extLst>
        </xdr:cNvPr>
        <xdr:cNvCxnSpPr/>
      </xdr:nvCxnSpPr>
      <xdr:spPr>
        <a:xfrm>
          <a:off x="16230600" y="12056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12370</xdr:rowOff>
    </xdr:from>
    <xdr:to>
      <xdr:col>85</xdr:col>
      <xdr:colOff>127000</xdr:colOff>
      <xdr:row>76</xdr:row>
      <xdr:rowOff>74422</xdr:rowOff>
    </xdr:to>
    <xdr:cxnSp macro="">
      <xdr:nvCxnSpPr>
        <xdr:cNvPr id="637" name="直線コネクタ 636">
          <a:extLst>
            <a:ext uri="{FF2B5EF4-FFF2-40B4-BE49-F238E27FC236}">
              <a16:creationId xmlns="" xmlns:a16="http://schemas.microsoft.com/office/drawing/2014/main" id="{00000000-0008-0000-0600-00007D020000}"/>
            </a:ext>
          </a:extLst>
        </xdr:cNvPr>
        <xdr:cNvCxnSpPr/>
      </xdr:nvCxnSpPr>
      <xdr:spPr>
        <a:xfrm>
          <a:off x="15481300" y="13042570"/>
          <a:ext cx="838200" cy="62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31514</xdr:rowOff>
    </xdr:from>
    <xdr:ext cx="534377" cy="259045"/>
    <xdr:sp macro="" textlink="">
      <xdr:nvSpPr>
        <xdr:cNvPr id="638" name="公債費平均値テキスト">
          <a:extLst>
            <a:ext uri="{FF2B5EF4-FFF2-40B4-BE49-F238E27FC236}">
              <a16:creationId xmlns="" xmlns:a16="http://schemas.microsoft.com/office/drawing/2014/main" id="{00000000-0008-0000-0600-00007E020000}"/>
            </a:ext>
          </a:extLst>
        </xdr:cNvPr>
        <xdr:cNvSpPr txBox="1"/>
      </xdr:nvSpPr>
      <xdr:spPr>
        <a:xfrm>
          <a:off x="16370300" y="130617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53087</xdr:rowOff>
    </xdr:from>
    <xdr:to>
      <xdr:col>85</xdr:col>
      <xdr:colOff>177800</xdr:colOff>
      <xdr:row>76</xdr:row>
      <xdr:rowOff>154687</xdr:rowOff>
    </xdr:to>
    <xdr:sp macro="" textlink="">
      <xdr:nvSpPr>
        <xdr:cNvPr id="639" name="フローチャート: 判断 638">
          <a:extLst>
            <a:ext uri="{FF2B5EF4-FFF2-40B4-BE49-F238E27FC236}">
              <a16:creationId xmlns="" xmlns:a16="http://schemas.microsoft.com/office/drawing/2014/main" id="{00000000-0008-0000-0600-00007F020000}"/>
            </a:ext>
          </a:extLst>
        </xdr:cNvPr>
        <xdr:cNvSpPr/>
      </xdr:nvSpPr>
      <xdr:spPr>
        <a:xfrm>
          <a:off x="162687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12370</xdr:rowOff>
    </xdr:from>
    <xdr:to>
      <xdr:col>81</xdr:col>
      <xdr:colOff>50800</xdr:colOff>
      <xdr:row>77</xdr:row>
      <xdr:rowOff>62294</xdr:rowOff>
    </xdr:to>
    <xdr:cxnSp macro="">
      <xdr:nvCxnSpPr>
        <xdr:cNvPr id="640" name="直線コネクタ 639">
          <a:extLst>
            <a:ext uri="{FF2B5EF4-FFF2-40B4-BE49-F238E27FC236}">
              <a16:creationId xmlns="" xmlns:a16="http://schemas.microsoft.com/office/drawing/2014/main" id="{00000000-0008-0000-0600-000080020000}"/>
            </a:ext>
          </a:extLst>
        </xdr:cNvPr>
        <xdr:cNvCxnSpPr/>
      </xdr:nvCxnSpPr>
      <xdr:spPr>
        <a:xfrm flipV="1">
          <a:off x="14592300" y="13042570"/>
          <a:ext cx="889000" cy="221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49518</xdr:rowOff>
    </xdr:from>
    <xdr:to>
      <xdr:col>81</xdr:col>
      <xdr:colOff>101600</xdr:colOff>
      <xdr:row>76</xdr:row>
      <xdr:rowOff>151118</xdr:rowOff>
    </xdr:to>
    <xdr:sp macro="" textlink="">
      <xdr:nvSpPr>
        <xdr:cNvPr id="641" name="フローチャート: 判断 640">
          <a:extLst>
            <a:ext uri="{FF2B5EF4-FFF2-40B4-BE49-F238E27FC236}">
              <a16:creationId xmlns="" xmlns:a16="http://schemas.microsoft.com/office/drawing/2014/main" id="{00000000-0008-0000-0600-000081020000}"/>
            </a:ext>
          </a:extLst>
        </xdr:cNvPr>
        <xdr:cNvSpPr/>
      </xdr:nvSpPr>
      <xdr:spPr>
        <a:xfrm>
          <a:off x="15430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142245</xdr:rowOff>
    </xdr:from>
    <xdr:ext cx="534377" cy="259045"/>
    <xdr:sp macro="" textlink="">
      <xdr:nvSpPr>
        <xdr:cNvPr id="642" name="テキスト ボックス 641">
          <a:extLst>
            <a:ext uri="{FF2B5EF4-FFF2-40B4-BE49-F238E27FC236}">
              <a16:creationId xmlns="" xmlns:a16="http://schemas.microsoft.com/office/drawing/2014/main" id="{00000000-0008-0000-0600-000082020000}"/>
            </a:ext>
          </a:extLst>
        </xdr:cNvPr>
        <xdr:cNvSpPr txBox="1"/>
      </xdr:nvSpPr>
      <xdr:spPr>
        <a:xfrm>
          <a:off x="15214111" y="1317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62294</xdr:rowOff>
    </xdr:from>
    <xdr:to>
      <xdr:col>76</xdr:col>
      <xdr:colOff>114300</xdr:colOff>
      <xdr:row>77</xdr:row>
      <xdr:rowOff>64185</xdr:rowOff>
    </xdr:to>
    <xdr:cxnSp macro="">
      <xdr:nvCxnSpPr>
        <xdr:cNvPr id="643" name="直線コネクタ 642">
          <a:extLst>
            <a:ext uri="{FF2B5EF4-FFF2-40B4-BE49-F238E27FC236}">
              <a16:creationId xmlns="" xmlns:a16="http://schemas.microsoft.com/office/drawing/2014/main" id="{00000000-0008-0000-0600-000083020000}"/>
            </a:ext>
          </a:extLst>
        </xdr:cNvPr>
        <xdr:cNvCxnSpPr/>
      </xdr:nvCxnSpPr>
      <xdr:spPr>
        <a:xfrm flipV="1">
          <a:off x="13703300" y="13263944"/>
          <a:ext cx="889000" cy="1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58902</xdr:rowOff>
    </xdr:from>
    <xdr:to>
      <xdr:col>76</xdr:col>
      <xdr:colOff>165100</xdr:colOff>
      <xdr:row>76</xdr:row>
      <xdr:rowOff>160502</xdr:rowOff>
    </xdr:to>
    <xdr:sp macro="" textlink="">
      <xdr:nvSpPr>
        <xdr:cNvPr id="644" name="フローチャート: 判断 643">
          <a:extLst>
            <a:ext uri="{FF2B5EF4-FFF2-40B4-BE49-F238E27FC236}">
              <a16:creationId xmlns="" xmlns:a16="http://schemas.microsoft.com/office/drawing/2014/main" id="{00000000-0008-0000-0600-000084020000}"/>
            </a:ext>
          </a:extLst>
        </xdr:cNvPr>
        <xdr:cNvSpPr/>
      </xdr:nvSpPr>
      <xdr:spPr>
        <a:xfrm>
          <a:off x="14541500" y="1308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5580</xdr:rowOff>
    </xdr:from>
    <xdr:ext cx="534377" cy="259045"/>
    <xdr:sp macro="" textlink="">
      <xdr:nvSpPr>
        <xdr:cNvPr id="645" name="テキスト ボックス 644">
          <a:extLst>
            <a:ext uri="{FF2B5EF4-FFF2-40B4-BE49-F238E27FC236}">
              <a16:creationId xmlns="" xmlns:a16="http://schemas.microsoft.com/office/drawing/2014/main" id="{00000000-0008-0000-0600-000085020000}"/>
            </a:ext>
          </a:extLst>
        </xdr:cNvPr>
        <xdr:cNvSpPr txBox="1"/>
      </xdr:nvSpPr>
      <xdr:spPr>
        <a:xfrm>
          <a:off x="14325111" y="1286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64185</xdr:rowOff>
    </xdr:from>
    <xdr:to>
      <xdr:col>71</xdr:col>
      <xdr:colOff>177800</xdr:colOff>
      <xdr:row>77</xdr:row>
      <xdr:rowOff>65024</xdr:rowOff>
    </xdr:to>
    <xdr:cxnSp macro="">
      <xdr:nvCxnSpPr>
        <xdr:cNvPr id="646" name="直線コネクタ 645">
          <a:extLst>
            <a:ext uri="{FF2B5EF4-FFF2-40B4-BE49-F238E27FC236}">
              <a16:creationId xmlns="" xmlns:a16="http://schemas.microsoft.com/office/drawing/2014/main" id="{00000000-0008-0000-0600-000086020000}"/>
            </a:ext>
          </a:extLst>
        </xdr:cNvPr>
        <xdr:cNvCxnSpPr/>
      </xdr:nvCxnSpPr>
      <xdr:spPr>
        <a:xfrm flipV="1">
          <a:off x="12814300" y="13265835"/>
          <a:ext cx="889000" cy="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64427</xdr:rowOff>
    </xdr:from>
    <xdr:to>
      <xdr:col>72</xdr:col>
      <xdr:colOff>38100</xdr:colOff>
      <xdr:row>76</xdr:row>
      <xdr:rowOff>166027</xdr:rowOff>
    </xdr:to>
    <xdr:sp macro="" textlink="">
      <xdr:nvSpPr>
        <xdr:cNvPr id="647" name="フローチャート: 判断 646">
          <a:extLst>
            <a:ext uri="{FF2B5EF4-FFF2-40B4-BE49-F238E27FC236}">
              <a16:creationId xmlns="" xmlns:a16="http://schemas.microsoft.com/office/drawing/2014/main" id="{00000000-0008-0000-0600-000087020000}"/>
            </a:ext>
          </a:extLst>
        </xdr:cNvPr>
        <xdr:cNvSpPr/>
      </xdr:nvSpPr>
      <xdr:spPr>
        <a:xfrm>
          <a:off x="13652500" y="1309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11104</xdr:rowOff>
    </xdr:from>
    <xdr:ext cx="534377" cy="259045"/>
    <xdr:sp macro="" textlink="">
      <xdr:nvSpPr>
        <xdr:cNvPr id="648" name="テキスト ボックス 647">
          <a:extLst>
            <a:ext uri="{FF2B5EF4-FFF2-40B4-BE49-F238E27FC236}">
              <a16:creationId xmlns="" xmlns:a16="http://schemas.microsoft.com/office/drawing/2014/main" id="{00000000-0008-0000-0600-000088020000}"/>
            </a:ext>
          </a:extLst>
        </xdr:cNvPr>
        <xdr:cNvSpPr txBox="1"/>
      </xdr:nvSpPr>
      <xdr:spPr>
        <a:xfrm>
          <a:off x="13436111" y="12869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102667</xdr:rowOff>
    </xdr:from>
    <xdr:to>
      <xdr:col>67</xdr:col>
      <xdr:colOff>101600</xdr:colOff>
      <xdr:row>77</xdr:row>
      <xdr:rowOff>32817</xdr:rowOff>
    </xdr:to>
    <xdr:sp macro="" textlink="">
      <xdr:nvSpPr>
        <xdr:cNvPr id="649" name="フローチャート: 判断 648">
          <a:extLst>
            <a:ext uri="{FF2B5EF4-FFF2-40B4-BE49-F238E27FC236}">
              <a16:creationId xmlns="" xmlns:a16="http://schemas.microsoft.com/office/drawing/2014/main" id="{00000000-0008-0000-0600-000089020000}"/>
            </a:ext>
          </a:extLst>
        </xdr:cNvPr>
        <xdr:cNvSpPr/>
      </xdr:nvSpPr>
      <xdr:spPr>
        <a:xfrm>
          <a:off x="12763500" y="1313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49344</xdr:rowOff>
    </xdr:from>
    <xdr:ext cx="534377" cy="259045"/>
    <xdr:sp macro="" textlink="">
      <xdr:nvSpPr>
        <xdr:cNvPr id="650" name="テキスト ボックス 649">
          <a:extLst>
            <a:ext uri="{FF2B5EF4-FFF2-40B4-BE49-F238E27FC236}">
              <a16:creationId xmlns="" xmlns:a16="http://schemas.microsoft.com/office/drawing/2014/main" id="{00000000-0008-0000-0600-00008A020000}"/>
            </a:ext>
          </a:extLst>
        </xdr:cNvPr>
        <xdr:cNvSpPr txBox="1"/>
      </xdr:nvSpPr>
      <xdr:spPr>
        <a:xfrm>
          <a:off x="12547111" y="12908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 xmlns:a16="http://schemas.microsoft.com/office/drawing/2014/main" id="{00000000-0008-0000-06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 xmlns:a16="http://schemas.microsoft.com/office/drawing/2014/main" id="{00000000-0008-0000-06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 xmlns:a16="http://schemas.microsoft.com/office/drawing/2014/main" id="{00000000-0008-0000-06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 xmlns:a16="http://schemas.microsoft.com/office/drawing/2014/main" id="{00000000-0008-0000-06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 xmlns:a16="http://schemas.microsoft.com/office/drawing/2014/main" id="{00000000-0008-0000-06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23622</xdr:rowOff>
    </xdr:from>
    <xdr:to>
      <xdr:col>85</xdr:col>
      <xdr:colOff>177800</xdr:colOff>
      <xdr:row>76</xdr:row>
      <xdr:rowOff>125222</xdr:rowOff>
    </xdr:to>
    <xdr:sp macro="" textlink="">
      <xdr:nvSpPr>
        <xdr:cNvPr id="656" name="楕円 655">
          <a:extLst>
            <a:ext uri="{FF2B5EF4-FFF2-40B4-BE49-F238E27FC236}">
              <a16:creationId xmlns="" xmlns:a16="http://schemas.microsoft.com/office/drawing/2014/main" id="{00000000-0008-0000-0600-000090020000}"/>
            </a:ext>
          </a:extLst>
        </xdr:cNvPr>
        <xdr:cNvSpPr/>
      </xdr:nvSpPr>
      <xdr:spPr>
        <a:xfrm>
          <a:off x="16268700" y="13053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46499</xdr:rowOff>
    </xdr:from>
    <xdr:ext cx="534377" cy="259045"/>
    <xdr:sp macro="" textlink="">
      <xdr:nvSpPr>
        <xdr:cNvPr id="657" name="公債費該当値テキスト">
          <a:extLst>
            <a:ext uri="{FF2B5EF4-FFF2-40B4-BE49-F238E27FC236}">
              <a16:creationId xmlns="" xmlns:a16="http://schemas.microsoft.com/office/drawing/2014/main" id="{00000000-0008-0000-0600-000091020000}"/>
            </a:ext>
          </a:extLst>
        </xdr:cNvPr>
        <xdr:cNvSpPr txBox="1"/>
      </xdr:nvSpPr>
      <xdr:spPr>
        <a:xfrm>
          <a:off x="16370300" y="12905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133020</xdr:rowOff>
    </xdr:from>
    <xdr:to>
      <xdr:col>81</xdr:col>
      <xdr:colOff>101600</xdr:colOff>
      <xdr:row>76</xdr:row>
      <xdr:rowOff>63170</xdr:rowOff>
    </xdr:to>
    <xdr:sp macro="" textlink="">
      <xdr:nvSpPr>
        <xdr:cNvPr id="658" name="楕円 657">
          <a:extLst>
            <a:ext uri="{FF2B5EF4-FFF2-40B4-BE49-F238E27FC236}">
              <a16:creationId xmlns="" xmlns:a16="http://schemas.microsoft.com/office/drawing/2014/main" id="{00000000-0008-0000-0600-000092020000}"/>
            </a:ext>
          </a:extLst>
        </xdr:cNvPr>
        <xdr:cNvSpPr/>
      </xdr:nvSpPr>
      <xdr:spPr>
        <a:xfrm>
          <a:off x="15430500" y="12991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79697</xdr:rowOff>
    </xdr:from>
    <xdr:ext cx="534377" cy="259045"/>
    <xdr:sp macro="" textlink="">
      <xdr:nvSpPr>
        <xdr:cNvPr id="659" name="テキスト ボックス 658">
          <a:extLst>
            <a:ext uri="{FF2B5EF4-FFF2-40B4-BE49-F238E27FC236}">
              <a16:creationId xmlns="" xmlns:a16="http://schemas.microsoft.com/office/drawing/2014/main" id="{00000000-0008-0000-0600-000093020000}"/>
            </a:ext>
          </a:extLst>
        </xdr:cNvPr>
        <xdr:cNvSpPr txBox="1"/>
      </xdr:nvSpPr>
      <xdr:spPr>
        <a:xfrm>
          <a:off x="15214111" y="12766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11494</xdr:rowOff>
    </xdr:from>
    <xdr:to>
      <xdr:col>76</xdr:col>
      <xdr:colOff>165100</xdr:colOff>
      <xdr:row>77</xdr:row>
      <xdr:rowOff>113094</xdr:rowOff>
    </xdr:to>
    <xdr:sp macro="" textlink="">
      <xdr:nvSpPr>
        <xdr:cNvPr id="660" name="楕円 659">
          <a:extLst>
            <a:ext uri="{FF2B5EF4-FFF2-40B4-BE49-F238E27FC236}">
              <a16:creationId xmlns="" xmlns:a16="http://schemas.microsoft.com/office/drawing/2014/main" id="{00000000-0008-0000-0600-000094020000}"/>
            </a:ext>
          </a:extLst>
        </xdr:cNvPr>
        <xdr:cNvSpPr/>
      </xdr:nvSpPr>
      <xdr:spPr>
        <a:xfrm>
          <a:off x="14541500" y="13213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104221</xdr:rowOff>
    </xdr:from>
    <xdr:ext cx="534377" cy="259045"/>
    <xdr:sp macro="" textlink="">
      <xdr:nvSpPr>
        <xdr:cNvPr id="661" name="テキスト ボックス 660">
          <a:extLst>
            <a:ext uri="{FF2B5EF4-FFF2-40B4-BE49-F238E27FC236}">
              <a16:creationId xmlns="" xmlns:a16="http://schemas.microsoft.com/office/drawing/2014/main" id="{00000000-0008-0000-0600-000095020000}"/>
            </a:ext>
          </a:extLst>
        </xdr:cNvPr>
        <xdr:cNvSpPr txBox="1"/>
      </xdr:nvSpPr>
      <xdr:spPr>
        <a:xfrm>
          <a:off x="14325111" y="13305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13385</xdr:rowOff>
    </xdr:from>
    <xdr:to>
      <xdr:col>72</xdr:col>
      <xdr:colOff>38100</xdr:colOff>
      <xdr:row>77</xdr:row>
      <xdr:rowOff>114985</xdr:rowOff>
    </xdr:to>
    <xdr:sp macro="" textlink="">
      <xdr:nvSpPr>
        <xdr:cNvPr id="662" name="楕円 661">
          <a:extLst>
            <a:ext uri="{FF2B5EF4-FFF2-40B4-BE49-F238E27FC236}">
              <a16:creationId xmlns="" xmlns:a16="http://schemas.microsoft.com/office/drawing/2014/main" id="{00000000-0008-0000-0600-000096020000}"/>
            </a:ext>
          </a:extLst>
        </xdr:cNvPr>
        <xdr:cNvSpPr/>
      </xdr:nvSpPr>
      <xdr:spPr>
        <a:xfrm>
          <a:off x="13652500" y="13215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106112</xdr:rowOff>
    </xdr:from>
    <xdr:ext cx="534377" cy="259045"/>
    <xdr:sp macro="" textlink="">
      <xdr:nvSpPr>
        <xdr:cNvPr id="663" name="テキスト ボックス 662">
          <a:extLst>
            <a:ext uri="{FF2B5EF4-FFF2-40B4-BE49-F238E27FC236}">
              <a16:creationId xmlns="" xmlns:a16="http://schemas.microsoft.com/office/drawing/2014/main" id="{00000000-0008-0000-0600-000097020000}"/>
            </a:ext>
          </a:extLst>
        </xdr:cNvPr>
        <xdr:cNvSpPr txBox="1"/>
      </xdr:nvSpPr>
      <xdr:spPr>
        <a:xfrm>
          <a:off x="13436111" y="13307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14224</xdr:rowOff>
    </xdr:from>
    <xdr:to>
      <xdr:col>67</xdr:col>
      <xdr:colOff>101600</xdr:colOff>
      <xdr:row>77</xdr:row>
      <xdr:rowOff>115824</xdr:rowOff>
    </xdr:to>
    <xdr:sp macro="" textlink="">
      <xdr:nvSpPr>
        <xdr:cNvPr id="664" name="楕円 663">
          <a:extLst>
            <a:ext uri="{FF2B5EF4-FFF2-40B4-BE49-F238E27FC236}">
              <a16:creationId xmlns="" xmlns:a16="http://schemas.microsoft.com/office/drawing/2014/main" id="{00000000-0008-0000-0600-000098020000}"/>
            </a:ext>
          </a:extLst>
        </xdr:cNvPr>
        <xdr:cNvSpPr/>
      </xdr:nvSpPr>
      <xdr:spPr>
        <a:xfrm>
          <a:off x="12763500" y="1321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106951</xdr:rowOff>
    </xdr:from>
    <xdr:ext cx="534377" cy="259045"/>
    <xdr:sp macro="" textlink="">
      <xdr:nvSpPr>
        <xdr:cNvPr id="665" name="テキスト ボックス 664">
          <a:extLst>
            <a:ext uri="{FF2B5EF4-FFF2-40B4-BE49-F238E27FC236}">
              <a16:creationId xmlns="" xmlns:a16="http://schemas.microsoft.com/office/drawing/2014/main" id="{00000000-0008-0000-0600-000099020000}"/>
            </a:ext>
          </a:extLst>
        </xdr:cNvPr>
        <xdr:cNvSpPr txBox="1"/>
      </xdr:nvSpPr>
      <xdr:spPr>
        <a:xfrm>
          <a:off x="12547111" y="13308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 xmlns:a16="http://schemas.microsoft.com/office/drawing/2014/main" id="{00000000-0008-0000-06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 xmlns:a16="http://schemas.microsoft.com/office/drawing/2014/main" id="{00000000-0008-0000-06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 xmlns:a16="http://schemas.microsoft.com/office/drawing/2014/main" id="{00000000-0008-0000-06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 xmlns:a16="http://schemas.microsoft.com/office/drawing/2014/main" id="{00000000-0008-0000-06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 xmlns:a16="http://schemas.microsoft.com/office/drawing/2014/main" id="{00000000-0008-0000-06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 xmlns:a16="http://schemas.microsoft.com/office/drawing/2014/main" id="{00000000-0008-0000-06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 xmlns:a16="http://schemas.microsoft.com/office/drawing/2014/main" id="{00000000-0008-0000-06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 xmlns:a16="http://schemas.microsoft.com/office/drawing/2014/main" id="{00000000-0008-0000-06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 xmlns:a16="http://schemas.microsoft.com/office/drawing/2014/main" id="{00000000-0008-0000-06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 xmlns:a16="http://schemas.microsoft.com/office/drawing/2014/main" id="{00000000-0008-0000-06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6" name="直線コネクタ 675">
          <a:extLst>
            <a:ext uri="{FF2B5EF4-FFF2-40B4-BE49-F238E27FC236}">
              <a16:creationId xmlns="" xmlns:a16="http://schemas.microsoft.com/office/drawing/2014/main" id="{00000000-0008-0000-0600-0000A4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7" name="テキスト ボックス 676">
          <a:extLst>
            <a:ext uri="{FF2B5EF4-FFF2-40B4-BE49-F238E27FC236}">
              <a16:creationId xmlns="" xmlns:a16="http://schemas.microsoft.com/office/drawing/2014/main" id="{00000000-0008-0000-0600-0000A5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8" name="直線コネクタ 677">
          <a:extLst>
            <a:ext uri="{FF2B5EF4-FFF2-40B4-BE49-F238E27FC236}">
              <a16:creationId xmlns="" xmlns:a16="http://schemas.microsoft.com/office/drawing/2014/main" id="{00000000-0008-0000-0600-0000A6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9" name="テキスト ボックス 678">
          <a:extLst>
            <a:ext uri="{FF2B5EF4-FFF2-40B4-BE49-F238E27FC236}">
              <a16:creationId xmlns="" xmlns:a16="http://schemas.microsoft.com/office/drawing/2014/main" id="{00000000-0008-0000-0600-0000A7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0" name="直線コネクタ 679">
          <a:extLst>
            <a:ext uri="{FF2B5EF4-FFF2-40B4-BE49-F238E27FC236}">
              <a16:creationId xmlns="" xmlns:a16="http://schemas.microsoft.com/office/drawing/2014/main" id="{00000000-0008-0000-0600-0000A8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1" name="テキスト ボックス 680">
          <a:extLst>
            <a:ext uri="{FF2B5EF4-FFF2-40B4-BE49-F238E27FC236}">
              <a16:creationId xmlns="" xmlns:a16="http://schemas.microsoft.com/office/drawing/2014/main" id="{00000000-0008-0000-0600-0000A9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2" name="直線コネクタ 681">
          <a:extLst>
            <a:ext uri="{FF2B5EF4-FFF2-40B4-BE49-F238E27FC236}">
              <a16:creationId xmlns="" xmlns:a16="http://schemas.microsoft.com/office/drawing/2014/main" id="{00000000-0008-0000-0600-0000AA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3" name="テキスト ボックス 682">
          <a:extLst>
            <a:ext uri="{FF2B5EF4-FFF2-40B4-BE49-F238E27FC236}">
              <a16:creationId xmlns="" xmlns:a16="http://schemas.microsoft.com/office/drawing/2014/main" id="{00000000-0008-0000-0600-0000AB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4" name="直線コネクタ 683">
          <a:extLst>
            <a:ext uri="{FF2B5EF4-FFF2-40B4-BE49-F238E27FC236}">
              <a16:creationId xmlns="" xmlns:a16="http://schemas.microsoft.com/office/drawing/2014/main" id="{00000000-0008-0000-0600-0000AC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5" name="テキスト ボックス 684">
          <a:extLst>
            <a:ext uri="{FF2B5EF4-FFF2-40B4-BE49-F238E27FC236}">
              <a16:creationId xmlns="" xmlns:a16="http://schemas.microsoft.com/office/drawing/2014/main" id="{00000000-0008-0000-0600-0000AD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6" name="直線コネクタ 685">
          <a:extLst>
            <a:ext uri="{FF2B5EF4-FFF2-40B4-BE49-F238E27FC236}">
              <a16:creationId xmlns="" xmlns:a16="http://schemas.microsoft.com/office/drawing/2014/main" id="{00000000-0008-0000-0600-0000AE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7" name="テキスト ボックス 686">
          <a:extLst>
            <a:ext uri="{FF2B5EF4-FFF2-40B4-BE49-F238E27FC236}">
              <a16:creationId xmlns="" xmlns:a16="http://schemas.microsoft.com/office/drawing/2014/main" id="{00000000-0008-0000-0600-0000AF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8" name="直線コネクタ 687">
          <a:extLst>
            <a:ext uri="{FF2B5EF4-FFF2-40B4-BE49-F238E27FC236}">
              <a16:creationId xmlns="" xmlns:a16="http://schemas.microsoft.com/office/drawing/2014/main" id="{00000000-0008-0000-0600-0000B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9" name="テキスト ボックス 688">
          <a:extLst>
            <a:ext uri="{FF2B5EF4-FFF2-40B4-BE49-F238E27FC236}">
              <a16:creationId xmlns="" xmlns:a16="http://schemas.microsoft.com/office/drawing/2014/main" id="{00000000-0008-0000-0600-0000B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0" name="積立金グラフ枠">
          <a:extLst>
            <a:ext uri="{FF2B5EF4-FFF2-40B4-BE49-F238E27FC236}">
              <a16:creationId xmlns="" xmlns:a16="http://schemas.microsoft.com/office/drawing/2014/main" id="{00000000-0008-0000-0600-0000B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28732</xdr:rowOff>
    </xdr:from>
    <xdr:to>
      <xdr:col>85</xdr:col>
      <xdr:colOff>126364</xdr:colOff>
      <xdr:row>99</xdr:row>
      <xdr:rowOff>63871</xdr:rowOff>
    </xdr:to>
    <xdr:cxnSp macro="">
      <xdr:nvCxnSpPr>
        <xdr:cNvPr id="691" name="直線コネクタ 690">
          <a:extLst>
            <a:ext uri="{FF2B5EF4-FFF2-40B4-BE49-F238E27FC236}">
              <a16:creationId xmlns="" xmlns:a16="http://schemas.microsoft.com/office/drawing/2014/main" id="{00000000-0008-0000-0600-0000B3020000}"/>
            </a:ext>
          </a:extLst>
        </xdr:cNvPr>
        <xdr:cNvCxnSpPr/>
      </xdr:nvCxnSpPr>
      <xdr:spPr>
        <a:xfrm flipV="1">
          <a:off x="16317595" y="15630682"/>
          <a:ext cx="1269" cy="1406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67698</xdr:rowOff>
    </xdr:from>
    <xdr:ext cx="469744" cy="259045"/>
    <xdr:sp macro="" textlink="">
      <xdr:nvSpPr>
        <xdr:cNvPr id="692" name="積立金最小値テキスト">
          <a:extLst>
            <a:ext uri="{FF2B5EF4-FFF2-40B4-BE49-F238E27FC236}">
              <a16:creationId xmlns="" xmlns:a16="http://schemas.microsoft.com/office/drawing/2014/main" id="{00000000-0008-0000-0600-0000B4020000}"/>
            </a:ext>
          </a:extLst>
        </xdr:cNvPr>
        <xdr:cNvSpPr txBox="1"/>
      </xdr:nvSpPr>
      <xdr:spPr>
        <a:xfrm>
          <a:off x="16370300" y="17041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63871</xdr:rowOff>
    </xdr:from>
    <xdr:to>
      <xdr:col>86</xdr:col>
      <xdr:colOff>25400</xdr:colOff>
      <xdr:row>99</xdr:row>
      <xdr:rowOff>63871</xdr:rowOff>
    </xdr:to>
    <xdr:cxnSp macro="">
      <xdr:nvCxnSpPr>
        <xdr:cNvPr id="693" name="直線コネクタ 692">
          <a:extLst>
            <a:ext uri="{FF2B5EF4-FFF2-40B4-BE49-F238E27FC236}">
              <a16:creationId xmlns="" xmlns:a16="http://schemas.microsoft.com/office/drawing/2014/main" id="{00000000-0008-0000-0600-0000B5020000}"/>
            </a:ext>
          </a:extLst>
        </xdr:cNvPr>
        <xdr:cNvCxnSpPr/>
      </xdr:nvCxnSpPr>
      <xdr:spPr>
        <a:xfrm>
          <a:off x="16230600" y="17037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146859</xdr:rowOff>
    </xdr:from>
    <xdr:ext cx="534377" cy="259045"/>
    <xdr:sp macro="" textlink="">
      <xdr:nvSpPr>
        <xdr:cNvPr id="694" name="積立金最大値テキスト">
          <a:extLst>
            <a:ext uri="{FF2B5EF4-FFF2-40B4-BE49-F238E27FC236}">
              <a16:creationId xmlns="" xmlns:a16="http://schemas.microsoft.com/office/drawing/2014/main" id="{00000000-0008-0000-0600-0000B6020000}"/>
            </a:ext>
          </a:extLst>
        </xdr:cNvPr>
        <xdr:cNvSpPr txBox="1"/>
      </xdr:nvSpPr>
      <xdr:spPr>
        <a:xfrm>
          <a:off x="16370300" y="1540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28732</xdr:rowOff>
    </xdr:from>
    <xdr:to>
      <xdr:col>86</xdr:col>
      <xdr:colOff>25400</xdr:colOff>
      <xdr:row>91</xdr:row>
      <xdr:rowOff>28732</xdr:rowOff>
    </xdr:to>
    <xdr:cxnSp macro="">
      <xdr:nvCxnSpPr>
        <xdr:cNvPr id="695" name="直線コネクタ 694">
          <a:extLst>
            <a:ext uri="{FF2B5EF4-FFF2-40B4-BE49-F238E27FC236}">
              <a16:creationId xmlns="" xmlns:a16="http://schemas.microsoft.com/office/drawing/2014/main" id="{00000000-0008-0000-0600-0000B7020000}"/>
            </a:ext>
          </a:extLst>
        </xdr:cNvPr>
        <xdr:cNvCxnSpPr/>
      </xdr:nvCxnSpPr>
      <xdr:spPr>
        <a:xfrm>
          <a:off x="16230600" y="15630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129412</xdr:rowOff>
    </xdr:from>
    <xdr:to>
      <xdr:col>85</xdr:col>
      <xdr:colOff>127000</xdr:colOff>
      <xdr:row>99</xdr:row>
      <xdr:rowOff>12320</xdr:rowOff>
    </xdr:to>
    <xdr:cxnSp macro="">
      <xdr:nvCxnSpPr>
        <xdr:cNvPr id="696" name="直線コネクタ 695">
          <a:extLst>
            <a:ext uri="{FF2B5EF4-FFF2-40B4-BE49-F238E27FC236}">
              <a16:creationId xmlns="" xmlns:a16="http://schemas.microsoft.com/office/drawing/2014/main" id="{00000000-0008-0000-0600-0000B8020000}"/>
            </a:ext>
          </a:extLst>
        </xdr:cNvPr>
        <xdr:cNvCxnSpPr/>
      </xdr:nvCxnSpPr>
      <xdr:spPr>
        <a:xfrm flipV="1">
          <a:off x="15481300" y="16760062"/>
          <a:ext cx="838200" cy="225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42674</xdr:rowOff>
    </xdr:from>
    <xdr:ext cx="534377" cy="259045"/>
    <xdr:sp macro="" textlink="">
      <xdr:nvSpPr>
        <xdr:cNvPr id="697" name="積立金平均値テキスト">
          <a:extLst>
            <a:ext uri="{FF2B5EF4-FFF2-40B4-BE49-F238E27FC236}">
              <a16:creationId xmlns="" xmlns:a16="http://schemas.microsoft.com/office/drawing/2014/main" id="{00000000-0008-0000-0600-0000B9020000}"/>
            </a:ext>
          </a:extLst>
        </xdr:cNvPr>
        <xdr:cNvSpPr txBox="1"/>
      </xdr:nvSpPr>
      <xdr:spPr>
        <a:xfrm>
          <a:off x="16370300" y="165018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19797</xdr:rowOff>
    </xdr:from>
    <xdr:to>
      <xdr:col>85</xdr:col>
      <xdr:colOff>177800</xdr:colOff>
      <xdr:row>97</xdr:row>
      <xdr:rowOff>121397</xdr:rowOff>
    </xdr:to>
    <xdr:sp macro="" textlink="">
      <xdr:nvSpPr>
        <xdr:cNvPr id="698" name="フローチャート: 判断 697">
          <a:extLst>
            <a:ext uri="{FF2B5EF4-FFF2-40B4-BE49-F238E27FC236}">
              <a16:creationId xmlns="" xmlns:a16="http://schemas.microsoft.com/office/drawing/2014/main" id="{00000000-0008-0000-0600-0000BA020000}"/>
            </a:ext>
          </a:extLst>
        </xdr:cNvPr>
        <xdr:cNvSpPr/>
      </xdr:nvSpPr>
      <xdr:spPr>
        <a:xfrm>
          <a:off x="16268700" y="16650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59886</xdr:rowOff>
    </xdr:from>
    <xdr:to>
      <xdr:col>81</xdr:col>
      <xdr:colOff>50800</xdr:colOff>
      <xdr:row>99</xdr:row>
      <xdr:rowOff>12320</xdr:rowOff>
    </xdr:to>
    <xdr:cxnSp macro="">
      <xdr:nvCxnSpPr>
        <xdr:cNvPr id="699" name="直線コネクタ 698">
          <a:extLst>
            <a:ext uri="{FF2B5EF4-FFF2-40B4-BE49-F238E27FC236}">
              <a16:creationId xmlns="" xmlns:a16="http://schemas.microsoft.com/office/drawing/2014/main" id="{00000000-0008-0000-0600-0000BB020000}"/>
            </a:ext>
          </a:extLst>
        </xdr:cNvPr>
        <xdr:cNvCxnSpPr/>
      </xdr:nvCxnSpPr>
      <xdr:spPr>
        <a:xfrm>
          <a:off x="14592300" y="16690536"/>
          <a:ext cx="889000" cy="29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141478</xdr:rowOff>
    </xdr:from>
    <xdr:to>
      <xdr:col>81</xdr:col>
      <xdr:colOff>101600</xdr:colOff>
      <xdr:row>98</xdr:row>
      <xdr:rowOff>71628</xdr:rowOff>
    </xdr:to>
    <xdr:sp macro="" textlink="">
      <xdr:nvSpPr>
        <xdr:cNvPr id="700" name="フローチャート: 判断 699">
          <a:extLst>
            <a:ext uri="{FF2B5EF4-FFF2-40B4-BE49-F238E27FC236}">
              <a16:creationId xmlns="" xmlns:a16="http://schemas.microsoft.com/office/drawing/2014/main" id="{00000000-0008-0000-0600-0000BC020000}"/>
            </a:ext>
          </a:extLst>
        </xdr:cNvPr>
        <xdr:cNvSpPr/>
      </xdr:nvSpPr>
      <xdr:spPr>
        <a:xfrm>
          <a:off x="15430500" y="1677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88155</xdr:rowOff>
    </xdr:from>
    <xdr:ext cx="534377" cy="259045"/>
    <xdr:sp macro="" textlink="">
      <xdr:nvSpPr>
        <xdr:cNvPr id="701" name="テキスト ボックス 700">
          <a:extLst>
            <a:ext uri="{FF2B5EF4-FFF2-40B4-BE49-F238E27FC236}">
              <a16:creationId xmlns="" xmlns:a16="http://schemas.microsoft.com/office/drawing/2014/main" id="{00000000-0008-0000-0600-0000BD020000}"/>
            </a:ext>
          </a:extLst>
        </xdr:cNvPr>
        <xdr:cNvSpPr txBox="1"/>
      </xdr:nvSpPr>
      <xdr:spPr>
        <a:xfrm>
          <a:off x="15214111" y="16547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59886</xdr:rowOff>
    </xdr:from>
    <xdr:to>
      <xdr:col>76</xdr:col>
      <xdr:colOff>114300</xdr:colOff>
      <xdr:row>97</xdr:row>
      <xdr:rowOff>168618</xdr:rowOff>
    </xdr:to>
    <xdr:cxnSp macro="">
      <xdr:nvCxnSpPr>
        <xdr:cNvPr id="702" name="直線コネクタ 701">
          <a:extLst>
            <a:ext uri="{FF2B5EF4-FFF2-40B4-BE49-F238E27FC236}">
              <a16:creationId xmlns="" xmlns:a16="http://schemas.microsoft.com/office/drawing/2014/main" id="{00000000-0008-0000-0600-0000BE020000}"/>
            </a:ext>
          </a:extLst>
        </xdr:cNvPr>
        <xdr:cNvCxnSpPr/>
      </xdr:nvCxnSpPr>
      <xdr:spPr>
        <a:xfrm flipV="1">
          <a:off x="13703300" y="16690536"/>
          <a:ext cx="889000" cy="108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35604</xdr:rowOff>
    </xdr:from>
    <xdr:to>
      <xdr:col>76</xdr:col>
      <xdr:colOff>165100</xdr:colOff>
      <xdr:row>98</xdr:row>
      <xdr:rowOff>137204</xdr:rowOff>
    </xdr:to>
    <xdr:sp macro="" textlink="">
      <xdr:nvSpPr>
        <xdr:cNvPr id="703" name="フローチャート: 判断 702">
          <a:extLst>
            <a:ext uri="{FF2B5EF4-FFF2-40B4-BE49-F238E27FC236}">
              <a16:creationId xmlns="" xmlns:a16="http://schemas.microsoft.com/office/drawing/2014/main" id="{00000000-0008-0000-0600-0000BF020000}"/>
            </a:ext>
          </a:extLst>
        </xdr:cNvPr>
        <xdr:cNvSpPr/>
      </xdr:nvSpPr>
      <xdr:spPr>
        <a:xfrm>
          <a:off x="14541500" y="16837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128331</xdr:rowOff>
    </xdr:from>
    <xdr:ext cx="534377" cy="259045"/>
    <xdr:sp macro="" textlink="">
      <xdr:nvSpPr>
        <xdr:cNvPr id="704" name="テキスト ボックス 703">
          <a:extLst>
            <a:ext uri="{FF2B5EF4-FFF2-40B4-BE49-F238E27FC236}">
              <a16:creationId xmlns="" xmlns:a16="http://schemas.microsoft.com/office/drawing/2014/main" id="{00000000-0008-0000-0600-0000C0020000}"/>
            </a:ext>
          </a:extLst>
        </xdr:cNvPr>
        <xdr:cNvSpPr txBox="1"/>
      </xdr:nvSpPr>
      <xdr:spPr>
        <a:xfrm>
          <a:off x="14325111" y="16930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9823</xdr:rowOff>
    </xdr:from>
    <xdr:to>
      <xdr:col>71</xdr:col>
      <xdr:colOff>177800</xdr:colOff>
      <xdr:row>97</xdr:row>
      <xdr:rowOff>168618</xdr:rowOff>
    </xdr:to>
    <xdr:cxnSp macro="">
      <xdr:nvCxnSpPr>
        <xdr:cNvPr id="705" name="直線コネクタ 704">
          <a:extLst>
            <a:ext uri="{FF2B5EF4-FFF2-40B4-BE49-F238E27FC236}">
              <a16:creationId xmlns="" xmlns:a16="http://schemas.microsoft.com/office/drawing/2014/main" id="{00000000-0008-0000-0600-0000C1020000}"/>
            </a:ext>
          </a:extLst>
        </xdr:cNvPr>
        <xdr:cNvCxnSpPr/>
      </xdr:nvCxnSpPr>
      <xdr:spPr>
        <a:xfrm>
          <a:off x="12814300" y="16640473"/>
          <a:ext cx="889000" cy="158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43621</xdr:rowOff>
    </xdr:from>
    <xdr:to>
      <xdr:col>72</xdr:col>
      <xdr:colOff>38100</xdr:colOff>
      <xdr:row>98</xdr:row>
      <xdr:rowOff>145221</xdr:rowOff>
    </xdr:to>
    <xdr:sp macro="" textlink="">
      <xdr:nvSpPr>
        <xdr:cNvPr id="706" name="フローチャート: 判断 705">
          <a:extLst>
            <a:ext uri="{FF2B5EF4-FFF2-40B4-BE49-F238E27FC236}">
              <a16:creationId xmlns="" xmlns:a16="http://schemas.microsoft.com/office/drawing/2014/main" id="{00000000-0008-0000-0600-0000C2020000}"/>
            </a:ext>
          </a:extLst>
        </xdr:cNvPr>
        <xdr:cNvSpPr/>
      </xdr:nvSpPr>
      <xdr:spPr>
        <a:xfrm>
          <a:off x="13652500" y="16845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136348</xdr:rowOff>
    </xdr:from>
    <xdr:ext cx="534377" cy="259045"/>
    <xdr:sp macro="" textlink="">
      <xdr:nvSpPr>
        <xdr:cNvPr id="707" name="テキスト ボックス 706">
          <a:extLst>
            <a:ext uri="{FF2B5EF4-FFF2-40B4-BE49-F238E27FC236}">
              <a16:creationId xmlns="" xmlns:a16="http://schemas.microsoft.com/office/drawing/2014/main" id="{00000000-0008-0000-0600-0000C3020000}"/>
            </a:ext>
          </a:extLst>
        </xdr:cNvPr>
        <xdr:cNvSpPr txBox="1"/>
      </xdr:nvSpPr>
      <xdr:spPr>
        <a:xfrm>
          <a:off x="13436111" y="16938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127419</xdr:rowOff>
    </xdr:from>
    <xdr:to>
      <xdr:col>67</xdr:col>
      <xdr:colOff>101600</xdr:colOff>
      <xdr:row>98</xdr:row>
      <xdr:rowOff>57569</xdr:rowOff>
    </xdr:to>
    <xdr:sp macro="" textlink="">
      <xdr:nvSpPr>
        <xdr:cNvPr id="708" name="フローチャート: 判断 707">
          <a:extLst>
            <a:ext uri="{FF2B5EF4-FFF2-40B4-BE49-F238E27FC236}">
              <a16:creationId xmlns="" xmlns:a16="http://schemas.microsoft.com/office/drawing/2014/main" id="{00000000-0008-0000-0600-0000C4020000}"/>
            </a:ext>
          </a:extLst>
        </xdr:cNvPr>
        <xdr:cNvSpPr/>
      </xdr:nvSpPr>
      <xdr:spPr>
        <a:xfrm>
          <a:off x="12763500" y="16758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48696</xdr:rowOff>
    </xdr:from>
    <xdr:ext cx="534377" cy="259045"/>
    <xdr:sp macro="" textlink="">
      <xdr:nvSpPr>
        <xdr:cNvPr id="709" name="テキスト ボックス 708">
          <a:extLst>
            <a:ext uri="{FF2B5EF4-FFF2-40B4-BE49-F238E27FC236}">
              <a16:creationId xmlns="" xmlns:a16="http://schemas.microsoft.com/office/drawing/2014/main" id="{00000000-0008-0000-0600-0000C5020000}"/>
            </a:ext>
          </a:extLst>
        </xdr:cNvPr>
        <xdr:cNvSpPr txBox="1"/>
      </xdr:nvSpPr>
      <xdr:spPr>
        <a:xfrm>
          <a:off x="12547111" y="16850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0" name="テキスト ボックス 709">
          <a:extLst>
            <a:ext uri="{FF2B5EF4-FFF2-40B4-BE49-F238E27FC236}">
              <a16:creationId xmlns="" xmlns:a16="http://schemas.microsoft.com/office/drawing/2014/main" id="{00000000-0008-0000-0600-0000C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1" name="テキスト ボックス 710">
          <a:extLst>
            <a:ext uri="{FF2B5EF4-FFF2-40B4-BE49-F238E27FC236}">
              <a16:creationId xmlns="" xmlns:a16="http://schemas.microsoft.com/office/drawing/2014/main" id="{00000000-0008-0000-0600-0000C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2" name="テキスト ボックス 711">
          <a:extLst>
            <a:ext uri="{FF2B5EF4-FFF2-40B4-BE49-F238E27FC236}">
              <a16:creationId xmlns="" xmlns:a16="http://schemas.microsoft.com/office/drawing/2014/main" id="{00000000-0008-0000-0600-0000C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3" name="テキスト ボックス 712">
          <a:extLst>
            <a:ext uri="{FF2B5EF4-FFF2-40B4-BE49-F238E27FC236}">
              <a16:creationId xmlns="" xmlns:a16="http://schemas.microsoft.com/office/drawing/2014/main" id="{00000000-0008-0000-0600-0000C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4" name="テキスト ボックス 713">
          <a:extLst>
            <a:ext uri="{FF2B5EF4-FFF2-40B4-BE49-F238E27FC236}">
              <a16:creationId xmlns="" xmlns:a16="http://schemas.microsoft.com/office/drawing/2014/main" id="{00000000-0008-0000-0600-0000C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78612</xdr:rowOff>
    </xdr:from>
    <xdr:to>
      <xdr:col>85</xdr:col>
      <xdr:colOff>177800</xdr:colOff>
      <xdr:row>98</xdr:row>
      <xdr:rowOff>8762</xdr:rowOff>
    </xdr:to>
    <xdr:sp macro="" textlink="">
      <xdr:nvSpPr>
        <xdr:cNvPr id="715" name="楕円 714">
          <a:extLst>
            <a:ext uri="{FF2B5EF4-FFF2-40B4-BE49-F238E27FC236}">
              <a16:creationId xmlns="" xmlns:a16="http://schemas.microsoft.com/office/drawing/2014/main" id="{00000000-0008-0000-0600-0000CB020000}"/>
            </a:ext>
          </a:extLst>
        </xdr:cNvPr>
        <xdr:cNvSpPr/>
      </xdr:nvSpPr>
      <xdr:spPr>
        <a:xfrm>
          <a:off x="16268700" y="16709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57039</xdr:rowOff>
    </xdr:from>
    <xdr:ext cx="534377" cy="259045"/>
    <xdr:sp macro="" textlink="">
      <xdr:nvSpPr>
        <xdr:cNvPr id="716" name="積立金該当値テキスト">
          <a:extLst>
            <a:ext uri="{FF2B5EF4-FFF2-40B4-BE49-F238E27FC236}">
              <a16:creationId xmlns="" xmlns:a16="http://schemas.microsoft.com/office/drawing/2014/main" id="{00000000-0008-0000-0600-0000CC020000}"/>
            </a:ext>
          </a:extLst>
        </xdr:cNvPr>
        <xdr:cNvSpPr txBox="1"/>
      </xdr:nvSpPr>
      <xdr:spPr>
        <a:xfrm>
          <a:off x="16370300" y="16687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132970</xdr:rowOff>
    </xdr:from>
    <xdr:to>
      <xdr:col>81</xdr:col>
      <xdr:colOff>101600</xdr:colOff>
      <xdr:row>99</xdr:row>
      <xdr:rowOff>63120</xdr:rowOff>
    </xdr:to>
    <xdr:sp macro="" textlink="">
      <xdr:nvSpPr>
        <xdr:cNvPr id="717" name="楕円 716">
          <a:extLst>
            <a:ext uri="{FF2B5EF4-FFF2-40B4-BE49-F238E27FC236}">
              <a16:creationId xmlns="" xmlns:a16="http://schemas.microsoft.com/office/drawing/2014/main" id="{00000000-0008-0000-0600-0000CD020000}"/>
            </a:ext>
          </a:extLst>
        </xdr:cNvPr>
        <xdr:cNvSpPr/>
      </xdr:nvSpPr>
      <xdr:spPr>
        <a:xfrm>
          <a:off x="15430500" y="1693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54247</xdr:rowOff>
    </xdr:from>
    <xdr:ext cx="469744" cy="259045"/>
    <xdr:sp macro="" textlink="">
      <xdr:nvSpPr>
        <xdr:cNvPr id="718" name="テキスト ボックス 717">
          <a:extLst>
            <a:ext uri="{FF2B5EF4-FFF2-40B4-BE49-F238E27FC236}">
              <a16:creationId xmlns="" xmlns:a16="http://schemas.microsoft.com/office/drawing/2014/main" id="{00000000-0008-0000-0600-0000CE020000}"/>
            </a:ext>
          </a:extLst>
        </xdr:cNvPr>
        <xdr:cNvSpPr txBox="1"/>
      </xdr:nvSpPr>
      <xdr:spPr>
        <a:xfrm>
          <a:off x="15246428" y="17027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9086</xdr:rowOff>
    </xdr:from>
    <xdr:to>
      <xdr:col>76</xdr:col>
      <xdr:colOff>165100</xdr:colOff>
      <xdr:row>97</xdr:row>
      <xdr:rowOff>110686</xdr:rowOff>
    </xdr:to>
    <xdr:sp macro="" textlink="">
      <xdr:nvSpPr>
        <xdr:cNvPr id="719" name="楕円 718">
          <a:extLst>
            <a:ext uri="{FF2B5EF4-FFF2-40B4-BE49-F238E27FC236}">
              <a16:creationId xmlns="" xmlns:a16="http://schemas.microsoft.com/office/drawing/2014/main" id="{00000000-0008-0000-0600-0000CF020000}"/>
            </a:ext>
          </a:extLst>
        </xdr:cNvPr>
        <xdr:cNvSpPr/>
      </xdr:nvSpPr>
      <xdr:spPr>
        <a:xfrm>
          <a:off x="14541500" y="16639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127213</xdr:rowOff>
    </xdr:from>
    <xdr:ext cx="534377" cy="259045"/>
    <xdr:sp macro="" textlink="">
      <xdr:nvSpPr>
        <xdr:cNvPr id="720" name="テキスト ボックス 719">
          <a:extLst>
            <a:ext uri="{FF2B5EF4-FFF2-40B4-BE49-F238E27FC236}">
              <a16:creationId xmlns="" xmlns:a16="http://schemas.microsoft.com/office/drawing/2014/main" id="{00000000-0008-0000-0600-0000D0020000}"/>
            </a:ext>
          </a:extLst>
        </xdr:cNvPr>
        <xdr:cNvSpPr txBox="1"/>
      </xdr:nvSpPr>
      <xdr:spPr>
        <a:xfrm>
          <a:off x="14325111" y="1641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117818</xdr:rowOff>
    </xdr:from>
    <xdr:to>
      <xdr:col>72</xdr:col>
      <xdr:colOff>38100</xdr:colOff>
      <xdr:row>98</xdr:row>
      <xdr:rowOff>47968</xdr:rowOff>
    </xdr:to>
    <xdr:sp macro="" textlink="">
      <xdr:nvSpPr>
        <xdr:cNvPr id="721" name="楕円 720">
          <a:extLst>
            <a:ext uri="{FF2B5EF4-FFF2-40B4-BE49-F238E27FC236}">
              <a16:creationId xmlns="" xmlns:a16="http://schemas.microsoft.com/office/drawing/2014/main" id="{00000000-0008-0000-0600-0000D1020000}"/>
            </a:ext>
          </a:extLst>
        </xdr:cNvPr>
        <xdr:cNvSpPr/>
      </xdr:nvSpPr>
      <xdr:spPr>
        <a:xfrm>
          <a:off x="13652500" y="1674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64495</xdr:rowOff>
    </xdr:from>
    <xdr:ext cx="534377" cy="259045"/>
    <xdr:sp macro="" textlink="">
      <xdr:nvSpPr>
        <xdr:cNvPr id="722" name="テキスト ボックス 721">
          <a:extLst>
            <a:ext uri="{FF2B5EF4-FFF2-40B4-BE49-F238E27FC236}">
              <a16:creationId xmlns="" xmlns:a16="http://schemas.microsoft.com/office/drawing/2014/main" id="{00000000-0008-0000-0600-0000D2020000}"/>
            </a:ext>
          </a:extLst>
        </xdr:cNvPr>
        <xdr:cNvSpPr txBox="1"/>
      </xdr:nvSpPr>
      <xdr:spPr>
        <a:xfrm>
          <a:off x="13436111" y="16523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130473</xdr:rowOff>
    </xdr:from>
    <xdr:to>
      <xdr:col>67</xdr:col>
      <xdr:colOff>101600</xdr:colOff>
      <xdr:row>97</xdr:row>
      <xdr:rowOff>60623</xdr:rowOff>
    </xdr:to>
    <xdr:sp macro="" textlink="">
      <xdr:nvSpPr>
        <xdr:cNvPr id="723" name="楕円 722">
          <a:extLst>
            <a:ext uri="{FF2B5EF4-FFF2-40B4-BE49-F238E27FC236}">
              <a16:creationId xmlns="" xmlns:a16="http://schemas.microsoft.com/office/drawing/2014/main" id="{00000000-0008-0000-0600-0000D3020000}"/>
            </a:ext>
          </a:extLst>
        </xdr:cNvPr>
        <xdr:cNvSpPr/>
      </xdr:nvSpPr>
      <xdr:spPr>
        <a:xfrm>
          <a:off x="12763500" y="16589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77150</xdr:rowOff>
    </xdr:from>
    <xdr:ext cx="534377" cy="259045"/>
    <xdr:sp macro="" textlink="">
      <xdr:nvSpPr>
        <xdr:cNvPr id="724" name="テキスト ボックス 723">
          <a:extLst>
            <a:ext uri="{FF2B5EF4-FFF2-40B4-BE49-F238E27FC236}">
              <a16:creationId xmlns="" xmlns:a16="http://schemas.microsoft.com/office/drawing/2014/main" id="{00000000-0008-0000-0600-0000D4020000}"/>
            </a:ext>
          </a:extLst>
        </xdr:cNvPr>
        <xdr:cNvSpPr txBox="1"/>
      </xdr:nvSpPr>
      <xdr:spPr>
        <a:xfrm>
          <a:off x="12547111" y="16364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5" name="正方形/長方形 724">
          <a:extLst>
            <a:ext uri="{FF2B5EF4-FFF2-40B4-BE49-F238E27FC236}">
              <a16:creationId xmlns="" xmlns:a16="http://schemas.microsoft.com/office/drawing/2014/main" id="{00000000-0008-0000-0600-0000D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6" name="正方形/長方形 725">
          <a:extLst>
            <a:ext uri="{FF2B5EF4-FFF2-40B4-BE49-F238E27FC236}">
              <a16:creationId xmlns="" xmlns:a16="http://schemas.microsoft.com/office/drawing/2014/main" id="{00000000-0008-0000-0600-0000D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7" name="正方形/長方形 726">
          <a:extLst>
            <a:ext uri="{FF2B5EF4-FFF2-40B4-BE49-F238E27FC236}">
              <a16:creationId xmlns="" xmlns:a16="http://schemas.microsoft.com/office/drawing/2014/main" id="{00000000-0008-0000-0600-0000D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8" name="正方形/長方形 727">
          <a:extLst>
            <a:ext uri="{FF2B5EF4-FFF2-40B4-BE49-F238E27FC236}">
              <a16:creationId xmlns="" xmlns:a16="http://schemas.microsoft.com/office/drawing/2014/main" id="{00000000-0008-0000-0600-0000D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9" name="正方形/長方形 728">
          <a:extLst>
            <a:ext uri="{FF2B5EF4-FFF2-40B4-BE49-F238E27FC236}">
              <a16:creationId xmlns="" xmlns:a16="http://schemas.microsoft.com/office/drawing/2014/main" id="{00000000-0008-0000-0600-0000D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0" name="正方形/長方形 729">
          <a:extLst>
            <a:ext uri="{FF2B5EF4-FFF2-40B4-BE49-F238E27FC236}">
              <a16:creationId xmlns="" xmlns:a16="http://schemas.microsoft.com/office/drawing/2014/main" id="{00000000-0008-0000-0600-0000D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1" name="正方形/長方形 730">
          <a:extLst>
            <a:ext uri="{FF2B5EF4-FFF2-40B4-BE49-F238E27FC236}">
              <a16:creationId xmlns="" xmlns:a16="http://schemas.microsoft.com/office/drawing/2014/main" id="{00000000-0008-0000-0600-0000D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2" name="正方形/長方形 731">
          <a:extLst>
            <a:ext uri="{FF2B5EF4-FFF2-40B4-BE49-F238E27FC236}">
              <a16:creationId xmlns="" xmlns:a16="http://schemas.microsoft.com/office/drawing/2014/main" id="{00000000-0008-0000-0600-0000D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3" name="テキスト ボックス 732">
          <a:extLst>
            <a:ext uri="{FF2B5EF4-FFF2-40B4-BE49-F238E27FC236}">
              <a16:creationId xmlns="" xmlns:a16="http://schemas.microsoft.com/office/drawing/2014/main" id="{00000000-0008-0000-0600-0000D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4" name="直線コネクタ 733">
          <a:extLst>
            <a:ext uri="{FF2B5EF4-FFF2-40B4-BE49-F238E27FC236}">
              <a16:creationId xmlns="" xmlns:a16="http://schemas.microsoft.com/office/drawing/2014/main" id="{00000000-0008-0000-0600-0000D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5" name="直線コネクタ 734">
          <a:extLst>
            <a:ext uri="{FF2B5EF4-FFF2-40B4-BE49-F238E27FC236}">
              <a16:creationId xmlns="" xmlns:a16="http://schemas.microsoft.com/office/drawing/2014/main" id="{00000000-0008-0000-0600-0000DF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6" name="テキスト ボックス 735">
          <a:extLst>
            <a:ext uri="{FF2B5EF4-FFF2-40B4-BE49-F238E27FC236}">
              <a16:creationId xmlns="" xmlns:a16="http://schemas.microsoft.com/office/drawing/2014/main" id="{00000000-0008-0000-0600-0000E0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7" name="直線コネクタ 736">
          <a:extLst>
            <a:ext uri="{FF2B5EF4-FFF2-40B4-BE49-F238E27FC236}">
              <a16:creationId xmlns="" xmlns:a16="http://schemas.microsoft.com/office/drawing/2014/main" id="{00000000-0008-0000-0600-0000E1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8" name="テキスト ボックス 737">
          <a:extLst>
            <a:ext uri="{FF2B5EF4-FFF2-40B4-BE49-F238E27FC236}">
              <a16:creationId xmlns="" xmlns:a16="http://schemas.microsoft.com/office/drawing/2014/main" id="{00000000-0008-0000-0600-0000E2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9" name="直線コネクタ 738">
          <a:extLst>
            <a:ext uri="{FF2B5EF4-FFF2-40B4-BE49-F238E27FC236}">
              <a16:creationId xmlns="" xmlns:a16="http://schemas.microsoft.com/office/drawing/2014/main" id="{00000000-0008-0000-0600-0000E3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40" name="テキスト ボックス 739">
          <a:extLst>
            <a:ext uri="{FF2B5EF4-FFF2-40B4-BE49-F238E27FC236}">
              <a16:creationId xmlns="" xmlns:a16="http://schemas.microsoft.com/office/drawing/2014/main" id="{00000000-0008-0000-0600-0000E4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1" name="直線コネクタ 740">
          <a:extLst>
            <a:ext uri="{FF2B5EF4-FFF2-40B4-BE49-F238E27FC236}">
              <a16:creationId xmlns="" xmlns:a16="http://schemas.microsoft.com/office/drawing/2014/main" id="{00000000-0008-0000-0600-0000E5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42" name="テキスト ボックス 741">
          <a:extLst>
            <a:ext uri="{FF2B5EF4-FFF2-40B4-BE49-F238E27FC236}">
              <a16:creationId xmlns="" xmlns:a16="http://schemas.microsoft.com/office/drawing/2014/main" id="{00000000-0008-0000-0600-0000E6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3" name="直線コネクタ 742">
          <a:extLst>
            <a:ext uri="{FF2B5EF4-FFF2-40B4-BE49-F238E27FC236}">
              <a16:creationId xmlns="" xmlns:a16="http://schemas.microsoft.com/office/drawing/2014/main" id="{00000000-0008-0000-0600-0000E7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4" name="テキスト ボックス 743">
          <a:extLst>
            <a:ext uri="{FF2B5EF4-FFF2-40B4-BE49-F238E27FC236}">
              <a16:creationId xmlns="" xmlns:a16="http://schemas.microsoft.com/office/drawing/2014/main" id="{00000000-0008-0000-0600-0000E8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5" name="直線コネクタ 744">
          <a:extLst>
            <a:ext uri="{FF2B5EF4-FFF2-40B4-BE49-F238E27FC236}">
              <a16:creationId xmlns="" xmlns:a16="http://schemas.microsoft.com/office/drawing/2014/main" id="{00000000-0008-0000-0600-0000E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6" name="テキスト ボックス 745">
          <a:extLst>
            <a:ext uri="{FF2B5EF4-FFF2-40B4-BE49-F238E27FC236}">
              <a16:creationId xmlns="" xmlns:a16="http://schemas.microsoft.com/office/drawing/2014/main" id="{00000000-0008-0000-0600-0000E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7" name="投資及び出資金グラフ枠">
          <a:extLst>
            <a:ext uri="{FF2B5EF4-FFF2-40B4-BE49-F238E27FC236}">
              <a16:creationId xmlns="" xmlns:a16="http://schemas.microsoft.com/office/drawing/2014/main" id="{00000000-0008-0000-0600-0000E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120193</xdr:rowOff>
    </xdr:from>
    <xdr:to>
      <xdr:col>116</xdr:col>
      <xdr:colOff>62864</xdr:colOff>
      <xdr:row>39</xdr:row>
      <xdr:rowOff>44450</xdr:rowOff>
    </xdr:to>
    <xdr:cxnSp macro="">
      <xdr:nvCxnSpPr>
        <xdr:cNvPr id="748" name="直線コネクタ 747">
          <a:extLst>
            <a:ext uri="{FF2B5EF4-FFF2-40B4-BE49-F238E27FC236}">
              <a16:creationId xmlns="" xmlns:a16="http://schemas.microsoft.com/office/drawing/2014/main" id="{00000000-0008-0000-0600-0000EC020000}"/>
            </a:ext>
          </a:extLst>
        </xdr:cNvPr>
        <xdr:cNvCxnSpPr/>
      </xdr:nvCxnSpPr>
      <xdr:spPr>
        <a:xfrm flipV="1">
          <a:off x="22159595" y="5435143"/>
          <a:ext cx="1269" cy="1295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9" name="投資及び出資金最小値テキスト">
          <a:extLst>
            <a:ext uri="{FF2B5EF4-FFF2-40B4-BE49-F238E27FC236}">
              <a16:creationId xmlns="" xmlns:a16="http://schemas.microsoft.com/office/drawing/2014/main" id="{00000000-0008-0000-0600-0000ED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0" name="直線コネクタ 749">
          <a:extLst>
            <a:ext uri="{FF2B5EF4-FFF2-40B4-BE49-F238E27FC236}">
              <a16:creationId xmlns="" xmlns:a16="http://schemas.microsoft.com/office/drawing/2014/main" id="{00000000-0008-0000-0600-0000EE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66870</xdr:rowOff>
    </xdr:from>
    <xdr:ext cx="534377" cy="259045"/>
    <xdr:sp macro="" textlink="">
      <xdr:nvSpPr>
        <xdr:cNvPr id="751" name="投資及び出資金最大値テキスト">
          <a:extLst>
            <a:ext uri="{FF2B5EF4-FFF2-40B4-BE49-F238E27FC236}">
              <a16:creationId xmlns="" xmlns:a16="http://schemas.microsoft.com/office/drawing/2014/main" id="{00000000-0008-0000-0600-0000EF020000}"/>
            </a:ext>
          </a:extLst>
        </xdr:cNvPr>
        <xdr:cNvSpPr txBox="1"/>
      </xdr:nvSpPr>
      <xdr:spPr>
        <a:xfrm>
          <a:off x="22212300" y="5210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120193</xdr:rowOff>
    </xdr:from>
    <xdr:to>
      <xdr:col>116</xdr:col>
      <xdr:colOff>152400</xdr:colOff>
      <xdr:row>31</xdr:row>
      <xdr:rowOff>120193</xdr:rowOff>
    </xdr:to>
    <xdr:cxnSp macro="">
      <xdr:nvCxnSpPr>
        <xdr:cNvPr id="752" name="直線コネクタ 751">
          <a:extLst>
            <a:ext uri="{FF2B5EF4-FFF2-40B4-BE49-F238E27FC236}">
              <a16:creationId xmlns="" xmlns:a16="http://schemas.microsoft.com/office/drawing/2014/main" id="{00000000-0008-0000-0600-0000F0020000}"/>
            </a:ext>
          </a:extLst>
        </xdr:cNvPr>
        <xdr:cNvCxnSpPr/>
      </xdr:nvCxnSpPr>
      <xdr:spPr>
        <a:xfrm>
          <a:off x="22072600" y="5435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33248</xdr:rowOff>
    </xdr:from>
    <xdr:to>
      <xdr:col>116</xdr:col>
      <xdr:colOff>63500</xdr:colOff>
      <xdr:row>39</xdr:row>
      <xdr:rowOff>34849</xdr:rowOff>
    </xdr:to>
    <xdr:cxnSp macro="">
      <xdr:nvCxnSpPr>
        <xdr:cNvPr id="753" name="直線コネクタ 752">
          <a:extLst>
            <a:ext uri="{FF2B5EF4-FFF2-40B4-BE49-F238E27FC236}">
              <a16:creationId xmlns="" xmlns:a16="http://schemas.microsoft.com/office/drawing/2014/main" id="{00000000-0008-0000-0600-0000F1020000}"/>
            </a:ext>
          </a:extLst>
        </xdr:cNvPr>
        <xdr:cNvCxnSpPr/>
      </xdr:nvCxnSpPr>
      <xdr:spPr>
        <a:xfrm flipV="1">
          <a:off x="21323300" y="6719798"/>
          <a:ext cx="838200" cy="1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83583</xdr:rowOff>
    </xdr:from>
    <xdr:ext cx="469744" cy="259045"/>
    <xdr:sp macro="" textlink="">
      <xdr:nvSpPr>
        <xdr:cNvPr id="754" name="投資及び出資金平均値テキスト">
          <a:extLst>
            <a:ext uri="{FF2B5EF4-FFF2-40B4-BE49-F238E27FC236}">
              <a16:creationId xmlns="" xmlns:a16="http://schemas.microsoft.com/office/drawing/2014/main" id="{00000000-0008-0000-0600-0000F2020000}"/>
            </a:ext>
          </a:extLst>
        </xdr:cNvPr>
        <xdr:cNvSpPr txBox="1"/>
      </xdr:nvSpPr>
      <xdr:spPr>
        <a:xfrm>
          <a:off x="22212300" y="64272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60706</xdr:rowOff>
    </xdr:from>
    <xdr:to>
      <xdr:col>116</xdr:col>
      <xdr:colOff>114300</xdr:colOff>
      <xdr:row>38</xdr:row>
      <xdr:rowOff>162306</xdr:rowOff>
    </xdr:to>
    <xdr:sp macro="" textlink="">
      <xdr:nvSpPr>
        <xdr:cNvPr id="755" name="フローチャート: 判断 754">
          <a:extLst>
            <a:ext uri="{FF2B5EF4-FFF2-40B4-BE49-F238E27FC236}">
              <a16:creationId xmlns="" xmlns:a16="http://schemas.microsoft.com/office/drawing/2014/main" id="{00000000-0008-0000-0600-0000F3020000}"/>
            </a:ext>
          </a:extLst>
        </xdr:cNvPr>
        <xdr:cNvSpPr/>
      </xdr:nvSpPr>
      <xdr:spPr>
        <a:xfrm>
          <a:off x="22110700" y="6575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34696</xdr:rowOff>
    </xdr:from>
    <xdr:to>
      <xdr:col>111</xdr:col>
      <xdr:colOff>177800</xdr:colOff>
      <xdr:row>39</xdr:row>
      <xdr:rowOff>34849</xdr:rowOff>
    </xdr:to>
    <xdr:cxnSp macro="">
      <xdr:nvCxnSpPr>
        <xdr:cNvPr id="756" name="直線コネクタ 755">
          <a:extLst>
            <a:ext uri="{FF2B5EF4-FFF2-40B4-BE49-F238E27FC236}">
              <a16:creationId xmlns="" xmlns:a16="http://schemas.microsoft.com/office/drawing/2014/main" id="{00000000-0008-0000-0600-0000F4020000}"/>
            </a:ext>
          </a:extLst>
        </xdr:cNvPr>
        <xdr:cNvCxnSpPr/>
      </xdr:nvCxnSpPr>
      <xdr:spPr>
        <a:xfrm>
          <a:off x="20434300" y="6721246"/>
          <a:ext cx="8890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69164</xdr:rowOff>
    </xdr:from>
    <xdr:to>
      <xdr:col>112</xdr:col>
      <xdr:colOff>38100</xdr:colOff>
      <xdr:row>38</xdr:row>
      <xdr:rowOff>170764</xdr:rowOff>
    </xdr:to>
    <xdr:sp macro="" textlink="">
      <xdr:nvSpPr>
        <xdr:cNvPr id="757" name="フローチャート: 判断 756">
          <a:extLst>
            <a:ext uri="{FF2B5EF4-FFF2-40B4-BE49-F238E27FC236}">
              <a16:creationId xmlns="" xmlns:a16="http://schemas.microsoft.com/office/drawing/2014/main" id="{00000000-0008-0000-0600-0000F5020000}"/>
            </a:ext>
          </a:extLst>
        </xdr:cNvPr>
        <xdr:cNvSpPr/>
      </xdr:nvSpPr>
      <xdr:spPr>
        <a:xfrm>
          <a:off x="21272500" y="658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15841</xdr:rowOff>
    </xdr:from>
    <xdr:ext cx="469744" cy="259045"/>
    <xdr:sp macro="" textlink="">
      <xdr:nvSpPr>
        <xdr:cNvPr id="758" name="テキスト ボックス 757">
          <a:extLst>
            <a:ext uri="{FF2B5EF4-FFF2-40B4-BE49-F238E27FC236}">
              <a16:creationId xmlns="" xmlns:a16="http://schemas.microsoft.com/office/drawing/2014/main" id="{00000000-0008-0000-0600-0000F6020000}"/>
            </a:ext>
          </a:extLst>
        </xdr:cNvPr>
        <xdr:cNvSpPr txBox="1"/>
      </xdr:nvSpPr>
      <xdr:spPr>
        <a:xfrm>
          <a:off x="21088428" y="6359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34696</xdr:rowOff>
    </xdr:from>
    <xdr:to>
      <xdr:col>107</xdr:col>
      <xdr:colOff>50800</xdr:colOff>
      <xdr:row>39</xdr:row>
      <xdr:rowOff>37135</xdr:rowOff>
    </xdr:to>
    <xdr:cxnSp macro="">
      <xdr:nvCxnSpPr>
        <xdr:cNvPr id="759" name="直線コネクタ 758">
          <a:extLst>
            <a:ext uri="{FF2B5EF4-FFF2-40B4-BE49-F238E27FC236}">
              <a16:creationId xmlns="" xmlns:a16="http://schemas.microsoft.com/office/drawing/2014/main" id="{00000000-0008-0000-0600-0000F7020000}"/>
            </a:ext>
          </a:extLst>
        </xdr:cNvPr>
        <xdr:cNvCxnSpPr/>
      </xdr:nvCxnSpPr>
      <xdr:spPr>
        <a:xfrm flipV="1">
          <a:off x="19545300" y="6721246"/>
          <a:ext cx="889000" cy="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93014</xdr:rowOff>
    </xdr:from>
    <xdr:to>
      <xdr:col>107</xdr:col>
      <xdr:colOff>101600</xdr:colOff>
      <xdr:row>39</xdr:row>
      <xdr:rowOff>23164</xdr:rowOff>
    </xdr:to>
    <xdr:sp macro="" textlink="">
      <xdr:nvSpPr>
        <xdr:cNvPr id="760" name="フローチャート: 判断 759">
          <a:extLst>
            <a:ext uri="{FF2B5EF4-FFF2-40B4-BE49-F238E27FC236}">
              <a16:creationId xmlns="" xmlns:a16="http://schemas.microsoft.com/office/drawing/2014/main" id="{00000000-0008-0000-0600-0000F8020000}"/>
            </a:ext>
          </a:extLst>
        </xdr:cNvPr>
        <xdr:cNvSpPr/>
      </xdr:nvSpPr>
      <xdr:spPr>
        <a:xfrm>
          <a:off x="20383500" y="660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39692</xdr:rowOff>
    </xdr:from>
    <xdr:ext cx="378565" cy="259045"/>
    <xdr:sp macro="" textlink="">
      <xdr:nvSpPr>
        <xdr:cNvPr id="761" name="テキスト ボックス 760">
          <a:extLst>
            <a:ext uri="{FF2B5EF4-FFF2-40B4-BE49-F238E27FC236}">
              <a16:creationId xmlns="" xmlns:a16="http://schemas.microsoft.com/office/drawing/2014/main" id="{00000000-0008-0000-0600-0000F9020000}"/>
            </a:ext>
          </a:extLst>
        </xdr:cNvPr>
        <xdr:cNvSpPr txBox="1"/>
      </xdr:nvSpPr>
      <xdr:spPr>
        <a:xfrm>
          <a:off x="20245017" y="63833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34010</xdr:rowOff>
    </xdr:from>
    <xdr:to>
      <xdr:col>102</xdr:col>
      <xdr:colOff>114300</xdr:colOff>
      <xdr:row>39</xdr:row>
      <xdr:rowOff>37135</xdr:rowOff>
    </xdr:to>
    <xdr:cxnSp macro="">
      <xdr:nvCxnSpPr>
        <xdr:cNvPr id="762" name="直線コネクタ 761">
          <a:extLst>
            <a:ext uri="{FF2B5EF4-FFF2-40B4-BE49-F238E27FC236}">
              <a16:creationId xmlns="" xmlns:a16="http://schemas.microsoft.com/office/drawing/2014/main" id="{00000000-0008-0000-0600-0000FA020000}"/>
            </a:ext>
          </a:extLst>
        </xdr:cNvPr>
        <xdr:cNvCxnSpPr/>
      </xdr:nvCxnSpPr>
      <xdr:spPr>
        <a:xfrm>
          <a:off x="18656300" y="6720560"/>
          <a:ext cx="889000" cy="3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94538</xdr:rowOff>
    </xdr:from>
    <xdr:to>
      <xdr:col>102</xdr:col>
      <xdr:colOff>165100</xdr:colOff>
      <xdr:row>39</xdr:row>
      <xdr:rowOff>24688</xdr:rowOff>
    </xdr:to>
    <xdr:sp macro="" textlink="">
      <xdr:nvSpPr>
        <xdr:cNvPr id="763" name="フローチャート: 判断 762">
          <a:extLst>
            <a:ext uri="{FF2B5EF4-FFF2-40B4-BE49-F238E27FC236}">
              <a16:creationId xmlns="" xmlns:a16="http://schemas.microsoft.com/office/drawing/2014/main" id="{00000000-0008-0000-0600-0000FB020000}"/>
            </a:ext>
          </a:extLst>
        </xdr:cNvPr>
        <xdr:cNvSpPr/>
      </xdr:nvSpPr>
      <xdr:spPr>
        <a:xfrm>
          <a:off x="19494500" y="660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41216</xdr:rowOff>
    </xdr:from>
    <xdr:ext cx="378565" cy="259045"/>
    <xdr:sp macro="" textlink="">
      <xdr:nvSpPr>
        <xdr:cNvPr id="764" name="テキスト ボックス 763">
          <a:extLst>
            <a:ext uri="{FF2B5EF4-FFF2-40B4-BE49-F238E27FC236}">
              <a16:creationId xmlns="" xmlns:a16="http://schemas.microsoft.com/office/drawing/2014/main" id="{00000000-0008-0000-0600-0000FC020000}"/>
            </a:ext>
          </a:extLst>
        </xdr:cNvPr>
        <xdr:cNvSpPr txBox="1"/>
      </xdr:nvSpPr>
      <xdr:spPr>
        <a:xfrm>
          <a:off x="19356017" y="6384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83033</xdr:rowOff>
    </xdr:from>
    <xdr:to>
      <xdr:col>98</xdr:col>
      <xdr:colOff>38100</xdr:colOff>
      <xdr:row>39</xdr:row>
      <xdr:rowOff>13183</xdr:rowOff>
    </xdr:to>
    <xdr:sp macro="" textlink="">
      <xdr:nvSpPr>
        <xdr:cNvPr id="765" name="フローチャート: 判断 764">
          <a:extLst>
            <a:ext uri="{FF2B5EF4-FFF2-40B4-BE49-F238E27FC236}">
              <a16:creationId xmlns="" xmlns:a16="http://schemas.microsoft.com/office/drawing/2014/main" id="{00000000-0008-0000-0600-0000FD020000}"/>
            </a:ext>
          </a:extLst>
        </xdr:cNvPr>
        <xdr:cNvSpPr/>
      </xdr:nvSpPr>
      <xdr:spPr>
        <a:xfrm>
          <a:off x="18605500" y="6598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29710</xdr:rowOff>
    </xdr:from>
    <xdr:ext cx="469744" cy="259045"/>
    <xdr:sp macro="" textlink="">
      <xdr:nvSpPr>
        <xdr:cNvPr id="766" name="テキスト ボックス 765">
          <a:extLst>
            <a:ext uri="{FF2B5EF4-FFF2-40B4-BE49-F238E27FC236}">
              <a16:creationId xmlns="" xmlns:a16="http://schemas.microsoft.com/office/drawing/2014/main" id="{00000000-0008-0000-0600-0000FE020000}"/>
            </a:ext>
          </a:extLst>
        </xdr:cNvPr>
        <xdr:cNvSpPr txBox="1"/>
      </xdr:nvSpPr>
      <xdr:spPr>
        <a:xfrm>
          <a:off x="18421428" y="6373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7" name="テキスト ボックス 766">
          <a:extLst>
            <a:ext uri="{FF2B5EF4-FFF2-40B4-BE49-F238E27FC236}">
              <a16:creationId xmlns="" xmlns:a16="http://schemas.microsoft.com/office/drawing/2014/main" id="{00000000-0008-0000-0600-0000F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8" name="テキスト ボックス 767">
          <a:extLst>
            <a:ext uri="{FF2B5EF4-FFF2-40B4-BE49-F238E27FC236}">
              <a16:creationId xmlns="" xmlns:a16="http://schemas.microsoft.com/office/drawing/2014/main" id="{00000000-0008-0000-0600-000000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9" name="テキスト ボックス 768">
          <a:extLst>
            <a:ext uri="{FF2B5EF4-FFF2-40B4-BE49-F238E27FC236}">
              <a16:creationId xmlns="" xmlns:a16="http://schemas.microsoft.com/office/drawing/2014/main" id="{00000000-0008-0000-0600-000001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0" name="テキスト ボックス 769">
          <a:extLst>
            <a:ext uri="{FF2B5EF4-FFF2-40B4-BE49-F238E27FC236}">
              <a16:creationId xmlns="" xmlns:a16="http://schemas.microsoft.com/office/drawing/2014/main" id="{00000000-0008-0000-0600-000002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1" name="テキスト ボックス 770">
          <a:extLst>
            <a:ext uri="{FF2B5EF4-FFF2-40B4-BE49-F238E27FC236}">
              <a16:creationId xmlns="" xmlns:a16="http://schemas.microsoft.com/office/drawing/2014/main" id="{00000000-0008-0000-0600-000003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153898</xdr:rowOff>
    </xdr:from>
    <xdr:to>
      <xdr:col>116</xdr:col>
      <xdr:colOff>114300</xdr:colOff>
      <xdr:row>39</xdr:row>
      <xdr:rowOff>84048</xdr:rowOff>
    </xdr:to>
    <xdr:sp macro="" textlink="">
      <xdr:nvSpPr>
        <xdr:cNvPr id="772" name="楕円 771">
          <a:extLst>
            <a:ext uri="{FF2B5EF4-FFF2-40B4-BE49-F238E27FC236}">
              <a16:creationId xmlns="" xmlns:a16="http://schemas.microsoft.com/office/drawing/2014/main" id="{00000000-0008-0000-0600-000004030000}"/>
            </a:ext>
          </a:extLst>
        </xdr:cNvPr>
        <xdr:cNvSpPr/>
      </xdr:nvSpPr>
      <xdr:spPr>
        <a:xfrm>
          <a:off x="22110700" y="6668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68825</xdr:rowOff>
    </xdr:from>
    <xdr:ext cx="378565" cy="259045"/>
    <xdr:sp macro="" textlink="">
      <xdr:nvSpPr>
        <xdr:cNvPr id="773" name="投資及び出資金該当値テキスト">
          <a:extLst>
            <a:ext uri="{FF2B5EF4-FFF2-40B4-BE49-F238E27FC236}">
              <a16:creationId xmlns="" xmlns:a16="http://schemas.microsoft.com/office/drawing/2014/main" id="{00000000-0008-0000-0600-000005030000}"/>
            </a:ext>
          </a:extLst>
        </xdr:cNvPr>
        <xdr:cNvSpPr txBox="1"/>
      </xdr:nvSpPr>
      <xdr:spPr>
        <a:xfrm>
          <a:off x="22212300" y="65839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155499</xdr:rowOff>
    </xdr:from>
    <xdr:to>
      <xdr:col>112</xdr:col>
      <xdr:colOff>38100</xdr:colOff>
      <xdr:row>39</xdr:row>
      <xdr:rowOff>85649</xdr:rowOff>
    </xdr:to>
    <xdr:sp macro="" textlink="">
      <xdr:nvSpPr>
        <xdr:cNvPr id="774" name="楕円 773">
          <a:extLst>
            <a:ext uri="{FF2B5EF4-FFF2-40B4-BE49-F238E27FC236}">
              <a16:creationId xmlns="" xmlns:a16="http://schemas.microsoft.com/office/drawing/2014/main" id="{00000000-0008-0000-0600-000006030000}"/>
            </a:ext>
          </a:extLst>
        </xdr:cNvPr>
        <xdr:cNvSpPr/>
      </xdr:nvSpPr>
      <xdr:spPr>
        <a:xfrm>
          <a:off x="21272500" y="6670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76776</xdr:rowOff>
    </xdr:from>
    <xdr:ext cx="378565" cy="259045"/>
    <xdr:sp macro="" textlink="">
      <xdr:nvSpPr>
        <xdr:cNvPr id="775" name="テキスト ボックス 774">
          <a:extLst>
            <a:ext uri="{FF2B5EF4-FFF2-40B4-BE49-F238E27FC236}">
              <a16:creationId xmlns="" xmlns:a16="http://schemas.microsoft.com/office/drawing/2014/main" id="{00000000-0008-0000-0600-000007030000}"/>
            </a:ext>
          </a:extLst>
        </xdr:cNvPr>
        <xdr:cNvSpPr txBox="1"/>
      </xdr:nvSpPr>
      <xdr:spPr>
        <a:xfrm>
          <a:off x="21134017" y="67633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155346</xdr:rowOff>
    </xdr:from>
    <xdr:to>
      <xdr:col>107</xdr:col>
      <xdr:colOff>101600</xdr:colOff>
      <xdr:row>39</xdr:row>
      <xdr:rowOff>85496</xdr:rowOff>
    </xdr:to>
    <xdr:sp macro="" textlink="">
      <xdr:nvSpPr>
        <xdr:cNvPr id="776" name="楕円 775">
          <a:extLst>
            <a:ext uri="{FF2B5EF4-FFF2-40B4-BE49-F238E27FC236}">
              <a16:creationId xmlns="" xmlns:a16="http://schemas.microsoft.com/office/drawing/2014/main" id="{00000000-0008-0000-0600-000008030000}"/>
            </a:ext>
          </a:extLst>
        </xdr:cNvPr>
        <xdr:cNvSpPr/>
      </xdr:nvSpPr>
      <xdr:spPr>
        <a:xfrm>
          <a:off x="20383500" y="6670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76623</xdr:rowOff>
    </xdr:from>
    <xdr:ext cx="378565" cy="259045"/>
    <xdr:sp macro="" textlink="">
      <xdr:nvSpPr>
        <xdr:cNvPr id="777" name="テキスト ボックス 776">
          <a:extLst>
            <a:ext uri="{FF2B5EF4-FFF2-40B4-BE49-F238E27FC236}">
              <a16:creationId xmlns="" xmlns:a16="http://schemas.microsoft.com/office/drawing/2014/main" id="{00000000-0008-0000-0600-000009030000}"/>
            </a:ext>
          </a:extLst>
        </xdr:cNvPr>
        <xdr:cNvSpPr txBox="1"/>
      </xdr:nvSpPr>
      <xdr:spPr>
        <a:xfrm>
          <a:off x="20245017" y="67631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157785</xdr:rowOff>
    </xdr:from>
    <xdr:to>
      <xdr:col>102</xdr:col>
      <xdr:colOff>165100</xdr:colOff>
      <xdr:row>39</xdr:row>
      <xdr:rowOff>87935</xdr:rowOff>
    </xdr:to>
    <xdr:sp macro="" textlink="">
      <xdr:nvSpPr>
        <xdr:cNvPr id="778" name="楕円 777">
          <a:extLst>
            <a:ext uri="{FF2B5EF4-FFF2-40B4-BE49-F238E27FC236}">
              <a16:creationId xmlns="" xmlns:a16="http://schemas.microsoft.com/office/drawing/2014/main" id="{00000000-0008-0000-0600-00000A030000}"/>
            </a:ext>
          </a:extLst>
        </xdr:cNvPr>
        <xdr:cNvSpPr/>
      </xdr:nvSpPr>
      <xdr:spPr>
        <a:xfrm>
          <a:off x="19494500" y="667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79062</xdr:rowOff>
    </xdr:from>
    <xdr:ext cx="313932" cy="259045"/>
    <xdr:sp macro="" textlink="">
      <xdr:nvSpPr>
        <xdr:cNvPr id="779" name="テキスト ボックス 778">
          <a:extLst>
            <a:ext uri="{FF2B5EF4-FFF2-40B4-BE49-F238E27FC236}">
              <a16:creationId xmlns="" xmlns:a16="http://schemas.microsoft.com/office/drawing/2014/main" id="{00000000-0008-0000-0600-00000B030000}"/>
            </a:ext>
          </a:extLst>
        </xdr:cNvPr>
        <xdr:cNvSpPr txBox="1"/>
      </xdr:nvSpPr>
      <xdr:spPr>
        <a:xfrm>
          <a:off x="19388333" y="67656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154660</xdr:rowOff>
    </xdr:from>
    <xdr:to>
      <xdr:col>98</xdr:col>
      <xdr:colOff>38100</xdr:colOff>
      <xdr:row>39</xdr:row>
      <xdr:rowOff>84810</xdr:rowOff>
    </xdr:to>
    <xdr:sp macro="" textlink="">
      <xdr:nvSpPr>
        <xdr:cNvPr id="780" name="楕円 779">
          <a:extLst>
            <a:ext uri="{FF2B5EF4-FFF2-40B4-BE49-F238E27FC236}">
              <a16:creationId xmlns="" xmlns:a16="http://schemas.microsoft.com/office/drawing/2014/main" id="{00000000-0008-0000-0600-00000C030000}"/>
            </a:ext>
          </a:extLst>
        </xdr:cNvPr>
        <xdr:cNvSpPr/>
      </xdr:nvSpPr>
      <xdr:spPr>
        <a:xfrm>
          <a:off x="18605500" y="666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75937</xdr:rowOff>
    </xdr:from>
    <xdr:ext cx="378565" cy="259045"/>
    <xdr:sp macro="" textlink="">
      <xdr:nvSpPr>
        <xdr:cNvPr id="781" name="テキスト ボックス 780">
          <a:extLst>
            <a:ext uri="{FF2B5EF4-FFF2-40B4-BE49-F238E27FC236}">
              <a16:creationId xmlns="" xmlns:a16="http://schemas.microsoft.com/office/drawing/2014/main" id="{00000000-0008-0000-0600-00000D030000}"/>
            </a:ext>
          </a:extLst>
        </xdr:cNvPr>
        <xdr:cNvSpPr txBox="1"/>
      </xdr:nvSpPr>
      <xdr:spPr>
        <a:xfrm>
          <a:off x="18467017" y="6762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2" name="正方形/長方形 781">
          <a:extLst>
            <a:ext uri="{FF2B5EF4-FFF2-40B4-BE49-F238E27FC236}">
              <a16:creationId xmlns="" xmlns:a16="http://schemas.microsoft.com/office/drawing/2014/main" id="{00000000-0008-0000-0600-00000E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3" name="正方形/長方形 782">
          <a:extLst>
            <a:ext uri="{FF2B5EF4-FFF2-40B4-BE49-F238E27FC236}">
              <a16:creationId xmlns="" xmlns:a16="http://schemas.microsoft.com/office/drawing/2014/main" id="{00000000-0008-0000-0600-00000F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4" name="正方形/長方形 783">
          <a:extLst>
            <a:ext uri="{FF2B5EF4-FFF2-40B4-BE49-F238E27FC236}">
              <a16:creationId xmlns="" xmlns:a16="http://schemas.microsoft.com/office/drawing/2014/main" id="{00000000-0008-0000-0600-00001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5" name="正方形/長方形 784">
          <a:extLst>
            <a:ext uri="{FF2B5EF4-FFF2-40B4-BE49-F238E27FC236}">
              <a16:creationId xmlns="" xmlns:a16="http://schemas.microsoft.com/office/drawing/2014/main" id="{00000000-0008-0000-0600-00001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6" name="正方形/長方形 785">
          <a:extLst>
            <a:ext uri="{FF2B5EF4-FFF2-40B4-BE49-F238E27FC236}">
              <a16:creationId xmlns="" xmlns:a16="http://schemas.microsoft.com/office/drawing/2014/main" id="{00000000-0008-0000-0600-00001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7" name="正方形/長方形 786">
          <a:extLst>
            <a:ext uri="{FF2B5EF4-FFF2-40B4-BE49-F238E27FC236}">
              <a16:creationId xmlns="" xmlns:a16="http://schemas.microsoft.com/office/drawing/2014/main" id="{00000000-0008-0000-0600-00001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8" name="正方形/長方形 787">
          <a:extLst>
            <a:ext uri="{FF2B5EF4-FFF2-40B4-BE49-F238E27FC236}">
              <a16:creationId xmlns="" xmlns:a16="http://schemas.microsoft.com/office/drawing/2014/main" id="{00000000-0008-0000-0600-00001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9" name="正方形/長方形 788">
          <a:extLst>
            <a:ext uri="{FF2B5EF4-FFF2-40B4-BE49-F238E27FC236}">
              <a16:creationId xmlns="" xmlns:a16="http://schemas.microsoft.com/office/drawing/2014/main" id="{00000000-0008-0000-0600-00001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0" name="テキスト ボックス 789">
          <a:extLst>
            <a:ext uri="{FF2B5EF4-FFF2-40B4-BE49-F238E27FC236}">
              <a16:creationId xmlns="" xmlns:a16="http://schemas.microsoft.com/office/drawing/2014/main" id="{00000000-0008-0000-0600-00001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1" name="直線コネクタ 790">
          <a:extLst>
            <a:ext uri="{FF2B5EF4-FFF2-40B4-BE49-F238E27FC236}">
              <a16:creationId xmlns="" xmlns:a16="http://schemas.microsoft.com/office/drawing/2014/main" id="{00000000-0008-0000-0600-00001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2" name="直線コネクタ 791">
          <a:extLst>
            <a:ext uri="{FF2B5EF4-FFF2-40B4-BE49-F238E27FC236}">
              <a16:creationId xmlns="" xmlns:a16="http://schemas.microsoft.com/office/drawing/2014/main" id="{00000000-0008-0000-0600-000018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3" name="テキスト ボックス 792">
          <a:extLst>
            <a:ext uri="{FF2B5EF4-FFF2-40B4-BE49-F238E27FC236}">
              <a16:creationId xmlns="" xmlns:a16="http://schemas.microsoft.com/office/drawing/2014/main" id="{00000000-0008-0000-0600-000019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4" name="直線コネクタ 793">
          <a:extLst>
            <a:ext uri="{FF2B5EF4-FFF2-40B4-BE49-F238E27FC236}">
              <a16:creationId xmlns="" xmlns:a16="http://schemas.microsoft.com/office/drawing/2014/main" id="{00000000-0008-0000-0600-00001A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5" name="テキスト ボックス 794">
          <a:extLst>
            <a:ext uri="{FF2B5EF4-FFF2-40B4-BE49-F238E27FC236}">
              <a16:creationId xmlns="" xmlns:a16="http://schemas.microsoft.com/office/drawing/2014/main" id="{00000000-0008-0000-0600-00001B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a:extLst>
            <a:ext uri="{FF2B5EF4-FFF2-40B4-BE49-F238E27FC236}">
              <a16:creationId xmlns="" xmlns:a16="http://schemas.microsoft.com/office/drawing/2014/main" id="{00000000-0008-0000-0600-00001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7" name="テキスト ボックス 796">
          <a:extLst>
            <a:ext uri="{FF2B5EF4-FFF2-40B4-BE49-F238E27FC236}">
              <a16:creationId xmlns="" xmlns:a16="http://schemas.microsoft.com/office/drawing/2014/main" id="{00000000-0008-0000-0600-00001D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8" name="直線コネクタ 797">
          <a:extLst>
            <a:ext uri="{FF2B5EF4-FFF2-40B4-BE49-F238E27FC236}">
              <a16:creationId xmlns="" xmlns:a16="http://schemas.microsoft.com/office/drawing/2014/main" id="{00000000-0008-0000-0600-00001E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9" name="テキスト ボックス 798">
          <a:extLst>
            <a:ext uri="{FF2B5EF4-FFF2-40B4-BE49-F238E27FC236}">
              <a16:creationId xmlns="" xmlns:a16="http://schemas.microsoft.com/office/drawing/2014/main" id="{00000000-0008-0000-0600-00001F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0" name="直線コネクタ 799">
          <a:extLst>
            <a:ext uri="{FF2B5EF4-FFF2-40B4-BE49-F238E27FC236}">
              <a16:creationId xmlns="" xmlns:a16="http://schemas.microsoft.com/office/drawing/2014/main" id="{00000000-0008-0000-0600-000020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801" name="テキスト ボックス 800">
          <a:extLst>
            <a:ext uri="{FF2B5EF4-FFF2-40B4-BE49-F238E27FC236}">
              <a16:creationId xmlns="" xmlns:a16="http://schemas.microsoft.com/office/drawing/2014/main" id="{00000000-0008-0000-0600-000021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2" name="直線コネクタ 801">
          <a:extLst>
            <a:ext uri="{FF2B5EF4-FFF2-40B4-BE49-F238E27FC236}">
              <a16:creationId xmlns="" xmlns:a16="http://schemas.microsoft.com/office/drawing/2014/main" id="{00000000-0008-0000-0600-00002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3" name="テキスト ボックス 802">
          <a:extLst>
            <a:ext uri="{FF2B5EF4-FFF2-40B4-BE49-F238E27FC236}">
              <a16:creationId xmlns="" xmlns:a16="http://schemas.microsoft.com/office/drawing/2014/main" id="{00000000-0008-0000-0600-000023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4" name="貸付金グラフ枠">
          <a:extLst>
            <a:ext uri="{FF2B5EF4-FFF2-40B4-BE49-F238E27FC236}">
              <a16:creationId xmlns="" xmlns:a16="http://schemas.microsoft.com/office/drawing/2014/main" id="{00000000-0008-0000-0600-00002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5245</xdr:rowOff>
    </xdr:from>
    <xdr:to>
      <xdr:col>116</xdr:col>
      <xdr:colOff>62864</xdr:colOff>
      <xdr:row>59</xdr:row>
      <xdr:rowOff>44450</xdr:rowOff>
    </xdr:to>
    <xdr:cxnSp macro="">
      <xdr:nvCxnSpPr>
        <xdr:cNvPr id="805" name="直線コネクタ 804">
          <a:extLst>
            <a:ext uri="{FF2B5EF4-FFF2-40B4-BE49-F238E27FC236}">
              <a16:creationId xmlns="" xmlns:a16="http://schemas.microsoft.com/office/drawing/2014/main" id="{00000000-0008-0000-0600-000025030000}"/>
            </a:ext>
          </a:extLst>
        </xdr:cNvPr>
        <xdr:cNvCxnSpPr/>
      </xdr:nvCxnSpPr>
      <xdr:spPr>
        <a:xfrm flipV="1">
          <a:off x="22159595" y="8577745"/>
          <a:ext cx="1269" cy="1582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6" name="貸付金最小値テキスト">
          <a:extLst>
            <a:ext uri="{FF2B5EF4-FFF2-40B4-BE49-F238E27FC236}">
              <a16:creationId xmlns="" xmlns:a16="http://schemas.microsoft.com/office/drawing/2014/main" id="{00000000-0008-0000-0600-000026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7" name="直線コネクタ 806">
          <a:extLst>
            <a:ext uri="{FF2B5EF4-FFF2-40B4-BE49-F238E27FC236}">
              <a16:creationId xmlns="" xmlns:a16="http://schemas.microsoft.com/office/drawing/2014/main" id="{00000000-0008-0000-0600-000027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123372</xdr:rowOff>
    </xdr:from>
    <xdr:ext cx="534377" cy="259045"/>
    <xdr:sp macro="" textlink="">
      <xdr:nvSpPr>
        <xdr:cNvPr id="808" name="貸付金最大値テキスト">
          <a:extLst>
            <a:ext uri="{FF2B5EF4-FFF2-40B4-BE49-F238E27FC236}">
              <a16:creationId xmlns="" xmlns:a16="http://schemas.microsoft.com/office/drawing/2014/main" id="{00000000-0008-0000-0600-000028030000}"/>
            </a:ext>
          </a:extLst>
        </xdr:cNvPr>
        <xdr:cNvSpPr txBox="1"/>
      </xdr:nvSpPr>
      <xdr:spPr>
        <a:xfrm>
          <a:off x="22212300" y="8352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5245</xdr:rowOff>
    </xdr:from>
    <xdr:to>
      <xdr:col>116</xdr:col>
      <xdr:colOff>152400</xdr:colOff>
      <xdr:row>50</xdr:row>
      <xdr:rowOff>5245</xdr:rowOff>
    </xdr:to>
    <xdr:cxnSp macro="">
      <xdr:nvCxnSpPr>
        <xdr:cNvPr id="809" name="直線コネクタ 808">
          <a:extLst>
            <a:ext uri="{FF2B5EF4-FFF2-40B4-BE49-F238E27FC236}">
              <a16:creationId xmlns="" xmlns:a16="http://schemas.microsoft.com/office/drawing/2014/main" id="{00000000-0008-0000-0600-000029030000}"/>
            </a:ext>
          </a:extLst>
        </xdr:cNvPr>
        <xdr:cNvCxnSpPr/>
      </xdr:nvCxnSpPr>
      <xdr:spPr>
        <a:xfrm>
          <a:off x="22072600" y="8577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14122</xdr:rowOff>
    </xdr:from>
    <xdr:to>
      <xdr:col>116</xdr:col>
      <xdr:colOff>63500</xdr:colOff>
      <xdr:row>59</xdr:row>
      <xdr:rowOff>14236</xdr:rowOff>
    </xdr:to>
    <xdr:cxnSp macro="">
      <xdr:nvCxnSpPr>
        <xdr:cNvPr id="810" name="直線コネクタ 809">
          <a:extLst>
            <a:ext uri="{FF2B5EF4-FFF2-40B4-BE49-F238E27FC236}">
              <a16:creationId xmlns="" xmlns:a16="http://schemas.microsoft.com/office/drawing/2014/main" id="{00000000-0008-0000-0600-00002A030000}"/>
            </a:ext>
          </a:extLst>
        </xdr:cNvPr>
        <xdr:cNvCxnSpPr/>
      </xdr:nvCxnSpPr>
      <xdr:spPr>
        <a:xfrm flipV="1">
          <a:off x="21323300" y="10129672"/>
          <a:ext cx="8382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101643</xdr:rowOff>
    </xdr:from>
    <xdr:ext cx="469744" cy="259045"/>
    <xdr:sp macro="" textlink="">
      <xdr:nvSpPr>
        <xdr:cNvPr id="811" name="貸付金平均値テキスト">
          <a:extLst>
            <a:ext uri="{FF2B5EF4-FFF2-40B4-BE49-F238E27FC236}">
              <a16:creationId xmlns="" xmlns:a16="http://schemas.microsoft.com/office/drawing/2014/main" id="{00000000-0008-0000-0600-00002B030000}"/>
            </a:ext>
          </a:extLst>
        </xdr:cNvPr>
        <xdr:cNvSpPr txBox="1"/>
      </xdr:nvSpPr>
      <xdr:spPr>
        <a:xfrm>
          <a:off x="22212300" y="98742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78766</xdr:rowOff>
    </xdr:from>
    <xdr:to>
      <xdr:col>116</xdr:col>
      <xdr:colOff>114300</xdr:colOff>
      <xdr:row>59</xdr:row>
      <xdr:rowOff>8916</xdr:rowOff>
    </xdr:to>
    <xdr:sp macro="" textlink="">
      <xdr:nvSpPr>
        <xdr:cNvPr id="812" name="フローチャート: 判断 811">
          <a:extLst>
            <a:ext uri="{FF2B5EF4-FFF2-40B4-BE49-F238E27FC236}">
              <a16:creationId xmlns="" xmlns:a16="http://schemas.microsoft.com/office/drawing/2014/main" id="{00000000-0008-0000-0600-00002C030000}"/>
            </a:ext>
          </a:extLst>
        </xdr:cNvPr>
        <xdr:cNvSpPr/>
      </xdr:nvSpPr>
      <xdr:spPr>
        <a:xfrm>
          <a:off x="22110700" y="10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14160</xdr:rowOff>
    </xdr:from>
    <xdr:to>
      <xdr:col>111</xdr:col>
      <xdr:colOff>177800</xdr:colOff>
      <xdr:row>59</xdr:row>
      <xdr:rowOff>14236</xdr:rowOff>
    </xdr:to>
    <xdr:cxnSp macro="">
      <xdr:nvCxnSpPr>
        <xdr:cNvPr id="813" name="直線コネクタ 812">
          <a:extLst>
            <a:ext uri="{FF2B5EF4-FFF2-40B4-BE49-F238E27FC236}">
              <a16:creationId xmlns="" xmlns:a16="http://schemas.microsoft.com/office/drawing/2014/main" id="{00000000-0008-0000-0600-00002D030000}"/>
            </a:ext>
          </a:extLst>
        </xdr:cNvPr>
        <xdr:cNvCxnSpPr/>
      </xdr:nvCxnSpPr>
      <xdr:spPr>
        <a:xfrm>
          <a:off x="20434300" y="10129710"/>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59449</xdr:rowOff>
    </xdr:from>
    <xdr:to>
      <xdr:col>112</xdr:col>
      <xdr:colOff>38100</xdr:colOff>
      <xdr:row>58</xdr:row>
      <xdr:rowOff>161049</xdr:rowOff>
    </xdr:to>
    <xdr:sp macro="" textlink="">
      <xdr:nvSpPr>
        <xdr:cNvPr id="814" name="フローチャート: 判断 813">
          <a:extLst>
            <a:ext uri="{FF2B5EF4-FFF2-40B4-BE49-F238E27FC236}">
              <a16:creationId xmlns="" xmlns:a16="http://schemas.microsoft.com/office/drawing/2014/main" id="{00000000-0008-0000-0600-00002E030000}"/>
            </a:ext>
          </a:extLst>
        </xdr:cNvPr>
        <xdr:cNvSpPr/>
      </xdr:nvSpPr>
      <xdr:spPr>
        <a:xfrm>
          <a:off x="21272500" y="1000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6126</xdr:rowOff>
    </xdr:from>
    <xdr:ext cx="469744" cy="259045"/>
    <xdr:sp macro="" textlink="">
      <xdr:nvSpPr>
        <xdr:cNvPr id="815" name="テキスト ボックス 814">
          <a:extLst>
            <a:ext uri="{FF2B5EF4-FFF2-40B4-BE49-F238E27FC236}">
              <a16:creationId xmlns="" xmlns:a16="http://schemas.microsoft.com/office/drawing/2014/main" id="{00000000-0008-0000-0600-00002F030000}"/>
            </a:ext>
          </a:extLst>
        </xdr:cNvPr>
        <xdr:cNvSpPr txBox="1"/>
      </xdr:nvSpPr>
      <xdr:spPr>
        <a:xfrm>
          <a:off x="21088428" y="9778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14160</xdr:rowOff>
    </xdr:from>
    <xdr:to>
      <xdr:col>107</xdr:col>
      <xdr:colOff>50800</xdr:colOff>
      <xdr:row>59</xdr:row>
      <xdr:rowOff>14236</xdr:rowOff>
    </xdr:to>
    <xdr:cxnSp macro="">
      <xdr:nvCxnSpPr>
        <xdr:cNvPr id="816" name="直線コネクタ 815">
          <a:extLst>
            <a:ext uri="{FF2B5EF4-FFF2-40B4-BE49-F238E27FC236}">
              <a16:creationId xmlns="" xmlns:a16="http://schemas.microsoft.com/office/drawing/2014/main" id="{00000000-0008-0000-0600-000030030000}"/>
            </a:ext>
          </a:extLst>
        </xdr:cNvPr>
        <xdr:cNvCxnSpPr/>
      </xdr:nvCxnSpPr>
      <xdr:spPr>
        <a:xfrm flipV="1">
          <a:off x="19545300" y="10129710"/>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72441</xdr:rowOff>
    </xdr:from>
    <xdr:to>
      <xdr:col>107</xdr:col>
      <xdr:colOff>101600</xdr:colOff>
      <xdr:row>59</xdr:row>
      <xdr:rowOff>2591</xdr:rowOff>
    </xdr:to>
    <xdr:sp macro="" textlink="">
      <xdr:nvSpPr>
        <xdr:cNvPr id="817" name="フローチャート: 判断 816">
          <a:extLst>
            <a:ext uri="{FF2B5EF4-FFF2-40B4-BE49-F238E27FC236}">
              <a16:creationId xmlns="" xmlns:a16="http://schemas.microsoft.com/office/drawing/2014/main" id="{00000000-0008-0000-0600-000031030000}"/>
            </a:ext>
          </a:extLst>
        </xdr:cNvPr>
        <xdr:cNvSpPr/>
      </xdr:nvSpPr>
      <xdr:spPr>
        <a:xfrm>
          <a:off x="203835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19118</xdr:rowOff>
    </xdr:from>
    <xdr:ext cx="469744" cy="259045"/>
    <xdr:sp macro="" textlink="">
      <xdr:nvSpPr>
        <xdr:cNvPr id="818" name="テキスト ボックス 817">
          <a:extLst>
            <a:ext uri="{FF2B5EF4-FFF2-40B4-BE49-F238E27FC236}">
              <a16:creationId xmlns="" xmlns:a16="http://schemas.microsoft.com/office/drawing/2014/main" id="{00000000-0008-0000-0600-000032030000}"/>
            </a:ext>
          </a:extLst>
        </xdr:cNvPr>
        <xdr:cNvSpPr txBox="1"/>
      </xdr:nvSpPr>
      <xdr:spPr>
        <a:xfrm>
          <a:off x="20199428" y="979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14160</xdr:rowOff>
    </xdr:from>
    <xdr:to>
      <xdr:col>102</xdr:col>
      <xdr:colOff>114300</xdr:colOff>
      <xdr:row>59</xdr:row>
      <xdr:rowOff>14236</xdr:rowOff>
    </xdr:to>
    <xdr:cxnSp macro="">
      <xdr:nvCxnSpPr>
        <xdr:cNvPr id="819" name="直線コネクタ 818">
          <a:extLst>
            <a:ext uri="{FF2B5EF4-FFF2-40B4-BE49-F238E27FC236}">
              <a16:creationId xmlns="" xmlns:a16="http://schemas.microsoft.com/office/drawing/2014/main" id="{00000000-0008-0000-0600-000033030000}"/>
            </a:ext>
          </a:extLst>
        </xdr:cNvPr>
        <xdr:cNvCxnSpPr/>
      </xdr:nvCxnSpPr>
      <xdr:spPr>
        <a:xfrm>
          <a:off x="18656300" y="10129710"/>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72251</xdr:rowOff>
    </xdr:from>
    <xdr:to>
      <xdr:col>102</xdr:col>
      <xdr:colOff>165100</xdr:colOff>
      <xdr:row>59</xdr:row>
      <xdr:rowOff>2401</xdr:rowOff>
    </xdr:to>
    <xdr:sp macro="" textlink="">
      <xdr:nvSpPr>
        <xdr:cNvPr id="820" name="フローチャート: 判断 819">
          <a:extLst>
            <a:ext uri="{FF2B5EF4-FFF2-40B4-BE49-F238E27FC236}">
              <a16:creationId xmlns="" xmlns:a16="http://schemas.microsoft.com/office/drawing/2014/main" id="{00000000-0008-0000-0600-000034030000}"/>
            </a:ext>
          </a:extLst>
        </xdr:cNvPr>
        <xdr:cNvSpPr/>
      </xdr:nvSpPr>
      <xdr:spPr>
        <a:xfrm>
          <a:off x="19494500" y="100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18928</xdr:rowOff>
    </xdr:from>
    <xdr:ext cx="469744" cy="259045"/>
    <xdr:sp macro="" textlink="">
      <xdr:nvSpPr>
        <xdr:cNvPr id="821" name="テキスト ボックス 820">
          <a:extLst>
            <a:ext uri="{FF2B5EF4-FFF2-40B4-BE49-F238E27FC236}">
              <a16:creationId xmlns="" xmlns:a16="http://schemas.microsoft.com/office/drawing/2014/main" id="{00000000-0008-0000-0600-000035030000}"/>
            </a:ext>
          </a:extLst>
        </xdr:cNvPr>
        <xdr:cNvSpPr txBox="1"/>
      </xdr:nvSpPr>
      <xdr:spPr>
        <a:xfrm>
          <a:off x="19310428" y="979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113017</xdr:rowOff>
    </xdr:from>
    <xdr:to>
      <xdr:col>98</xdr:col>
      <xdr:colOff>38100</xdr:colOff>
      <xdr:row>59</xdr:row>
      <xdr:rowOff>43167</xdr:rowOff>
    </xdr:to>
    <xdr:sp macro="" textlink="">
      <xdr:nvSpPr>
        <xdr:cNvPr id="822" name="フローチャート: 判断 821">
          <a:extLst>
            <a:ext uri="{FF2B5EF4-FFF2-40B4-BE49-F238E27FC236}">
              <a16:creationId xmlns="" xmlns:a16="http://schemas.microsoft.com/office/drawing/2014/main" id="{00000000-0008-0000-0600-000036030000}"/>
            </a:ext>
          </a:extLst>
        </xdr:cNvPr>
        <xdr:cNvSpPr/>
      </xdr:nvSpPr>
      <xdr:spPr>
        <a:xfrm>
          <a:off x="18605500" y="10057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59694</xdr:rowOff>
    </xdr:from>
    <xdr:ext cx="469744" cy="259045"/>
    <xdr:sp macro="" textlink="">
      <xdr:nvSpPr>
        <xdr:cNvPr id="823" name="テキスト ボックス 822">
          <a:extLst>
            <a:ext uri="{FF2B5EF4-FFF2-40B4-BE49-F238E27FC236}">
              <a16:creationId xmlns="" xmlns:a16="http://schemas.microsoft.com/office/drawing/2014/main" id="{00000000-0008-0000-0600-000037030000}"/>
            </a:ext>
          </a:extLst>
        </xdr:cNvPr>
        <xdr:cNvSpPr txBox="1"/>
      </xdr:nvSpPr>
      <xdr:spPr>
        <a:xfrm>
          <a:off x="18421428" y="9832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4" name="テキスト ボックス 823">
          <a:extLst>
            <a:ext uri="{FF2B5EF4-FFF2-40B4-BE49-F238E27FC236}">
              <a16:creationId xmlns="" xmlns:a16="http://schemas.microsoft.com/office/drawing/2014/main" id="{00000000-0008-0000-0600-00003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5" name="テキスト ボックス 824">
          <a:extLst>
            <a:ext uri="{FF2B5EF4-FFF2-40B4-BE49-F238E27FC236}">
              <a16:creationId xmlns="" xmlns:a16="http://schemas.microsoft.com/office/drawing/2014/main" id="{00000000-0008-0000-0600-00003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6" name="テキスト ボックス 825">
          <a:extLst>
            <a:ext uri="{FF2B5EF4-FFF2-40B4-BE49-F238E27FC236}">
              <a16:creationId xmlns="" xmlns:a16="http://schemas.microsoft.com/office/drawing/2014/main" id="{00000000-0008-0000-0600-00003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7" name="テキスト ボックス 826">
          <a:extLst>
            <a:ext uri="{FF2B5EF4-FFF2-40B4-BE49-F238E27FC236}">
              <a16:creationId xmlns="" xmlns:a16="http://schemas.microsoft.com/office/drawing/2014/main" id="{00000000-0008-0000-0600-00003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8" name="テキスト ボックス 827">
          <a:extLst>
            <a:ext uri="{FF2B5EF4-FFF2-40B4-BE49-F238E27FC236}">
              <a16:creationId xmlns="" xmlns:a16="http://schemas.microsoft.com/office/drawing/2014/main" id="{00000000-0008-0000-0600-00003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134772</xdr:rowOff>
    </xdr:from>
    <xdr:to>
      <xdr:col>116</xdr:col>
      <xdr:colOff>114300</xdr:colOff>
      <xdr:row>59</xdr:row>
      <xdr:rowOff>64922</xdr:rowOff>
    </xdr:to>
    <xdr:sp macro="" textlink="">
      <xdr:nvSpPr>
        <xdr:cNvPr id="829" name="楕円 828">
          <a:extLst>
            <a:ext uri="{FF2B5EF4-FFF2-40B4-BE49-F238E27FC236}">
              <a16:creationId xmlns="" xmlns:a16="http://schemas.microsoft.com/office/drawing/2014/main" id="{00000000-0008-0000-0600-00003D030000}"/>
            </a:ext>
          </a:extLst>
        </xdr:cNvPr>
        <xdr:cNvSpPr/>
      </xdr:nvSpPr>
      <xdr:spPr>
        <a:xfrm>
          <a:off x="22110700" y="10078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57192</xdr:rowOff>
    </xdr:from>
    <xdr:ext cx="378565" cy="259045"/>
    <xdr:sp macro="" textlink="">
      <xdr:nvSpPr>
        <xdr:cNvPr id="830" name="貸付金該当値テキスト">
          <a:extLst>
            <a:ext uri="{FF2B5EF4-FFF2-40B4-BE49-F238E27FC236}">
              <a16:creationId xmlns="" xmlns:a16="http://schemas.microsoft.com/office/drawing/2014/main" id="{00000000-0008-0000-0600-00003E030000}"/>
            </a:ext>
          </a:extLst>
        </xdr:cNvPr>
        <xdr:cNvSpPr txBox="1"/>
      </xdr:nvSpPr>
      <xdr:spPr>
        <a:xfrm>
          <a:off x="22212300" y="100012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134886</xdr:rowOff>
    </xdr:from>
    <xdr:to>
      <xdr:col>112</xdr:col>
      <xdr:colOff>38100</xdr:colOff>
      <xdr:row>59</xdr:row>
      <xdr:rowOff>65036</xdr:rowOff>
    </xdr:to>
    <xdr:sp macro="" textlink="">
      <xdr:nvSpPr>
        <xdr:cNvPr id="831" name="楕円 830">
          <a:extLst>
            <a:ext uri="{FF2B5EF4-FFF2-40B4-BE49-F238E27FC236}">
              <a16:creationId xmlns="" xmlns:a16="http://schemas.microsoft.com/office/drawing/2014/main" id="{00000000-0008-0000-0600-00003F030000}"/>
            </a:ext>
          </a:extLst>
        </xdr:cNvPr>
        <xdr:cNvSpPr/>
      </xdr:nvSpPr>
      <xdr:spPr>
        <a:xfrm>
          <a:off x="21272500" y="10078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56163</xdr:rowOff>
    </xdr:from>
    <xdr:ext cx="378565" cy="259045"/>
    <xdr:sp macro="" textlink="">
      <xdr:nvSpPr>
        <xdr:cNvPr id="832" name="テキスト ボックス 831">
          <a:extLst>
            <a:ext uri="{FF2B5EF4-FFF2-40B4-BE49-F238E27FC236}">
              <a16:creationId xmlns="" xmlns:a16="http://schemas.microsoft.com/office/drawing/2014/main" id="{00000000-0008-0000-0600-000040030000}"/>
            </a:ext>
          </a:extLst>
        </xdr:cNvPr>
        <xdr:cNvSpPr txBox="1"/>
      </xdr:nvSpPr>
      <xdr:spPr>
        <a:xfrm>
          <a:off x="21134017" y="101717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134810</xdr:rowOff>
    </xdr:from>
    <xdr:to>
      <xdr:col>107</xdr:col>
      <xdr:colOff>101600</xdr:colOff>
      <xdr:row>59</xdr:row>
      <xdr:rowOff>64960</xdr:rowOff>
    </xdr:to>
    <xdr:sp macro="" textlink="">
      <xdr:nvSpPr>
        <xdr:cNvPr id="833" name="楕円 832">
          <a:extLst>
            <a:ext uri="{FF2B5EF4-FFF2-40B4-BE49-F238E27FC236}">
              <a16:creationId xmlns="" xmlns:a16="http://schemas.microsoft.com/office/drawing/2014/main" id="{00000000-0008-0000-0600-000041030000}"/>
            </a:ext>
          </a:extLst>
        </xdr:cNvPr>
        <xdr:cNvSpPr/>
      </xdr:nvSpPr>
      <xdr:spPr>
        <a:xfrm>
          <a:off x="20383500" y="10078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56087</xdr:rowOff>
    </xdr:from>
    <xdr:ext cx="378565" cy="259045"/>
    <xdr:sp macro="" textlink="">
      <xdr:nvSpPr>
        <xdr:cNvPr id="834" name="テキスト ボックス 833">
          <a:extLst>
            <a:ext uri="{FF2B5EF4-FFF2-40B4-BE49-F238E27FC236}">
              <a16:creationId xmlns="" xmlns:a16="http://schemas.microsoft.com/office/drawing/2014/main" id="{00000000-0008-0000-0600-000042030000}"/>
            </a:ext>
          </a:extLst>
        </xdr:cNvPr>
        <xdr:cNvSpPr txBox="1"/>
      </xdr:nvSpPr>
      <xdr:spPr>
        <a:xfrm>
          <a:off x="20245017" y="101716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134886</xdr:rowOff>
    </xdr:from>
    <xdr:to>
      <xdr:col>102</xdr:col>
      <xdr:colOff>165100</xdr:colOff>
      <xdr:row>59</xdr:row>
      <xdr:rowOff>65036</xdr:rowOff>
    </xdr:to>
    <xdr:sp macro="" textlink="">
      <xdr:nvSpPr>
        <xdr:cNvPr id="835" name="楕円 834">
          <a:extLst>
            <a:ext uri="{FF2B5EF4-FFF2-40B4-BE49-F238E27FC236}">
              <a16:creationId xmlns="" xmlns:a16="http://schemas.microsoft.com/office/drawing/2014/main" id="{00000000-0008-0000-0600-000043030000}"/>
            </a:ext>
          </a:extLst>
        </xdr:cNvPr>
        <xdr:cNvSpPr/>
      </xdr:nvSpPr>
      <xdr:spPr>
        <a:xfrm>
          <a:off x="19494500" y="10078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56163</xdr:rowOff>
    </xdr:from>
    <xdr:ext cx="378565" cy="259045"/>
    <xdr:sp macro="" textlink="">
      <xdr:nvSpPr>
        <xdr:cNvPr id="836" name="テキスト ボックス 835">
          <a:extLst>
            <a:ext uri="{FF2B5EF4-FFF2-40B4-BE49-F238E27FC236}">
              <a16:creationId xmlns="" xmlns:a16="http://schemas.microsoft.com/office/drawing/2014/main" id="{00000000-0008-0000-0600-000044030000}"/>
            </a:ext>
          </a:extLst>
        </xdr:cNvPr>
        <xdr:cNvSpPr txBox="1"/>
      </xdr:nvSpPr>
      <xdr:spPr>
        <a:xfrm>
          <a:off x="19356017" y="101717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134810</xdr:rowOff>
    </xdr:from>
    <xdr:to>
      <xdr:col>98</xdr:col>
      <xdr:colOff>38100</xdr:colOff>
      <xdr:row>59</xdr:row>
      <xdr:rowOff>64960</xdr:rowOff>
    </xdr:to>
    <xdr:sp macro="" textlink="">
      <xdr:nvSpPr>
        <xdr:cNvPr id="837" name="楕円 836">
          <a:extLst>
            <a:ext uri="{FF2B5EF4-FFF2-40B4-BE49-F238E27FC236}">
              <a16:creationId xmlns="" xmlns:a16="http://schemas.microsoft.com/office/drawing/2014/main" id="{00000000-0008-0000-0600-000045030000}"/>
            </a:ext>
          </a:extLst>
        </xdr:cNvPr>
        <xdr:cNvSpPr/>
      </xdr:nvSpPr>
      <xdr:spPr>
        <a:xfrm>
          <a:off x="18605500" y="10078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56087</xdr:rowOff>
    </xdr:from>
    <xdr:ext cx="378565" cy="259045"/>
    <xdr:sp macro="" textlink="">
      <xdr:nvSpPr>
        <xdr:cNvPr id="838" name="テキスト ボックス 837">
          <a:extLst>
            <a:ext uri="{FF2B5EF4-FFF2-40B4-BE49-F238E27FC236}">
              <a16:creationId xmlns="" xmlns:a16="http://schemas.microsoft.com/office/drawing/2014/main" id="{00000000-0008-0000-0600-000046030000}"/>
            </a:ext>
          </a:extLst>
        </xdr:cNvPr>
        <xdr:cNvSpPr txBox="1"/>
      </xdr:nvSpPr>
      <xdr:spPr>
        <a:xfrm>
          <a:off x="18467017" y="101716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9" name="正方形/長方形 838">
          <a:extLst>
            <a:ext uri="{FF2B5EF4-FFF2-40B4-BE49-F238E27FC236}">
              <a16:creationId xmlns="" xmlns:a16="http://schemas.microsoft.com/office/drawing/2014/main" id="{00000000-0008-0000-0600-00004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40" name="正方形/長方形 839">
          <a:extLst>
            <a:ext uri="{FF2B5EF4-FFF2-40B4-BE49-F238E27FC236}">
              <a16:creationId xmlns="" xmlns:a16="http://schemas.microsoft.com/office/drawing/2014/main" id="{00000000-0008-0000-0600-00004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41" name="正方形/長方形 840">
          <a:extLst>
            <a:ext uri="{FF2B5EF4-FFF2-40B4-BE49-F238E27FC236}">
              <a16:creationId xmlns="" xmlns:a16="http://schemas.microsoft.com/office/drawing/2014/main" id="{00000000-0008-0000-0600-00004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2" name="正方形/長方形 841">
          <a:extLst>
            <a:ext uri="{FF2B5EF4-FFF2-40B4-BE49-F238E27FC236}">
              <a16:creationId xmlns="" xmlns:a16="http://schemas.microsoft.com/office/drawing/2014/main" id="{00000000-0008-0000-0600-00004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3" name="正方形/長方形 842">
          <a:extLst>
            <a:ext uri="{FF2B5EF4-FFF2-40B4-BE49-F238E27FC236}">
              <a16:creationId xmlns="" xmlns:a16="http://schemas.microsoft.com/office/drawing/2014/main" id="{00000000-0008-0000-0600-00004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4" name="正方形/長方形 843">
          <a:extLst>
            <a:ext uri="{FF2B5EF4-FFF2-40B4-BE49-F238E27FC236}">
              <a16:creationId xmlns="" xmlns:a16="http://schemas.microsoft.com/office/drawing/2014/main" id="{00000000-0008-0000-0600-00004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5" name="正方形/長方形 844">
          <a:extLst>
            <a:ext uri="{FF2B5EF4-FFF2-40B4-BE49-F238E27FC236}">
              <a16:creationId xmlns="" xmlns:a16="http://schemas.microsoft.com/office/drawing/2014/main" id="{00000000-0008-0000-0600-00004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6" name="正方形/長方形 845">
          <a:extLst>
            <a:ext uri="{FF2B5EF4-FFF2-40B4-BE49-F238E27FC236}">
              <a16:creationId xmlns="" xmlns:a16="http://schemas.microsoft.com/office/drawing/2014/main" id="{00000000-0008-0000-0600-00004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7" name="テキスト ボックス 846">
          <a:extLst>
            <a:ext uri="{FF2B5EF4-FFF2-40B4-BE49-F238E27FC236}">
              <a16:creationId xmlns="" xmlns:a16="http://schemas.microsoft.com/office/drawing/2014/main" id="{00000000-0008-0000-0600-00004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8" name="直線コネクタ 847">
          <a:extLst>
            <a:ext uri="{FF2B5EF4-FFF2-40B4-BE49-F238E27FC236}">
              <a16:creationId xmlns="" xmlns:a16="http://schemas.microsoft.com/office/drawing/2014/main" id="{00000000-0008-0000-0600-00005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9" name="テキスト ボックス 848">
          <a:extLst>
            <a:ext uri="{FF2B5EF4-FFF2-40B4-BE49-F238E27FC236}">
              <a16:creationId xmlns="" xmlns:a16="http://schemas.microsoft.com/office/drawing/2014/main" id="{00000000-0008-0000-0600-000051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50" name="直線コネクタ 849">
          <a:extLst>
            <a:ext uri="{FF2B5EF4-FFF2-40B4-BE49-F238E27FC236}">
              <a16:creationId xmlns="" xmlns:a16="http://schemas.microsoft.com/office/drawing/2014/main" id="{00000000-0008-0000-0600-000052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51" name="テキスト ボックス 850">
          <a:extLst>
            <a:ext uri="{FF2B5EF4-FFF2-40B4-BE49-F238E27FC236}">
              <a16:creationId xmlns="" xmlns:a16="http://schemas.microsoft.com/office/drawing/2014/main" id="{00000000-0008-0000-0600-000053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52" name="直線コネクタ 851">
          <a:extLst>
            <a:ext uri="{FF2B5EF4-FFF2-40B4-BE49-F238E27FC236}">
              <a16:creationId xmlns="" xmlns:a16="http://schemas.microsoft.com/office/drawing/2014/main" id="{00000000-0008-0000-0600-000054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53" name="テキスト ボックス 852">
          <a:extLst>
            <a:ext uri="{FF2B5EF4-FFF2-40B4-BE49-F238E27FC236}">
              <a16:creationId xmlns="" xmlns:a16="http://schemas.microsoft.com/office/drawing/2014/main" id="{00000000-0008-0000-0600-000055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54" name="直線コネクタ 853">
          <a:extLst>
            <a:ext uri="{FF2B5EF4-FFF2-40B4-BE49-F238E27FC236}">
              <a16:creationId xmlns="" xmlns:a16="http://schemas.microsoft.com/office/drawing/2014/main" id="{00000000-0008-0000-0600-000056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55" name="テキスト ボックス 854">
          <a:extLst>
            <a:ext uri="{FF2B5EF4-FFF2-40B4-BE49-F238E27FC236}">
              <a16:creationId xmlns="" xmlns:a16="http://schemas.microsoft.com/office/drawing/2014/main" id="{00000000-0008-0000-0600-000057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56" name="直線コネクタ 855">
          <a:extLst>
            <a:ext uri="{FF2B5EF4-FFF2-40B4-BE49-F238E27FC236}">
              <a16:creationId xmlns="" xmlns:a16="http://schemas.microsoft.com/office/drawing/2014/main" id="{00000000-0008-0000-0600-000058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57" name="テキスト ボックス 856">
          <a:extLst>
            <a:ext uri="{FF2B5EF4-FFF2-40B4-BE49-F238E27FC236}">
              <a16:creationId xmlns="" xmlns:a16="http://schemas.microsoft.com/office/drawing/2014/main" id="{00000000-0008-0000-0600-000059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58" name="直線コネクタ 857">
          <a:extLst>
            <a:ext uri="{FF2B5EF4-FFF2-40B4-BE49-F238E27FC236}">
              <a16:creationId xmlns="" xmlns:a16="http://schemas.microsoft.com/office/drawing/2014/main" id="{00000000-0008-0000-0600-00005A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59" name="テキスト ボックス 858">
          <a:extLst>
            <a:ext uri="{FF2B5EF4-FFF2-40B4-BE49-F238E27FC236}">
              <a16:creationId xmlns="" xmlns:a16="http://schemas.microsoft.com/office/drawing/2014/main" id="{00000000-0008-0000-0600-00005B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60" name="直線コネクタ 859">
          <a:extLst>
            <a:ext uri="{FF2B5EF4-FFF2-40B4-BE49-F238E27FC236}">
              <a16:creationId xmlns="" xmlns:a16="http://schemas.microsoft.com/office/drawing/2014/main" id="{00000000-0008-0000-0600-00005C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61" name="テキスト ボックス 860">
          <a:extLst>
            <a:ext uri="{FF2B5EF4-FFF2-40B4-BE49-F238E27FC236}">
              <a16:creationId xmlns="" xmlns:a16="http://schemas.microsoft.com/office/drawing/2014/main" id="{00000000-0008-0000-0600-00005D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62" name="直線コネクタ 861">
          <a:extLst>
            <a:ext uri="{FF2B5EF4-FFF2-40B4-BE49-F238E27FC236}">
              <a16:creationId xmlns="" xmlns:a16="http://schemas.microsoft.com/office/drawing/2014/main" id="{00000000-0008-0000-0600-00005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63" name="テキスト ボックス 862">
          <a:extLst>
            <a:ext uri="{FF2B5EF4-FFF2-40B4-BE49-F238E27FC236}">
              <a16:creationId xmlns="" xmlns:a16="http://schemas.microsoft.com/office/drawing/2014/main" id="{00000000-0008-0000-0600-00005F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4" name="繰出金グラフ枠">
          <a:extLst>
            <a:ext uri="{FF2B5EF4-FFF2-40B4-BE49-F238E27FC236}">
              <a16:creationId xmlns="" xmlns:a16="http://schemas.microsoft.com/office/drawing/2014/main" id="{00000000-0008-0000-0600-00006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39639</xdr:rowOff>
    </xdr:from>
    <xdr:to>
      <xdr:col>116</xdr:col>
      <xdr:colOff>62864</xdr:colOff>
      <xdr:row>79</xdr:row>
      <xdr:rowOff>125168</xdr:rowOff>
    </xdr:to>
    <xdr:cxnSp macro="">
      <xdr:nvCxnSpPr>
        <xdr:cNvPr id="865" name="直線コネクタ 864">
          <a:extLst>
            <a:ext uri="{FF2B5EF4-FFF2-40B4-BE49-F238E27FC236}">
              <a16:creationId xmlns="" xmlns:a16="http://schemas.microsoft.com/office/drawing/2014/main" id="{00000000-0008-0000-0600-000061030000}"/>
            </a:ext>
          </a:extLst>
        </xdr:cNvPr>
        <xdr:cNvCxnSpPr/>
      </xdr:nvCxnSpPr>
      <xdr:spPr>
        <a:xfrm flipV="1">
          <a:off x="22159595" y="12212589"/>
          <a:ext cx="1269" cy="1457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128995</xdr:rowOff>
    </xdr:from>
    <xdr:ext cx="534377" cy="259045"/>
    <xdr:sp macro="" textlink="">
      <xdr:nvSpPr>
        <xdr:cNvPr id="866" name="繰出金最小値テキスト">
          <a:extLst>
            <a:ext uri="{FF2B5EF4-FFF2-40B4-BE49-F238E27FC236}">
              <a16:creationId xmlns="" xmlns:a16="http://schemas.microsoft.com/office/drawing/2014/main" id="{00000000-0008-0000-0600-000062030000}"/>
            </a:ext>
          </a:extLst>
        </xdr:cNvPr>
        <xdr:cNvSpPr txBox="1"/>
      </xdr:nvSpPr>
      <xdr:spPr>
        <a:xfrm>
          <a:off x="22212300" y="13673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125168</xdr:rowOff>
    </xdr:from>
    <xdr:to>
      <xdr:col>116</xdr:col>
      <xdr:colOff>152400</xdr:colOff>
      <xdr:row>79</xdr:row>
      <xdr:rowOff>125168</xdr:rowOff>
    </xdr:to>
    <xdr:cxnSp macro="">
      <xdr:nvCxnSpPr>
        <xdr:cNvPr id="867" name="直線コネクタ 866">
          <a:extLst>
            <a:ext uri="{FF2B5EF4-FFF2-40B4-BE49-F238E27FC236}">
              <a16:creationId xmlns="" xmlns:a16="http://schemas.microsoft.com/office/drawing/2014/main" id="{00000000-0008-0000-0600-000063030000}"/>
            </a:ext>
          </a:extLst>
        </xdr:cNvPr>
        <xdr:cNvCxnSpPr/>
      </xdr:nvCxnSpPr>
      <xdr:spPr>
        <a:xfrm>
          <a:off x="22072600" y="13669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157766</xdr:rowOff>
    </xdr:from>
    <xdr:ext cx="534377" cy="259045"/>
    <xdr:sp macro="" textlink="">
      <xdr:nvSpPr>
        <xdr:cNvPr id="868" name="繰出金最大値テキスト">
          <a:extLst>
            <a:ext uri="{FF2B5EF4-FFF2-40B4-BE49-F238E27FC236}">
              <a16:creationId xmlns="" xmlns:a16="http://schemas.microsoft.com/office/drawing/2014/main" id="{00000000-0008-0000-0600-000064030000}"/>
            </a:ext>
          </a:extLst>
        </xdr:cNvPr>
        <xdr:cNvSpPr txBox="1"/>
      </xdr:nvSpPr>
      <xdr:spPr>
        <a:xfrm>
          <a:off x="22212300" y="11987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39639</xdr:rowOff>
    </xdr:from>
    <xdr:to>
      <xdr:col>116</xdr:col>
      <xdr:colOff>152400</xdr:colOff>
      <xdr:row>71</xdr:row>
      <xdr:rowOff>39639</xdr:rowOff>
    </xdr:to>
    <xdr:cxnSp macro="">
      <xdr:nvCxnSpPr>
        <xdr:cNvPr id="869" name="直線コネクタ 868">
          <a:extLst>
            <a:ext uri="{FF2B5EF4-FFF2-40B4-BE49-F238E27FC236}">
              <a16:creationId xmlns="" xmlns:a16="http://schemas.microsoft.com/office/drawing/2014/main" id="{00000000-0008-0000-0600-000065030000}"/>
            </a:ext>
          </a:extLst>
        </xdr:cNvPr>
        <xdr:cNvCxnSpPr/>
      </xdr:nvCxnSpPr>
      <xdr:spPr>
        <a:xfrm>
          <a:off x="22072600" y="12212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164520</xdr:rowOff>
    </xdr:from>
    <xdr:to>
      <xdr:col>116</xdr:col>
      <xdr:colOff>63500</xdr:colOff>
      <xdr:row>77</xdr:row>
      <xdr:rowOff>48881</xdr:rowOff>
    </xdr:to>
    <xdr:cxnSp macro="">
      <xdr:nvCxnSpPr>
        <xdr:cNvPr id="870" name="直線コネクタ 869">
          <a:extLst>
            <a:ext uri="{FF2B5EF4-FFF2-40B4-BE49-F238E27FC236}">
              <a16:creationId xmlns="" xmlns:a16="http://schemas.microsoft.com/office/drawing/2014/main" id="{00000000-0008-0000-0600-000066030000}"/>
            </a:ext>
          </a:extLst>
        </xdr:cNvPr>
        <xdr:cNvCxnSpPr/>
      </xdr:nvCxnSpPr>
      <xdr:spPr>
        <a:xfrm flipV="1">
          <a:off x="21323300" y="13194720"/>
          <a:ext cx="838200" cy="55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71576</xdr:rowOff>
    </xdr:from>
    <xdr:ext cx="534377" cy="259045"/>
    <xdr:sp macro="" textlink="">
      <xdr:nvSpPr>
        <xdr:cNvPr id="871" name="繰出金平均値テキスト">
          <a:extLst>
            <a:ext uri="{FF2B5EF4-FFF2-40B4-BE49-F238E27FC236}">
              <a16:creationId xmlns="" xmlns:a16="http://schemas.microsoft.com/office/drawing/2014/main" id="{00000000-0008-0000-0600-000067030000}"/>
            </a:ext>
          </a:extLst>
        </xdr:cNvPr>
        <xdr:cNvSpPr txBox="1"/>
      </xdr:nvSpPr>
      <xdr:spPr>
        <a:xfrm>
          <a:off x="22212300" y="129303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48699</xdr:rowOff>
    </xdr:from>
    <xdr:to>
      <xdr:col>116</xdr:col>
      <xdr:colOff>114300</xdr:colOff>
      <xdr:row>76</xdr:row>
      <xdr:rowOff>150299</xdr:rowOff>
    </xdr:to>
    <xdr:sp macro="" textlink="">
      <xdr:nvSpPr>
        <xdr:cNvPr id="872" name="フローチャート: 判断 871">
          <a:extLst>
            <a:ext uri="{FF2B5EF4-FFF2-40B4-BE49-F238E27FC236}">
              <a16:creationId xmlns="" xmlns:a16="http://schemas.microsoft.com/office/drawing/2014/main" id="{00000000-0008-0000-0600-000068030000}"/>
            </a:ext>
          </a:extLst>
        </xdr:cNvPr>
        <xdr:cNvSpPr/>
      </xdr:nvSpPr>
      <xdr:spPr>
        <a:xfrm>
          <a:off x="22110700" y="1307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48881</xdr:rowOff>
    </xdr:from>
    <xdr:to>
      <xdr:col>111</xdr:col>
      <xdr:colOff>177800</xdr:colOff>
      <xdr:row>77</xdr:row>
      <xdr:rowOff>98127</xdr:rowOff>
    </xdr:to>
    <xdr:cxnSp macro="">
      <xdr:nvCxnSpPr>
        <xdr:cNvPr id="873" name="直線コネクタ 872">
          <a:extLst>
            <a:ext uri="{FF2B5EF4-FFF2-40B4-BE49-F238E27FC236}">
              <a16:creationId xmlns="" xmlns:a16="http://schemas.microsoft.com/office/drawing/2014/main" id="{00000000-0008-0000-0600-000069030000}"/>
            </a:ext>
          </a:extLst>
        </xdr:cNvPr>
        <xdr:cNvCxnSpPr/>
      </xdr:nvCxnSpPr>
      <xdr:spPr>
        <a:xfrm flipV="1">
          <a:off x="20434300" y="13250531"/>
          <a:ext cx="889000" cy="49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78319</xdr:rowOff>
    </xdr:from>
    <xdr:to>
      <xdr:col>112</xdr:col>
      <xdr:colOff>38100</xdr:colOff>
      <xdr:row>77</xdr:row>
      <xdr:rowOff>8469</xdr:rowOff>
    </xdr:to>
    <xdr:sp macro="" textlink="">
      <xdr:nvSpPr>
        <xdr:cNvPr id="874" name="フローチャート: 判断 873">
          <a:extLst>
            <a:ext uri="{FF2B5EF4-FFF2-40B4-BE49-F238E27FC236}">
              <a16:creationId xmlns="" xmlns:a16="http://schemas.microsoft.com/office/drawing/2014/main" id="{00000000-0008-0000-0600-00006A030000}"/>
            </a:ext>
          </a:extLst>
        </xdr:cNvPr>
        <xdr:cNvSpPr/>
      </xdr:nvSpPr>
      <xdr:spPr>
        <a:xfrm>
          <a:off x="21272500" y="1310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24996</xdr:rowOff>
    </xdr:from>
    <xdr:ext cx="534377" cy="259045"/>
    <xdr:sp macro="" textlink="">
      <xdr:nvSpPr>
        <xdr:cNvPr id="875" name="テキスト ボックス 874">
          <a:extLst>
            <a:ext uri="{FF2B5EF4-FFF2-40B4-BE49-F238E27FC236}">
              <a16:creationId xmlns="" xmlns:a16="http://schemas.microsoft.com/office/drawing/2014/main" id="{00000000-0008-0000-0600-00006B030000}"/>
            </a:ext>
          </a:extLst>
        </xdr:cNvPr>
        <xdr:cNvSpPr txBox="1"/>
      </xdr:nvSpPr>
      <xdr:spPr>
        <a:xfrm>
          <a:off x="21056111" y="12883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98127</xdr:rowOff>
    </xdr:from>
    <xdr:to>
      <xdr:col>107</xdr:col>
      <xdr:colOff>50800</xdr:colOff>
      <xdr:row>77</xdr:row>
      <xdr:rowOff>127322</xdr:rowOff>
    </xdr:to>
    <xdr:cxnSp macro="">
      <xdr:nvCxnSpPr>
        <xdr:cNvPr id="876" name="直線コネクタ 875">
          <a:extLst>
            <a:ext uri="{FF2B5EF4-FFF2-40B4-BE49-F238E27FC236}">
              <a16:creationId xmlns="" xmlns:a16="http://schemas.microsoft.com/office/drawing/2014/main" id="{00000000-0008-0000-0600-00006C030000}"/>
            </a:ext>
          </a:extLst>
        </xdr:cNvPr>
        <xdr:cNvCxnSpPr/>
      </xdr:nvCxnSpPr>
      <xdr:spPr>
        <a:xfrm flipV="1">
          <a:off x="19545300" y="13299777"/>
          <a:ext cx="889000" cy="29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9544</xdr:rowOff>
    </xdr:from>
    <xdr:to>
      <xdr:col>107</xdr:col>
      <xdr:colOff>101600</xdr:colOff>
      <xdr:row>76</xdr:row>
      <xdr:rowOff>111144</xdr:rowOff>
    </xdr:to>
    <xdr:sp macro="" textlink="">
      <xdr:nvSpPr>
        <xdr:cNvPr id="877" name="フローチャート: 判断 876">
          <a:extLst>
            <a:ext uri="{FF2B5EF4-FFF2-40B4-BE49-F238E27FC236}">
              <a16:creationId xmlns="" xmlns:a16="http://schemas.microsoft.com/office/drawing/2014/main" id="{00000000-0008-0000-0600-00006D030000}"/>
            </a:ext>
          </a:extLst>
        </xdr:cNvPr>
        <xdr:cNvSpPr/>
      </xdr:nvSpPr>
      <xdr:spPr>
        <a:xfrm>
          <a:off x="20383500" y="1303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127670</xdr:rowOff>
    </xdr:from>
    <xdr:ext cx="534377" cy="259045"/>
    <xdr:sp macro="" textlink="">
      <xdr:nvSpPr>
        <xdr:cNvPr id="878" name="テキスト ボックス 877">
          <a:extLst>
            <a:ext uri="{FF2B5EF4-FFF2-40B4-BE49-F238E27FC236}">
              <a16:creationId xmlns="" xmlns:a16="http://schemas.microsoft.com/office/drawing/2014/main" id="{00000000-0008-0000-0600-00006E030000}"/>
            </a:ext>
          </a:extLst>
        </xdr:cNvPr>
        <xdr:cNvSpPr txBox="1"/>
      </xdr:nvSpPr>
      <xdr:spPr>
        <a:xfrm>
          <a:off x="20167111" y="12814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127322</xdr:rowOff>
    </xdr:from>
    <xdr:to>
      <xdr:col>102</xdr:col>
      <xdr:colOff>114300</xdr:colOff>
      <xdr:row>78</xdr:row>
      <xdr:rowOff>14590</xdr:rowOff>
    </xdr:to>
    <xdr:cxnSp macro="">
      <xdr:nvCxnSpPr>
        <xdr:cNvPr id="879" name="直線コネクタ 878">
          <a:extLst>
            <a:ext uri="{FF2B5EF4-FFF2-40B4-BE49-F238E27FC236}">
              <a16:creationId xmlns="" xmlns:a16="http://schemas.microsoft.com/office/drawing/2014/main" id="{00000000-0008-0000-0600-00006F030000}"/>
            </a:ext>
          </a:extLst>
        </xdr:cNvPr>
        <xdr:cNvCxnSpPr/>
      </xdr:nvCxnSpPr>
      <xdr:spPr>
        <a:xfrm flipV="1">
          <a:off x="18656300" y="13328972"/>
          <a:ext cx="889000" cy="58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148042</xdr:rowOff>
    </xdr:from>
    <xdr:to>
      <xdr:col>102</xdr:col>
      <xdr:colOff>165100</xdr:colOff>
      <xdr:row>76</xdr:row>
      <xdr:rowOff>78192</xdr:rowOff>
    </xdr:to>
    <xdr:sp macro="" textlink="">
      <xdr:nvSpPr>
        <xdr:cNvPr id="880" name="フローチャート: 判断 879">
          <a:extLst>
            <a:ext uri="{FF2B5EF4-FFF2-40B4-BE49-F238E27FC236}">
              <a16:creationId xmlns="" xmlns:a16="http://schemas.microsoft.com/office/drawing/2014/main" id="{00000000-0008-0000-0600-000070030000}"/>
            </a:ext>
          </a:extLst>
        </xdr:cNvPr>
        <xdr:cNvSpPr/>
      </xdr:nvSpPr>
      <xdr:spPr>
        <a:xfrm>
          <a:off x="19494500" y="13006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94719</xdr:rowOff>
    </xdr:from>
    <xdr:ext cx="534377" cy="259045"/>
    <xdr:sp macro="" textlink="">
      <xdr:nvSpPr>
        <xdr:cNvPr id="881" name="テキスト ボックス 880">
          <a:extLst>
            <a:ext uri="{FF2B5EF4-FFF2-40B4-BE49-F238E27FC236}">
              <a16:creationId xmlns="" xmlns:a16="http://schemas.microsoft.com/office/drawing/2014/main" id="{00000000-0008-0000-0600-000071030000}"/>
            </a:ext>
          </a:extLst>
        </xdr:cNvPr>
        <xdr:cNvSpPr txBox="1"/>
      </xdr:nvSpPr>
      <xdr:spPr>
        <a:xfrm>
          <a:off x="19278111" y="12782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12972</xdr:rowOff>
    </xdr:from>
    <xdr:to>
      <xdr:col>98</xdr:col>
      <xdr:colOff>38100</xdr:colOff>
      <xdr:row>75</xdr:row>
      <xdr:rowOff>114572</xdr:rowOff>
    </xdr:to>
    <xdr:sp macro="" textlink="">
      <xdr:nvSpPr>
        <xdr:cNvPr id="882" name="フローチャート: 判断 881">
          <a:extLst>
            <a:ext uri="{FF2B5EF4-FFF2-40B4-BE49-F238E27FC236}">
              <a16:creationId xmlns="" xmlns:a16="http://schemas.microsoft.com/office/drawing/2014/main" id="{00000000-0008-0000-0600-000072030000}"/>
            </a:ext>
          </a:extLst>
        </xdr:cNvPr>
        <xdr:cNvSpPr/>
      </xdr:nvSpPr>
      <xdr:spPr>
        <a:xfrm>
          <a:off x="18605500" y="12871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131099</xdr:rowOff>
    </xdr:from>
    <xdr:ext cx="534377" cy="259045"/>
    <xdr:sp macro="" textlink="">
      <xdr:nvSpPr>
        <xdr:cNvPr id="883" name="テキスト ボックス 882">
          <a:extLst>
            <a:ext uri="{FF2B5EF4-FFF2-40B4-BE49-F238E27FC236}">
              <a16:creationId xmlns="" xmlns:a16="http://schemas.microsoft.com/office/drawing/2014/main" id="{00000000-0008-0000-0600-000073030000}"/>
            </a:ext>
          </a:extLst>
        </xdr:cNvPr>
        <xdr:cNvSpPr txBox="1"/>
      </xdr:nvSpPr>
      <xdr:spPr>
        <a:xfrm>
          <a:off x="18389111" y="12646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4" name="テキスト ボックス 883">
          <a:extLst>
            <a:ext uri="{FF2B5EF4-FFF2-40B4-BE49-F238E27FC236}">
              <a16:creationId xmlns="" xmlns:a16="http://schemas.microsoft.com/office/drawing/2014/main" id="{00000000-0008-0000-0600-00007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5" name="テキスト ボックス 884">
          <a:extLst>
            <a:ext uri="{FF2B5EF4-FFF2-40B4-BE49-F238E27FC236}">
              <a16:creationId xmlns="" xmlns:a16="http://schemas.microsoft.com/office/drawing/2014/main" id="{00000000-0008-0000-0600-00007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6" name="テキスト ボックス 885">
          <a:extLst>
            <a:ext uri="{FF2B5EF4-FFF2-40B4-BE49-F238E27FC236}">
              <a16:creationId xmlns="" xmlns:a16="http://schemas.microsoft.com/office/drawing/2014/main" id="{00000000-0008-0000-0600-00007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7" name="テキスト ボックス 886">
          <a:extLst>
            <a:ext uri="{FF2B5EF4-FFF2-40B4-BE49-F238E27FC236}">
              <a16:creationId xmlns="" xmlns:a16="http://schemas.microsoft.com/office/drawing/2014/main" id="{00000000-0008-0000-0600-00007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8" name="テキスト ボックス 887">
          <a:extLst>
            <a:ext uri="{FF2B5EF4-FFF2-40B4-BE49-F238E27FC236}">
              <a16:creationId xmlns="" xmlns:a16="http://schemas.microsoft.com/office/drawing/2014/main" id="{00000000-0008-0000-0600-00007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113720</xdr:rowOff>
    </xdr:from>
    <xdr:to>
      <xdr:col>116</xdr:col>
      <xdr:colOff>114300</xdr:colOff>
      <xdr:row>77</xdr:row>
      <xdr:rowOff>43870</xdr:rowOff>
    </xdr:to>
    <xdr:sp macro="" textlink="">
      <xdr:nvSpPr>
        <xdr:cNvPr id="889" name="楕円 888">
          <a:extLst>
            <a:ext uri="{FF2B5EF4-FFF2-40B4-BE49-F238E27FC236}">
              <a16:creationId xmlns="" xmlns:a16="http://schemas.microsoft.com/office/drawing/2014/main" id="{00000000-0008-0000-0600-000079030000}"/>
            </a:ext>
          </a:extLst>
        </xdr:cNvPr>
        <xdr:cNvSpPr/>
      </xdr:nvSpPr>
      <xdr:spPr>
        <a:xfrm>
          <a:off x="22110700" y="1314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92147</xdr:rowOff>
    </xdr:from>
    <xdr:ext cx="534377" cy="259045"/>
    <xdr:sp macro="" textlink="">
      <xdr:nvSpPr>
        <xdr:cNvPr id="890" name="繰出金該当値テキスト">
          <a:extLst>
            <a:ext uri="{FF2B5EF4-FFF2-40B4-BE49-F238E27FC236}">
              <a16:creationId xmlns="" xmlns:a16="http://schemas.microsoft.com/office/drawing/2014/main" id="{00000000-0008-0000-0600-00007A030000}"/>
            </a:ext>
          </a:extLst>
        </xdr:cNvPr>
        <xdr:cNvSpPr txBox="1"/>
      </xdr:nvSpPr>
      <xdr:spPr>
        <a:xfrm>
          <a:off x="22212300" y="13122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169531</xdr:rowOff>
    </xdr:from>
    <xdr:to>
      <xdr:col>112</xdr:col>
      <xdr:colOff>38100</xdr:colOff>
      <xdr:row>77</xdr:row>
      <xdr:rowOff>99681</xdr:rowOff>
    </xdr:to>
    <xdr:sp macro="" textlink="">
      <xdr:nvSpPr>
        <xdr:cNvPr id="891" name="楕円 890">
          <a:extLst>
            <a:ext uri="{FF2B5EF4-FFF2-40B4-BE49-F238E27FC236}">
              <a16:creationId xmlns="" xmlns:a16="http://schemas.microsoft.com/office/drawing/2014/main" id="{00000000-0008-0000-0600-00007B030000}"/>
            </a:ext>
          </a:extLst>
        </xdr:cNvPr>
        <xdr:cNvSpPr/>
      </xdr:nvSpPr>
      <xdr:spPr>
        <a:xfrm>
          <a:off x="21272500" y="13199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90808</xdr:rowOff>
    </xdr:from>
    <xdr:ext cx="534377" cy="259045"/>
    <xdr:sp macro="" textlink="">
      <xdr:nvSpPr>
        <xdr:cNvPr id="892" name="テキスト ボックス 891">
          <a:extLst>
            <a:ext uri="{FF2B5EF4-FFF2-40B4-BE49-F238E27FC236}">
              <a16:creationId xmlns="" xmlns:a16="http://schemas.microsoft.com/office/drawing/2014/main" id="{00000000-0008-0000-0600-00007C030000}"/>
            </a:ext>
          </a:extLst>
        </xdr:cNvPr>
        <xdr:cNvSpPr txBox="1"/>
      </xdr:nvSpPr>
      <xdr:spPr>
        <a:xfrm>
          <a:off x="21056111" y="13292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47327</xdr:rowOff>
    </xdr:from>
    <xdr:to>
      <xdr:col>107</xdr:col>
      <xdr:colOff>101600</xdr:colOff>
      <xdr:row>77</xdr:row>
      <xdr:rowOff>148927</xdr:rowOff>
    </xdr:to>
    <xdr:sp macro="" textlink="">
      <xdr:nvSpPr>
        <xdr:cNvPr id="893" name="楕円 892">
          <a:extLst>
            <a:ext uri="{FF2B5EF4-FFF2-40B4-BE49-F238E27FC236}">
              <a16:creationId xmlns="" xmlns:a16="http://schemas.microsoft.com/office/drawing/2014/main" id="{00000000-0008-0000-0600-00007D030000}"/>
            </a:ext>
          </a:extLst>
        </xdr:cNvPr>
        <xdr:cNvSpPr/>
      </xdr:nvSpPr>
      <xdr:spPr>
        <a:xfrm>
          <a:off x="20383500" y="13248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140054</xdr:rowOff>
    </xdr:from>
    <xdr:ext cx="534377" cy="259045"/>
    <xdr:sp macro="" textlink="">
      <xdr:nvSpPr>
        <xdr:cNvPr id="894" name="テキスト ボックス 893">
          <a:extLst>
            <a:ext uri="{FF2B5EF4-FFF2-40B4-BE49-F238E27FC236}">
              <a16:creationId xmlns="" xmlns:a16="http://schemas.microsoft.com/office/drawing/2014/main" id="{00000000-0008-0000-0600-00007E030000}"/>
            </a:ext>
          </a:extLst>
        </xdr:cNvPr>
        <xdr:cNvSpPr txBox="1"/>
      </xdr:nvSpPr>
      <xdr:spPr>
        <a:xfrm>
          <a:off x="20167111" y="13341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76522</xdr:rowOff>
    </xdr:from>
    <xdr:to>
      <xdr:col>102</xdr:col>
      <xdr:colOff>165100</xdr:colOff>
      <xdr:row>78</xdr:row>
      <xdr:rowOff>6672</xdr:rowOff>
    </xdr:to>
    <xdr:sp macro="" textlink="">
      <xdr:nvSpPr>
        <xdr:cNvPr id="895" name="楕円 894">
          <a:extLst>
            <a:ext uri="{FF2B5EF4-FFF2-40B4-BE49-F238E27FC236}">
              <a16:creationId xmlns="" xmlns:a16="http://schemas.microsoft.com/office/drawing/2014/main" id="{00000000-0008-0000-0600-00007F030000}"/>
            </a:ext>
          </a:extLst>
        </xdr:cNvPr>
        <xdr:cNvSpPr/>
      </xdr:nvSpPr>
      <xdr:spPr>
        <a:xfrm>
          <a:off x="19494500" y="1327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169249</xdr:rowOff>
    </xdr:from>
    <xdr:ext cx="534377" cy="259045"/>
    <xdr:sp macro="" textlink="">
      <xdr:nvSpPr>
        <xdr:cNvPr id="896" name="テキスト ボックス 895">
          <a:extLst>
            <a:ext uri="{FF2B5EF4-FFF2-40B4-BE49-F238E27FC236}">
              <a16:creationId xmlns="" xmlns:a16="http://schemas.microsoft.com/office/drawing/2014/main" id="{00000000-0008-0000-0600-000080030000}"/>
            </a:ext>
          </a:extLst>
        </xdr:cNvPr>
        <xdr:cNvSpPr txBox="1"/>
      </xdr:nvSpPr>
      <xdr:spPr>
        <a:xfrm>
          <a:off x="19278111" y="13370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135240</xdr:rowOff>
    </xdr:from>
    <xdr:to>
      <xdr:col>98</xdr:col>
      <xdr:colOff>38100</xdr:colOff>
      <xdr:row>78</xdr:row>
      <xdr:rowOff>65390</xdr:rowOff>
    </xdr:to>
    <xdr:sp macro="" textlink="">
      <xdr:nvSpPr>
        <xdr:cNvPr id="897" name="楕円 896">
          <a:extLst>
            <a:ext uri="{FF2B5EF4-FFF2-40B4-BE49-F238E27FC236}">
              <a16:creationId xmlns="" xmlns:a16="http://schemas.microsoft.com/office/drawing/2014/main" id="{00000000-0008-0000-0600-000081030000}"/>
            </a:ext>
          </a:extLst>
        </xdr:cNvPr>
        <xdr:cNvSpPr/>
      </xdr:nvSpPr>
      <xdr:spPr>
        <a:xfrm>
          <a:off x="18605500" y="1333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56517</xdr:rowOff>
    </xdr:from>
    <xdr:ext cx="534377" cy="259045"/>
    <xdr:sp macro="" textlink="">
      <xdr:nvSpPr>
        <xdr:cNvPr id="898" name="テキスト ボックス 897">
          <a:extLst>
            <a:ext uri="{FF2B5EF4-FFF2-40B4-BE49-F238E27FC236}">
              <a16:creationId xmlns="" xmlns:a16="http://schemas.microsoft.com/office/drawing/2014/main" id="{00000000-0008-0000-0600-000082030000}"/>
            </a:ext>
          </a:extLst>
        </xdr:cNvPr>
        <xdr:cNvSpPr txBox="1"/>
      </xdr:nvSpPr>
      <xdr:spPr>
        <a:xfrm>
          <a:off x="18389111" y="13429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9" name="正方形/長方形 898">
          <a:extLst>
            <a:ext uri="{FF2B5EF4-FFF2-40B4-BE49-F238E27FC236}">
              <a16:creationId xmlns="" xmlns:a16="http://schemas.microsoft.com/office/drawing/2014/main" id="{00000000-0008-0000-0600-00008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900" name="正方形/長方形 899">
          <a:extLst>
            <a:ext uri="{FF2B5EF4-FFF2-40B4-BE49-F238E27FC236}">
              <a16:creationId xmlns="" xmlns:a16="http://schemas.microsoft.com/office/drawing/2014/main" id="{00000000-0008-0000-0600-00008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901" name="正方形/長方形 900">
          <a:extLst>
            <a:ext uri="{FF2B5EF4-FFF2-40B4-BE49-F238E27FC236}">
              <a16:creationId xmlns="" xmlns:a16="http://schemas.microsoft.com/office/drawing/2014/main" id="{00000000-0008-0000-0600-00008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902" name="正方形/長方形 901">
          <a:extLst>
            <a:ext uri="{FF2B5EF4-FFF2-40B4-BE49-F238E27FC236}">
              <a16:creationId xmlns="" xmlns:a16="http://schemas.microsoft.com/office/drawing/2014/main" id="{00000000-0008-0000-0600-00008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903" name="正方形/長方形 902">
          <a:extLst>
            <a:ext uri="{FF2B5EF4-FFF2-40B4-BE49-F238E27FC236}">
              <a16:creationId xmlns="" xmlns:a16="http://schemas.microsoft.com/office/drawing/2014/main" id="{00000000-0008-0000-0600-00008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4" name="正方形/長方形 903">
          <a:extLst>
            <a:ext uri="{FF2B5EF4-FFF2-40B4-BE49-F238E27FC236}">
              <a16:creationId xmlns="" xmlns:a16="http://schemas.microsoft.com/office/drawing/2014/main" id="{00000000-0008-0000-0600-00008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5" name="正方形/長方形 904">
          <a:extLst>
            <a:ext uri="{FF2B5EF4-FFF2-40B4-BE49-F238E27FC236}">
              <a16:creationId xmlns="" xmlns:a16="http://schemas.microsoft.com/office/drawing/2014/main" id="{00000000-0008-0000-0600-00008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6" name="正方形/長方形 905">
          <a:extLst>
            <a:ext uri="{FF2B5EF4-FFF2-40B4-BE49-F238E27FC236}">
              <a16:creationId xmlns="" xmlns:a16="http://schemas.microsoft.com/office/drawing/2014/main" id="{00000000-0008-0000-0600-00008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7" name="テキスト ボックス 906">
          <a:extLst>
            <a:ext uri="{FF2B5EF4-FFF2-40B4-BE49-F238E27FC236}">
              <a16:creationId xmlns="" xmlns:a16="http://schemas.microsoft.com/office/drawing/2014/main" id="{00000000-0008-0000-0600-00008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8" name="直線コネクタ 907">
          <a:extLst>
            <a:ext uri="{FF2B5EF4-FFF2-40B4-BE49-F238E27FC236}">
              <a16:creationId xmlns="" xmlns:a16="http://schemas.microsoft.com/office/drawing/2014/main" id="{00000000-0008-0000-0600-00008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9" name="直線コネクタ 908">
          <a:extLst>
            <a:ext uri="{FF2B5EF4-FFF2-40B4-BE49-F238E27FC236}">
              <a16:creationId xmlns="" xmlns:a16="http://schemas.microsoft.com/office/drawing/2014/main" id="{00000000-0008-0000-0600-00008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10" name="テキスト ボックス 909">
          <a:extLst>
            <a:ext uri="{FF2B5EF4-FFF2-40B4-BE49-F238E27FC236}">
              <a16:creationId xmlns="" xmlns:a16="http://schemas.microsoft.com/office/drawing/2014/main" id="{00000000-0008-0000-0600-00008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11" name="直線コネクタ 910">
          <a:extLst>
            <a:ext uri="{FF2B5EF4-FFF2-40B4-BE49-F238E27FC236}">
              <a16:creationId xmlns="" xmlns:a16="http://schemas.microsoft.com/office/drawing/2014/main" id="{00000000-0008-0000-0600-00008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12" name="テキスト ボックス 911">
          <a:extLst>
            <a:ext uri="{FF2B5EF4-FFF2-40B4-BE49-F238E27FC236}">
              <a16:creationId xmlns="" xmlns:a16="http://schemas.microsoft.com/office/drawing/2014/main" id="{00000000-0008-0000-0600-00009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13" name="前年度繰上充用金グラフ枠">
          <a:extLst>
            <a:ext uri="{FF2B5EF4-FFF2-40B4-BE49-F238E27FC236}">
              <a16:creationId xmlns="" xmlns:a16="http://schemas.microsoft.com/office/drawing/2014/main" id="{00000000-0008-0000-0600-00009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4" name="直線コネクタ 913">
          <a:extLst>
            <a:ext uri="{FF2B5EF4-FFF2-40B4-BE49-F238E27FC236}">
              <a16:creationId xmlns="" xmlns:a16="http://schemas.microsoft.com/office/drawing/2014/main" id="{00000000-0008-0000-0600-00009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5" name="前年度繰上充用金最小値テキスト">
          <a:extLst>
            <a:ext uri="{FF2B5EF4-FFF2-40B4-BE49-F238E27FC236}">
              <a16:creationId xmlns="" xmlns:a16="http://schemas.microsoft.com/office/drawing/2014/main" id="{00000000-0008-0000-0600-00009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6" name="直線コネクタ 915">
          <a:extLst>
            <a:ext uri="{FF2B5EF4-FFF2-40B4-BE49-F238E27FC236}">
              <a16:creationId xmlns="" xmlns:a16="http://schemas.microsoft.com/office/drawing/2014/main" id="{00000000-0008-0000-0600-00009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7" name="前年度繰上充用金最大値テキスト">
          <a:extLst>
            <a:ext uri="{FF2B5EF4-FFF2-40B4-BE49-F238E27FC236}">
              <a16:creationId xmlns="" xmlns:a16="http://schemas.microsoft.com/office/drawing/2014/main" id="{00000000-0008-0000-0600-00009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8" name="直線コネクタ 917">
          <a:extLst>
            <a:ext uri="{FF2B5EF4-FFF2-40B4-BE49-F238E27FC236}">
              <a16:creationId xmlns="" xmlns:a16="http://schemas.microsoft.com/office/drawing/2014/main" id="{00000000-0008-0000-0600-00009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9" name="直線コネクタ 918">
          <a:extLst>
            <a:ext uri="{FF2B5EF4-FFF2-40B4-BE49-F238E27FC236}">
              <a16:creationId xmlns="" xmlns:a16="http://schemas.microsoft.com/office/drawing/2014/main" id="{00000000-0008-0000-0600-00009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20" name="前年度繰上充用金平均値テキスト">
          <a:extLst>
            <a:ext uri="{FF2B5EF4-FFF2-40B4-BE49-F238E27FC236}">
              <a16:creationId xmlns="" xmlns:a16="http://schemas.microsoft.com/office/drawing/2014/main" id="{00000000-0008-0000-0600-00009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フローチャート: 判断 920">
          <a:extLst>
            <a:ext uri="{FF2B5EF4-FFF2-40B4-BE49-F238E27FC236}">
              <a16:creationId xmlns="" xmlns:a16="http://schemas.microsoft.com/office/drawing/2014/main" id="{00000000-0008-0000-0600-00009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22" name="直線コネクタ 921">
          <a:extLst>
            <a:ext uri="{FF2B5EF4-FFF2-40B4-BE49-F238E27FC236}">
              <a16:creationId xmlns="" xmlns:a16="http://schemas.microsoft.com/office/drawing/2014/main" id="{00000000-0008-0000-0600-00009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23" name="フローチャート: 判断 922">
          <a:extLst>
            <a:ext uri="{FF2B5EF4-FFF2-40B4-BE49-F238E27FC236}">
              <a16:creationId xmlns="" xmlns:a16="http://schemas.microsoft.com/office/drawing/2014/main" id="{00000000-0008-0000-0600-00009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4" name="テキスト ボックス 923">
          <a:extLst>
            <a:ext uri="{FF2B5EF4-FFF2-40B4-BE49-F238E27FC236}">
              <a16:creationId xmlns="" xmlns:a16="http://schemas.microsoft.com/office/drawing/2014/main" id="{00000000-0008-0000-0600-00009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5" name="直線コネクタ 924">
          <a:extLst>
            <a:ext uri="{FF2B5EF4-FFF2-40B4-BE49-F238E27FC236}">
              <a16:creationId xmlns="" xmlns:a16="http://schemas.microsoft.com/office/drawing/2014/main" id="{00000000-0008-0000-0600-00009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6" name="フローチャート: 判断 925">
          <a:extLst>
            <a:ext uri="{FF2B5EF4-FFF2-40B4-BE49-F238E27FC236}">
              <a16:creationId xmlns="" xmlns:a16="http://schemas.microsoft.com/office/drawing/2014/main" id="{00000000-0008-0000-0600-00009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7" name="テキスト ボックス 926">
          <a:extLst>
            <a:ext uri="{FF2B5EF4-FFF2-40B4-BE49-F238E27FC236}">
              <a16:creationId xmlns="" xmlns:a16="http://schemas.microsoft.com/office/drawing/2014/main" id="{00000000-0008-0000-0600-00009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8" name="直線コネクタ 927">
          <a:extLst>
            <a:ext uri="{FF2B5EF4-FFF2-40B4-BE49-F238E27FC236}">
              <a16:creationId xmlns="" xmlns:a16="http://schemas.microsoft.com/office/drawing/2014/main" id="{00000000-0008-0000-0600-0000A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9" name="フローチャート: 判断 928">
          <a:extLst>
            <a:ext uri="{FF2B5EF4-FFF2-40B4-BE49-F238E27FC236}">
              <a16:creationId xmlns="" xmlns:a16="http://schemas.microsoft.com/office/drawing/2014/main" id="{00000000-0008-0000-0600-0000A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30" name="テキスト ボックス 929">
          <a:extLst>
            <a:ext uri="{FF2B5EF4-FFF2-40B4-BE49-F238E27FC236}">
              <a16:creationId xmlns="" xmlns:a16="http://schemas.microsoft.com/office/drawing/2014/main" id="{00000000-0008-0000-0600-0000A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フローチャート: 判断 930">
          <a:extLst>
            <a:ext uri="{FF2B5EF4-FFF2-40B4-BE49-F238E27FC236}">
              <a16:creationId xmlns="" xmlns:a16="http://schemas.microsoft.com/office/drawing/2014/main" id="{00000000-0008-0000-0600-0000A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32" name="テキスト ボックス 931">
          <a:extLst>
            <a:ext uri="{FF2B5EF4-FFF2-40B4-BE49-F238E27FC236}">
              <a16:creationId xmlns="" xmlns:a16="http://schemas.microsoft.com/office/drawing/2014/main" id="{00000000-0008-0000-0600-0000A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33" name="テキスト ボックス 932">
          <a:extLst>
            <a:ext uri="{FF2B5EF4-FFF2-40B4-BE49-F238E27FC236}">
              <a16:creationId xmlns="" xmlns:a16="http://schemas.microsoft.com/office/drawing/2014/main" id="{00000000-0008-0000-0600-0000A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4" name="テキスト ボックス 933">
          <a:extLst>
            <a:ext uri="{FF2B5EF4-FFF2-40B4-BE49-F238E27FC236}">
              <a16:creationId xmlns="" xmlns:a16="http://schemas.microsoft.com/office/drawing/2014/main" id="{00000000-0008-0000-0600-0000A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5" name="テキスト ボックス 934">
          <a:extLst>
            <a:ext uri="{FF2B5EF4-FFF2-40B4-BE49-F238E27FC236}">
              <a16:creationId xmlns="" xmlns:a16="http://schemas.microsoft.com/office/drawing/2014/main" id="{00000000-0008-0000-0600-0000A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6" name="テキスト ボックス 935">
          <a:extLst>
            <a:ext uri="{FF2B5EF4-FFF2-40B4-BE49-F238E27FC236}">
              <a16:creationId xmlns="" xmlns:a16="http://schemas.microsoft.com/office/drawing/2014/main" id="{00000000-0008-0000-0600-0000A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7" name="テキスト ボックス 936">
          <a:extLst>
            <a:ext uri="{FF2B5EF4-FFF2-40B4-BE49-F238E27FC236}">
              <a16:creationId xmlns="" xmlns:a16="http://schemas.microsoft.com/office/drawing/2014/main" id="{00000000-0008-0000-0600-0000A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8" name="楕円 937">
          <a:extLst>
            <a:ext uri="{FF2B5EF4-FFF2-40B4-BE49-F238E27FC236}">
              <a16:creationId xmlns="" xmlns:a16="http://schemas.microsoft.com/office/drawing/2014/main" id="{00000000-0008-0000-0600-0000A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9" name="前年度繰上充用金該当値テキスト">
          <a:extLst>
            <a:ext uri="{FF2B5EF4-FFF2-40B4-BE49-F238E27FC236}">
              <a16:creationId xmlns="" xmlns:a16="http://schemas.microsoft.com/office/drawing/2014/main" id="{00000000-0008-0000-0600-0000A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40" name="楕円 939">
          <a:extLst>
            <a:ext uri="{FF2B5EF4-FFF2-40B4-BE49-F238E27FC236}">
              <a16:creationId xmlns="" xmlns:a16="http://schemas.microsoft.com/office/drawing/2014/main" id="{00000000-0008-0000-0600-0000A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41" name="テキスト ボックス 940">
          <a:extLst>
            <a:ext uri="{FF2B5EF4-FFF2-40B4-BE49-F238E27FC236}">
              <a16:creationId xmlns="" xmlns:a16="http://schemas.microsoft.com/office/drawing/2014/main" id="{00000000-0008-0000-0600-0000A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42" name="楕円 941">
          <a:extLst>
            <a:ext uri="{FF2B5EF4-FFF2-40B4-BE49-F238E27FC236}">
              <a16:creationId xmlns="" xmlns:a16="http://schemas.microsoft.com/office/drawing/2014/main" id="{00000000-0008-0000-0600-0000A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43" name="テキスト ボックス 942">
          <a:extLst>
            <a:ext uri="{FF2B5EF4-FFF2-40B4-BE49-F238E27FC236}">
              <a16:creationId xmlns="" xmlns:a16="http://schemas.microsoft.com/office/drawing/2014/main" id="{00000000-0008-0000-0600-0000A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4" name="楕円 943">
          <a:extLst>
            <a:ext uri="{FF2B5EF4-FFF2-40B4-BE49-F238E27FC236}">
              <a16:creationId xmlns="" xmlns:a16="http://schemas.microsoft.com/office/drawing/2014/main" id="{00000000-0008-0000-0600-0000B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5" name="テキスト ボックス 944">
          <a:extLst>
            <a:ext uri="{FF2B5EF4-FFF2-40B4-BE49-F238E27FC236}">
              <a16:creationId xmlns="" xmlns:a16="http://schemas.microsoft.com/office/drawing/2014/main" id="{00000000-0008-0000-0600-0000B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6" name="楕円 945">
          <a:extLst>
            <a:ext uri="{FF2B5EF4-FFF2-40B4-BE49-F238E27FC236}">
              <a16:creationId xmlns="" xmlns:a16="http://schemas.microsoft.com/office/drawing/2014/main" id="{00000000-0008-0000-0600-0000B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7" name="テキスト ボックス 946">
          <a:extLst>
            <a:ext uri="{FF2B5EF4-FFF2-40B4-BE49-F238E27FC236}">
              <a16:creationId xmlns="" xmlns:a16="http://schemas.microsoft.com/office/drawing/2014/main" id="{00000000-0008-0000-0600-0000B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8" name="正方形/長方形 947">
          <a:extLst>
            <a:ext uri="{FF2B5EF4-FFF2-40B4-BE49-F238E27FC236}">
              <a16:creationId xmlns="" xmlns:a16="http://schemas.microsoft.com/office/drawing/2014/main" id="{00000000-0008-0000-0600-0000B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9" name="正方形/長方形 948">
          <a:extLst>
            <a:ext uri="{FF2B5EF4-FFF2-40B4-BE49-F238E27FC236}">
              <a16:creationId xmlns="" xmlns:a16="http://schemas.microsoft.com/office/drawing/2014/main" id="{00000000-0008-0000-0600-0000B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50" name="テキスト ボックス 949">
          <a:extLst>
            <a:ext uri="{FF2B5EF4-FFF2-40B4-BE49-F238E27FC236}">
              <a16:creationId xmlns="" xmlns:a16="http://schemas.microsoft.com/office/drawing/2014/main" id="{00000000-0008-0000-0600-0000B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年度の扶助費は、住民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人あたり</a:t>
          </a:r>
          <a:r>
            <a:rPr kumimoji="1" lang="en-US" altLang="ja-JP" sz="1300">
              <a:latin typeface="ＭＳ Ｐゴシック" panose="020B0600070205080204" pitchFamily="50" charset="-128"/>
              <a:ea typeface="ＭＳ Ｐゴシック" panose="020B0600070205080204" pitchFamily="50" charset="-128"/>
            </a:rPr>
            <a:t>141,960</a:t>
          </a:r>
          <a:r>
            <a:rPr kumimoji="1" lang="ja-JP" altLang="en-US" sz="1300">
              <a:latin typeface="ＭＳ Ｐゴシック" panose="020B0600070205080204" pitchFamily="50" charset="-128"/>
              <a:ea typeface="ＭＳ Ｐゴシック" panose="020B0600070205080204" pitchFamily="50" charset="-128"/>
            </a:rPr>
            <a:t>円で令和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年度と比較して</a:t>
          </a:r>
          <a:r>
            <a:rPr kumimoji="1" lang="en-US" altLang="ja-JP" sz="1300">
              <a:latin typeface="ＭＳ Ｐゴシック" panose="020B0600070205080204" pitchFamily="50" charset="-128"/>
              <a:ea typeface="ＭＳ Ｐゴシック" panose="020B0600070205080204" pitchFamily="50" charset="-128"/>
            </a:rPr>
            <a:t>29,008</a:t>
          </a:r>
          <a:r>
            <a:rPr kumimoji="1" lang="ja-JP" altLang="en-US" sz="1300">
              <a:latin typeface="ＭＳ Ｐゴシック" panose="020B0600070205080204" pitchFamily="50" charset="-128"/>
              <a:ea typeface="ＭＳ Ｐゴシック" panose="020B0600070205080204" pitchFamily="50" charset="-128"/>
            </a:rPr>
            <a:t>円増加している。これは、新型コロナウイルス感染症の影響をふまえて実施された国の支援策である、子育て世帯等臨時特別給付金や住民税非課税世帯等臨時特別給付金などの各給付金事業が大幅な増額となったためである。</a:t>
          </a:r>
        </a:p>
        <a:p>
          <a:r>
            <a:rPr kumimoji="1" lang="ja-JP" altLang="en-US" sz="1300">
              <a:latin typeface="ＭＳ Ｐゴシック" panose="020B0600070205080204" pitchFamily="50" charset="-128"/>
              <a:ea typeface="ＭＳ Ｐゴシック" panose="020B0600070205080204" pitchFamily="50" charset="-128"/>
            </a:rPr>
            <a:t>　補助費等については、住民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人あたり</a:t>
          </a:r>
          <a:r>
            <a:rPr kumimoji="1" lang="en-US" altLang="ja-JP" sz="1300">
              <a:latin typeface="ＭＳ Ｐゴシック" panose="020B0600070205080204" pitchFamily="50" charset="-128"/>
              <a:ea typeface="ＭＳ Ｐゴシック" panose="020B0600070205080204" pitchFamily="50" charset="-128"/>
            </a:rPr>
            <a:t>32,696</a:t>
          </a:r>
          <a:r>
            <a:rPr kumimoji="1" lang="ja-JP" altLang="en-US" sz="1300">
              <a:latin typeface="ＭＳ Ｐゴシック" panose="020B0600070205080204" pitchFamily="50" charset="-128"/>
              <a:ea typeface="ＭＳ Ｐゴシック" panose="020B0600070205080204" pitchFamily="50" charset="-128"/>
            </a:rPr>
            <a:t>円で、令和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年度と比較して</a:t>
          </a:r>
          <a:r>
            <a:rPr kumimoji="1" lang="en-US" altLang="ja-JP" sz="1300">
              <a:latin typeface="ＭＳ Ｐゴシック" panose="020B0600070205080204" pitchFamily="50" charset="-128"/>
              <a:ea typeface="ＭＳ Ｐゴシック" panose="020B0600070205080204" pitchFamily="50" charset="-128"/>
            </a:rPr>
            <a:t>103,261</a:t>
          </a:r>
          <a:r>
            <a:rPr kumimoji="1" lang="ja-JP" altLang="en-US" sz="1300">
              <a:latin typeface="ＭＳ Ｐゴシック" panose="020B0600070205080204" pitchFamily="50" charset="-128"/>
              <a:ea typeface="ＭＳ Ｐゴシック" panose="020B0600070205080204" pitchFamily="50" charset="-128"/>
            </a:rPr>
            <a:t>円減少している。これは、令和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年度に実施した国の支援策である特別定額給付金に係る事業が完了したことにより皆減となったためである。</a:t>
          </a:r>
        </a:p>
        <a:p>
          <a:r>
            <a:rPr kumimoji="1" lang="ja-JP" altLang="en-US" sz="1300">
              <a:latin typeface="ＭＳ Ｐゴシック" panose="020B0600070205080204" pitchFamily="50" charset="-128"/>
              <a:ea typeface="ＭＳ Ｐゴシック" panose="020B0600070205080204" pitchFamily="50" charset="-128"/>
            </a:rPr>
            <a:t>　普通建設事業費については、新規整備に係る費用・更新整備に係る費用ともに実施事業内容が異なるため、令和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年度は減額となっており、併せて住民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人あたりの普通建設事業費も</a:t>
          </a:r>
          <a:r>
            <a:rPr kumimoji="1" lang="en-US" altLang="ja-JP" sz="1300">
              <a:latin typeface="ＭＳ Ｐゴシック" panose="020B0600070205080204" pitchFamily="50" charset="-128"/>
              <a:ea typeface="ＭＳ Ｐゴシック" panose="020B0600070205080204" pitchFamily="50" charset="-128"/>
            </a:rPr>
            <a:t>9,920</a:t>
          </a:r>
          <a:r>
            <a:rPr kumimoji="1" lang="ja-JP" altLang="en-US" sz="1300">
              <a:latin typeface="ＭＳ Ｐゴシック" panose="020B0600070205080204" pitchFamily="50" charset="-128"/>
              <a:ea typeface="ＭＳ Ｐゴシック" panose="020B0600070205080204" pitchFamily="50" charset="-128"/>
            </a:rPr>
            <a:t>円の減額となっている。</a:t>
          </a:r>
        </a:p>
        <a:p>
          <a:r>
            <a:rPr kumimoji="1" lang="ja-JP" altLang="en-US" sz="1300">
              <a:latin typeface="ＭＳ Ｐゴシック" panose="020B0600070205080204" pitchFamily="50" charset="-128"/>
              <a:ea typeface="ＭＳ Ｐゴシック" panose="020B0600070205080204" pitchFamily="50" charset="-128"/>
            </a:rPr>
            <a:t>　今後は、少子高齢化に伴う社会保障費の増額や、公共施設の老朽化に伴う更新、長寿命化対策等に要する費用の増額等が見込まれるため、これまで以上に必要性、緊急性を精査し、健全な財政運営に努める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福岡県那珂川市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50,228
49,937
74.95
22,961,041
22,250,365
658,632
10,684,888
14,004,799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98552</xdr:rowOff>
    </xdr:from>
    <xdr:to>
      <xdr:col>24</xdr:col>
      <xdr:colOff>62865</xdr:colOff>
      <xdr:row>37</xdr:row>
      <xdr:rowOff>124155</xdr:rowOff>
    </xdr:to>
    <xdr:cxnSp macro="">
      <xdr:nvCxnSpPr>
        <xdr:cNvPr id="54" name="直線コネクタ 53">
          <a:extLst>
            <a:ext uri="{FF2B5EF4-FFF2-40B4-BE49-F238E27FC236}">
              <a16:creationId xmlns="" xmlns:a16="http://schemas.microsoft.com/office/drawing/2014/main" id="{00000000-0008-0000-0700-000036000000}"/>
            </a:ext>
          </a:extLst>
        </xdr:cNvPr>
        <xdr:cNvCxnSpPr/>
      </xdr:nvCxnSpPr>
      <xdr:spPr>
        <a:xfrm flipV="1">
          <a:off x="4633595" y="5413502"/>
          <a:ext cx="1270" cy="1054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127982</xdr:rowOff>
    </xdr:from>
    <xdr:ext cx="469744" cy="259045"/>
    <xdr:sp macro="" textlink="">
      <xdr:nvSpPr>
        <xdr:cNvPr id="55" name="議会費最小値テキスト">
          <a:extLst>
            <a:ext uri="{FF2B5EF4-FFF2-40B4-BE49-F238E27FC236}">
              <a16:creationId xmlns="" xmlns:a16="http://schemas.microsoft.com/office/drawing/2014/main" id="{00000000-0008-0000-0700-000037000000}"/>
            </a:ext>
          </a:extLst>
        </xdr:cNvPr>
        <xdr:cNvSpPr txBox="1"/>
      </xdr:nvSpPr>
      <xdr:spPr>
        <a:xfrm>
          <a:off x="4686300" y="6471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124155</xdr:rowOff>
    </xdr:from>
    <xdr:to>
      <xdr:col>24</xdr:col>
      <xdr:colOff>152400</xdr:colOff>
      <xdr:row>37</xdr:row>
      <xdr:rowOff>124155</xdr:rowOff>
    </xdr:to>
    <xdr:cxnSp macro="">
      <xdr:nvCxnSpPr>
        <xdr:cNvPr id="56" name="直線コネクタ 55">
          <a:extLst>
            <a:ext uri="{FF2B5EF4-FFF2-40B4-BE49-F238E27FC236}">
              <a16:creationId xmlns="" xmlns:a16="http://schemas.microsoft.com/office/drawing/2014/main" id="{00000000-0008-0000-0700-000038000000}"/>
            </a:ext>
          </a:extLst>
        </xdr:cNvPr>
        <xdr:cNvCxnSpPr/>
      </xdr:nvCxnSpPr>
      <xdr:spPr>
        <a:xfrm>
          <a:off x="4546600" y="6467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45229</xdr:rowOff>
    </xdr:from>
    <xdr:ext cx="469744" cy="259045"/>
    <xdr:sp macro="" textlink="">
      <xdr:nvSpPr>
        <xdr:cNvPr id="57" name="議会費最大値テキスト">
          <a:extLst>
            <a:ext uri="{FF2B5EF4-FFF2-40B4-BE49-F238E27FC236}">
              <a16:creationId xmlns="" xmlns:a16="http://schemas.microsoft.com/office/drawing/2014/main" id="{00000000-0008-0000-0700-000039000000}"/>
            </a:ext>
          </a:extLst>
        </xdr:cNvPr>
        <xdr:cNvSpPr txBox="1"/>
      </xdr:nvSpPr>
      <xdr:spPr>
        <a:xfrm>
          <a:off x="4686300" y="5188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98552</xdr:rowOff>
    </xdr:from>
    <xdr:to>
      <xdr:col>24</xdr:col>
      <xdr:colOff>152400</xdr:colOff>
      <xdr:row>31</xdr:row>
      <xdr:rowOff>98552</xdr:rowOff>
    </xdr:to>
    <xdr:cxnSp macro="">
      <xdr:nvCxnSpPr>
        <xdr:cNvPr id="58" name="直線コネクタ 57">
          <a:extLst>
            <a:ext uri="{FF2B5EF4-FFF2-40B4-BE49-F238E27FC236}">
              <a16:creationId xmlns="" xmlns:a16="http://schemas.microsoft.com/office/drawing/2014/main" id="{00000000-0008-0000-0700-00003A000000}"/>
            </a:ext>
          </a:extLst>
        </xdr:cNvPr>
        <xdr:cNvCxnSpPr/>
      </xdr:nvCxnSpPr>
      <xdr:spPr>
        <a:xfrm>
          <a:off x="4546600" y="5413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164846</xdr:rowOff>
    </xdr:from>
    <xdr:to>
      <xdr:col>24</xdr:col>
      <xdr:colOff>63500</xdr:colOff>
      <xdr:row>36</xdr:row>
      <xdr:rowOff>17170</xdr:rowOff>
    </xdr:to>
    <xdr:cxnSp macro="">
      <xdr:nvCxnSpPr>
        <xdr:cNvPr id="59" name="直線コネクタ 58">
          <a:extLst>
            <a:ext uri="{FF2B5EF4-FFF2-40B4-BE49-F238E27FC236}">
              <a16:creationId xmlns="" xmlns:a16="http://schemas.microsoft.com/office/drawing/2014/main" id="{00000000-0008-0000-0700-00003B000000}"/>
            </a:ext>
          </a:extLst>
        </xdr:cNvPr>
        <xdr:cNvCxnSpPr/>
      </xdr:nvCxnSpPr>
      <xdr:spPr>
        <a:xfrm flipV="1">
          <a:off x="3797300" y="6165596"/>
          <a:ext cx="838200" cy="23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39082</xdr:rowOff>
    </xdr:from>
    <xdr:ext cx="469744" cy="259045"/>
    <xdr:sp macro="" textlink="">
      <xdr:nvSpPr>
        <xdr:cNvPr id="60" name="議会費平均値テキスト">
          <a:extLst>
            <a:ext uri="{FF2B5EF4-FFF2-40B4-BE49-F238E27FC236}">
              <a16:creationId xmlns="" xmlns:a16="http://schemas.microsoft.com/office/drawing/2014/main" id="{00000000-0008-0000-0700-00003C000000}"/>
            </a:ext>
          </a:extLst>
        </xdr:cNvPr>
        <xdr:cNvSpPr txBox="1"/>
      </xdr:nvSpPr>
      <xdr:spPr>
        <a:xfrm>
          <a:off x="4686300" y="5868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16205</xdr:rowOff>
    </xdr:from>
    <xdr:to>
      <xdr:col>24</xdr:col>
      <xdr:colOff>114300</xdr:colOff>
      <xdr:row>35</xdr:row>
      <xdr:rowOff>117805</xdr:rowOff>
    </xdr:to>
    <xdr:sp macro="" textlink="">
      <xdr:nvSpPr>
        <xdr:cNvPr id="61" name="フローチャート: 判断 60">
          <a:extLst>
            <a:ext uri="{FF2B5EF4-FFF2-40B4-BE49-F238E27FC236}">
              <a16:creationId xmlns="" xmlns:a16="http://schemas.microsoft.com/office/drawing/2014/main" id="{00000000-0008-0000-0700-00003D000000}"/>
            </a:ext>
          </a:extLst>
        </xdr:cNvPr>
        <xdr:cNvSpPr/>
      </xdr:nvSpPr>
      <xdr:spPr>
        <a:xfrm>
          <a:off x="45847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150673</xdr:rowOff>
    </xdr:from>
    <xdr:to>
      <xdr:col>19</xdr:col>
      <xdr:colOff>177800</xdr:colOff>
      <xdr:row>36</xdr:row>
      <xdr:rowOff>17170</xdr:rowOff>
    </xdr:to>
    <xdr:cxnSp macro="">
      <xdr:nvCxnSpPr>
        <xdr:cNvPr id="62" name="直線コネクタ 61">
          <a:extLst>
            <a:ext uri="{FF2B5EF4-FFF2-40B4-BE49-F238E27FC236}">
              <a16:creationId xmlns="" xmlns:a16="http://schemas.microsoft.com/office/drawing/2014/main" id="{00000000-0008-0000-0700-00003E000000}"/>
            </a:ext>
          </a:extLst>
        </xdr:cNvPr>
        <xdr:cNvCxnSpPr/>
      </xdr:nvCxnSpPr>
      <xdr:spPr>
        <a:xfrm>
          <a:off x="2908300" y="6151423"/>
          <a:ext cx="889000" cy="37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36779</xdr:rowOff>
    </xdr:from>
    <xdr:to>
      <xdr:col>20</xdr:col>
      <xdr:colOff>38100</xdr:colOff>
      <xdr:row>35</xdr:row>
      <xdr:rowOff>138379</xdr:rowOff>
    </xdr:to>
    <xdr:sp macro="" textlink="">
      <xdr:nvSpPr>
        <xdr:cNvPr id="63" name="フローチャート: 判断 62">
          <a:extLst>
            <a:ext uri="{FF2B5EF4-FFF2-40B4-BE49-F238E27FC236}">
              <a16:creationId xmlns="" xmlns:a16="http://schemas.microsoft.com/office/drawing/2014/main" id="{00000000-0008-0000-0700-00003F000000}"/>
            </a:ext>
          </a:extLst>
        </xdr:cNvPr>
        <xdr:cNvSpPr/>
      </xdr:nvSpPr>
      <xdr:spPr>
        <a:xfrm>
          <a:off x="3746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154906</xdr:rowOff>
    </xdr:from>
    <xdr:ext cx="469744" cy="259045"/>
    <xdr:sp macro="" textlink="">
      <xdr:nvSpPr>
        <xdr:cNvPr id="64" name="テキスト ボックス 63">
          <a:extLst>
            <a:ext uri="{FF2B5EF4-FFF2-40B4-BE49-F238E27FC236}">
              <a16:creationId xmlns="" xmlns:a16="http://schemas.microsoft.com/office/drawing/2014/main" id="{00000000-0008-0000-0700-000040000000}"/>
            </a:ext>
          </a:extLst>
        </xdr:cNvPr>
        <xdr:cNvSpPr txBox="1"/>
      </xdr:nvSpPr>
      <xdr:spPr>
        <a:xfrm>
          <a:off x="3562428" y="5812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68834</xdr:rowOff>
    </xdr:from>
    <xdr:to>
      <xdr:col>15</xdr:col>
      <xdr:colOff>50800</xdr:colOff>
      <xdr:row>35</xdr:row>
      <xdr:rowOff>150673</xdr:rowOff>
    </xdr:to>
    <xdr:cxnSp macro="">
      <xdr:nvCxnSpPr>
        <xdr:cNvPr id="65" name="直線コネクタ 64">
          <a:extLst>
            <a:ext uri="{FF2B5EF4-FFF2-40B4-BE49-F238E27FC236}">
              <a16:creationId xmlns="" xmlns:a16="http://schemas.microsoft.com/office/drawing/2014/main" id="{00000000-0008-0000-0700-000041000000}"/>
            </a:ext>
          </a:extLst>
        </xdr:cNvPr>
        <xdr:cNvCxnSpPr/>
      </xdr:nvCxnSpPr>
      <xdr:spPr>
        <a:xfrm>
          <a:off x="2019300" y="6069584"/>
          <a:ext cx="889000" cy="81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27635</xdr:rowOff>
    </xdr:from>
    <xdr:to>
      <xdr:col>15</xdr:col>
      <xdr:colOff>101600</xdr:colOff>
      <xdr:row>35</xdr:row>
      <xdr:rowOff>129235</xdr:rowOff>
    </xdr:to>
    <xdr:sp macro="" textlink="">
      <xdr:nvSpPr>
        <xdr:cNvPr id="66" name="フローチャート: 判断 65">
          <a:extLst>
            <a:ext uri="{FF2B5EF4-FFF2-40B4-BE49-F238E27FC236}">
              <a16:creationId xmlns="" xmlns:a16="http://schemas.microsoft.com/office/drawing/2014/main" id="{00000000-0008-0000-0700-000042000000}"/>
            </a:ext>
          </a:extLst>
        </xdr:cNvPr>
        <xdr:cNvSpPr/>
      </xdr:nvSpPr>
      <xdr:spPr>
        <a:xfrm>
          <a:off x="28575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145762</xdr:rowOff>
    </xdr:from>
    <xdr:ext cx="469744" cy="259045"/>
    <xdr:sp macro="" textlink="">
      <xdr:nvSpPr>
        <xdr:cNvPr id="67" name="テキスト ボックス 66">
          <a:extLst>
            <a:ext uri="{FF2B5EF4-FFF2-40B4-BE49-F238E27FC236}">
              <a16:creationId xmlns="" xmlns:a16="http://schemas.microsoft.com/office/drawing/2014/main" id="{00000000-0008-0000-0700-000043000000}"/>
            </a:ext>
          </a:extLst>
        </xdr:cNvPr>
        <xdr:cNvSpPr txBox="1"/>
      </xdr:nvSpPr>
      <xdr:spPr>
        <a:xfrm>
          <a:off x="2673428" y="580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68834</xdr:rowOff>
    </xdr:from>
    <xdr:to>
      <xdr:col>10</xdr:col>
      <xdr:colOff>114300</xdr:colOff>
      <xdr:row>36</xdr:row>
      <xdr:rowOff>18542</xdr:rowOff>
    </xdr:to>
    <xdr:cxnSp macro="">
      <xdr:nvCxnSpPr>
        <xdr:cNvPr id="68" name="直線コネクタ 67">
          <a:extLst>
            <a:ext uri="{FF2B5EF4-FFF2-40B4-BE49-F238E27FC236}">
              <a16:creationId xmlns="" xmlns:a16="http://schemas.microsoft.com/office/drawing/2014/main" id="{00000000-0008-0000-0700-000044000000}"/>
            </a:ext>
          </a:extLst>
        </xdr:cNvPr>
        <xdr:cNvCxnSpPr/>
      </xdr:nvCxnSpPr>
      <xdr:spPr>
        <a:xfrm flipV="1">
          <a:off x="1130300" y="6069584"/>
          <a:ext cx="889000" cy="121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1118</xdr:rowOff>
    </xdr:from>
    <xdr:to>
      <xdr:col>10</xdr:col>
      <xdr:colOff>165100</xdr:colOff>
      <xdr:row>35</xdr:row>
      <xdr:rowOff>102718</xdr:rowOff>
    </xdr:to>
    <xdr:sp macro="" textlink="">
      <xdr:nvSpPr>
        <xdr:cNvPr id="69" name="フローチャート: 判断 68">
          <a:extLst>
            <a:ext uri="{FF2B5EF4-FFF2-40B4-BE49-F238E27FC236}">
              <a16:creationId xmlns="" xmlns:a16="http://schemas.microsoft.com/office/drawing/2014/main" id="{00000000-0008-0000-0700-000045000000}"/>
            </a:ext>
          </a:extLst>
        </xdr:cNvPr>
        <xdr:cNvSpPr/>
      </xdr:nvSpPr>
      <xdr:spPr>
        <a:xfrm>
          <a:off x="1968500" y="600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119245</xdr:rowOff>
    </xdr:from>
    <xdr:ext cx="469744" cy="259045"/>
    <xdr:sp macro="" textlink="">
      <xdr:nvSpPr>
        <xdr:cNvPr id="70" name="テキスト ボックス 69">
          <a:extLst>
            <a:ext uri="{FF2B5EF4-FFF2-40B4-BE49-F238E27FC236}">
              <a16:creationId xmlns="" xmlns:a16="http://schemas.microsoft.com/office/drawing/2014/main" id="{00000000-0008-0000-0700-000046000000}"/>
            </a:ext>
          </a:extLst>
        </xdr:cNvPr>
        <xdr:cNvSpPr txBox="1"/>
      </xdr:nvSpPr>
      <xdr:spPr>
        <a:xfrm>
          <a:off x="1784428" y="5777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112217</xdr:rowOff>
    </xdr:from>
    <xdr:to>
      <xdr:col>6</xdr:col>
      <xdr:colOff>38100</xdr:colOff>
      <xdr:row>34</xdr:row>
      <xdr:rowOff>42367</xdr:rowOff>
    </xdr:to>
    <xdr:sp macro="" textlink="">
      <xdr:nvSpPr>
        <xdr:cNvPr id="71" name="フローチャート: 判断 70">
          <a:extLst>
            <a:ext uri="{FF2B5EF4-FFF2-40B4-BE49-F238E27FC236}">
              <a16:creationId xmlns="" xmlns:a16="http://schemas.microsoft.com/office/drawing/2014/main" id="{00000000-0008-0000-0700-000047000000}"/>
            </a:ext>
          </a:extLst>
        </xdr:cNvPr>
        <xdr:cNvSpPr/>
      </xdr:nvSpPr>
      <xdr:spPr>
        <a:xfrm>
          <a:off x="1079500" y="5770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58894</xdr:rowOff>
    </xdr:from>
    <xdr:ext cx="469744" cy="259045"/>
    <xdr:sp macro="" textlink="">
      <xdr:nvSpPr>
        <xdr:cNvPr id="72" name="テキスト ボックス 71">
          <a:extLst>
            <a:ext uri="{FF2B5EF4-FFF2-40B4-BE49-F238E27FC236}">
              <a16:creationId xmlns="" xmlns:a16="http://schemas.microsoft.com/office/drawing/2014/main" id="{00000000-0008-0000-0700-000048000000}"/>
            </a:ext>
          </a:extLst>
        </xdr:cNvPr>
        <xdr:cNvSpPr txBox="1"/>
      </xdr:nvSpPr>
      <xdr:spPr>
        <a:xfrm>
          <a:off x="895428" y="5545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114046</xdr:rowOff>
    </xdr:from>
    <xdr:to>
      <xdr:col>24</xdr:col>
      <xdr:colOff>114300</xdr:colOff>
      <xdr:row>36</xdr:row>
      <xdr:rowOff>44196</xdr:rowOff>
    </xdr:to>
    <xdr:sp macro="" textlink="">
      <xdr:nvSpPr>
        <xdr:cNvPr id="78" name="楕円 77">
          <a:extLst>
            <a:ext uri="{FF2B5EF4-FFF2-40B4-BE49-F238E27FC236}">
              <a16:creationId xmlns="" xmlns:a16="http://schemas.microsoft.com/office/drawing/2014/main" id="{00000000-0008-0000-0700-00004E000000}"/>
            </a:ext>
          </a:extLst>
        </xdr:cNvPr>
        <xdr:cNvSpPr/>
      </xdr:nvSpPr>
      <xdr:spPr>
        <a:xfrm>
          <a:off x="4584700" y="6114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92473</xdr:rowOff>
    </xdr:from>
    <xdr:ext cx="469744" cy="259045"/>
    <xdr:sp macro="" textlink="">
      <xdr:nvSpPr>
        <xdr:cNvPr id="79" name="議会費該当値テキスト">
          <a:extLst>
            <a:ext uri="{FF2B5EF4-FFF2-40B4-BE49-F238E27FC236}">
              <a16:creationId xmlns="" xmlns:a16="http://schemas.microsoft.com/office/drawing/2014/main" id="{00000000-0008-0000-0700-00004F000000}"/>
            </a:ext>
          </a:extLst>
        </xdr:cNvPr>
        <xdr:cNvSpPr txBox="1"/>
      </xdr:nvSpPr>
      <xdr:spPr>
        <a:xfrm>
          <a:off x="4686300" y="6093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137820</xdr:rowOff>
    </xdr:from>
    <xdr:to>
      <xdr:col>20</xdr:col>
      <xdr:colOff>38100</xdr:colOff>
      <xdr:row>36</xdr:row>
      <xdr:rowOff>67970</xdr:rowOff>
    </xdr:to>
    <xdr:sp macro="" textlink="">
      <xdr:nvSpPr>
        <xdr:cNvPr id="80" name="楕円 79">
          <a:extLst>
            <a:ext uri="{FF2B5EF4-FFF2-40B4-BE49-F238E27FC236}">
              <a16:creationId xmlns="" xmlns:a16="http://schemas.microsoft.com/office/drawing/2014/main" id="{00000000-0008-0000-0700-000050000000}"/>
            </a:ext>
          </a:extLst>
        </xdr:cNvPr>
        <xdr:cNvSpPr/>
      </xdr:nvSpPr>
      <xdr:spPr>
        <a:xfrm>
          <a:off x="3746500" y="613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59097</xdr:rowOff>
    </xdr:from>
    <xdr:ext cx="469744" cy="259045"/>
    <xdr:sp macro="" textlink="">
      <xdr:nvSpPr>
        <xdr:cNvPr id="81" name="テキスト ボックス 80">
          <a:extLst>
            <a:ext uri="{FF2B5EF4-FFF2-40B4-BE49-F238E27FC236}">
              <a16:creationId xmlns="" xmlns:a16="http://schemas.microsoft.com/office/drawing/2014/main" id="{00000000-0008-0000-0700-000051000000}"/>
            </a:ext>
          </a:extLst>
        </xdr:cNvPr>
        <xdr:cNvSpPr txBox="1"/>
      </xdr:nvSpPr>
      <xdr:spPr>
        <a:xfrm>
          <a:off x="3562428" y="623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99873</xdr:rowOff>
    </xdr:from>
    <xdr:to>
      <xdr:col>15</xdr:col>
      <xdr:colOff>101600</xdr:colOff>
      <xdr:row>36</xdr:row>
      <xdr:rowOff>30023</xdr:rowOff>
    </xdr:to>
    <xdr:sp macro="" textlink="">
      <xdr:nvSpPr>
        <xdr:cNvPr id="82" name="楕円 81">
          <a:extLst>
            <a:ext uri="{FF2B5EF4-FFF2-40B4-BE49-F238E27FC236}">
              <a16:creationId xmlns="" xmlns:a16="http://schemas.microsoft.com/office/drawing/2014/main" id="{00000000-0008-0000-0700-000052000000}"/>
            </a:ext>
          </a:extLst>
        </xdr:cNvPr>
        <xdr:cNvSpPr/>
      </xdr:nvSpPr>
      <xdr:spPr>
        <a:xfrm>
          <a:off x="2857500" y="6100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21150</xdr:rowOff>
    </xdr:from>
    <xdr:ext cx="469744" cy="259045"/>
    <xdr:sp macro="" textlink="">
      <xdr:nvSpPr>
        <xdr:cNvPr id="83" name="テキスト ボックス 82">
          <a:extLst>
            <a:ext uri="{FF2B5EF4-FFF2-40B4-BE49-F238E27FC236}">
              <a16:creationId xmlns="" xmlns:a16="http://schemas.microsoft.com/office/drawing/2014/main" id="{00000000-0008-0000-0700-000053000000}"/>
            </a:ext>
          </a:extLst>
        </xdr:cNvPr>
        <xdr:cNvSpPr txBox="1"/>
      </xdr:nvSpPr>
      <xdr:spPr>
        <a:xfrm>
          <a:off x="2673428" y="6193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18034</xdr:rowOff>
    </xdr:from>
    <xdr:to>
      <xdr:col>10</xdr:col>
      <xdr:colOff>165100</xdr:colOff>
      <xdr:row>35</xdr:row>
      <xdr:rowOff>119634</xdr:rowOff>
    </xdr:to>
    <xdr:sp macro="" textlink="">
      <xdr:nvSpPr>
        <xdr:cNvPr id="84" name="楕円 83">
          <a:extLst>
            <a:ext uri="{FF2B5EF4-FFF2-40B4-BE49-F238E27FC236}">
              <a16:creationId xmlns="" xmlns:a16="http://schemas.microsoft.com/office/drawing/2014/main" id="{00000000-0008-0000-0700-000054000000}"/>
            </a:ext>
          </a:extLst>
        </xdr:cNvPr>
        <xdr:cNvSpPr/>
      </xdr:nvSpPr>
      <xdr:spPr>
        <a:xfrm>
          <a:off x="1968500" y="6018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110761</xdr:rowOff>
    </xdr:from>
    <xdr:ext cx="469744" cy="259045"/>
    <xdr:sp macro="" textlink="">
      <xdr:nvSpPr>
        <xdr:cNvPr id="85" name="テキスト ボックス 84">
          <a:extLst>
            <a:ext uri="{FF2B5EF4-FFF2-40B4-BE49-F238E27FC236}">
              <a16:creationId xmlns="" xmlns:a16="http://schemas.microsoft.com/office/drawing/2014/main" id="{00000000-0008-0000-0700-000055000000}"/>
            </a:ext>
          </a:extLst>
        </xdr:cNvPr>
        <xdr:cNvSpPr txBox="1"/>
      </xdr:nvSpPr>
      <xdr:spPr>
        <a:xfrm>
          <a:off x="1784428" y="6111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139192</xdr:rowOff>
    </xdr:from>
    <xdr:to>
      <xdr:col>6</xdr:col>
      <xdr:colOff>38100</xdr:colOff>
      <xdr:row>36</xdr:row>
      <xdr:rowOff>69342</xdr:rowOff>
    </xdr:to>
    <xdr:sp macro="" textlink="">
      <xdr:nvSpPr>
        <xdr:cNvPr id="86" name="楕円 85">
          <a:extLst>
            <a:ext uri="{FF2B5EF4-FFF2-40B4-BE49-F238E27FC236}">
              <a16:creationId xmlns="" xmlns:a16="http://schemas.microsoft.com/office/drawing/2014/main" id="{00000000-0008-0000-0700-000056000000}"/>
            </a:ext>
          </a:extLst>
        </xdr:cNvPr>
        <xdr:cNvSpPr/>
      </xdr:nvSpPr>
      <xdr:spPr>
        <a:xfrm>
          <a:off x="1079500" y="613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60469</xdr:rowOff>
    </xdr:from>
    <xdr:ext cx="469744" cy="259045"/>
    <xdr:sp macro="" textlink="">
      <xdr:nvSpPr>
        <xdr:cNvPr id="87" name="テキスト ボックス 86">
          <a:extLst>
            <a:ext uri="{FF2B5EF4-FFF2-40B4-BE49-F238E27FC236}">
              <a16:creationId xmlns="" xmlns:a16="http://schemas.microsoft.com/office/drawing/2014/main" id="{00000000-0008-0000-0700-000057000000}"/>
            </a:ext>
          </a:extLst>
        </xdr:cNvPr>
        <xdr:cNvSpPr txBox="1"/>
      </xdr:nvSpPr>
      <xdr:spPr>
        <a:xfrm>
          <a:off x="895428" y="6232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 xmlns:a16="http://schemas.microsoft.com/office/drawing/2014/main" id="{00000000-0008-0000-07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 xmlns:a16="http://schemas.microsoft.com/office/drawing/2014/main" id="{00000000-0008-0000-07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 xmlns:a16="http://schemas.microsoft.com/office/drawing/2014/main" id="{00000000-0008-0000-07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 xmlns:a16="http://schemas.microsoft.com/office/drawing/2014/main" id="{00000000-0008-0000-07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 xmlns:a16="http://schemas.microsoft.com/office/drawing/2014/main" id="{00000000-0008-0000-07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a:extLst>
            <a:ext uri="{FF2B5EF4-FFF2-40B4-BE49-F238E27FC236}">
              <a16:creationId xmlns="" xmlns:a16="http://schemas.microsoft.com/office/drawing/2014/main" id="{00000000-0008-0000-0700-000067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 xmlns:a16="http://schemas.microsoft.com/office/drawing/2014/main" id="{00000000-0008-0000-07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a:extLst>
            <a:ext uri="{FF2B5EF4-FFF2-40B4-BE49-F238E27FC236}">
              <a16:creationId xmlns="" xmlns:a16="http://schemas.microsoft.com/office/drawing/2014/main" id="{00000000-0008-0000-0700-000069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39825</xdr:rowOff>
    </xdr:from>
    <xdr:to>
      <xdr:col>24</xdr:col>
      <xdr:colOff>62865</xdr:colOff>
      <xdr:row>57</xdr:row>
      <xdr:rowOff>156873</xdr:rowOff>
    </xdr:to>
    <xdr:cxnSp macro="">
      <xdr:nvCxnSpPr>
        <xdr:cNvPr id="109" name="直線コネクタ 108">
          <a:extLst>
            <a:ext uri="{FF2B5EF4-FFF2-40B4-BE49-F238E27FC236}">
              <a16:creationId xmlns="" xmlns:a16="http://schemas.microsoft.com/office/drawing/2014/main" id="{00000000-0008-0000-0700-00006D000000}"/>
            </a:ext>
          </a:extLst>
        </xdr:cNvPr>
        <xdr:cNvCxnSpPr/>
      </xdr:nvCxnSpPr>
      <xdr:spPr>
        <a:xfrm flipV="1">
          <a:off x="4633595" y="8955225"/>
          <a:ext cx="1270" cy="974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160700</xdr:rowOff>
    </xdr:from>
    <xdr:ext cx="534377" cy="259045"/>
    <xdr:sp macro="" textlink="">
      <xdr:nvSpPr>
        <xdr:cNvPr id="110" name="総務費最小値テキスト">
          <a:extLst>
            <a:ext uri="{FF2B5EF4-FFF2-40B4-BE49-F238E27FC236}">
              <a16:creationId xmlns="" xmlns:a16="http://schemas.microsoft.com/office/drawing/2014/main" id="{00000000-0008-0000-0700-00006E000000}"/>
            </a:ext>
          </a:extLst>
        </xdr:cNvPr>
        <xdr:cNvSpPr txBox="1"/>
      </xdr:nvSpPr>
      <xdr:spPr>
        <a:xfrm>
          <a:off x="4686300" y="9933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156873</xdr:rowOff>
    </xdr:from>
    <xdr:to>
      <xdr:col>24</xdr:col>
      <xdr:colOff>152400</xdr:colOff>
      <xdr:row>57</xdr:row>
      <xdr:rowOff>156873</xdr:rowOff>
    </xdr:to>
    <xdr:cxnSp macro="">
      <xdr:nvCxnSpPr>
        <xdr:cNvPr id="111" name="直線コネクタ 110">
          <a:extLst>
            <a:ext uri="{FF2B5EF4-FFF2-40B4-BE49-F238E27FC236}">
              <a16:creationId xmlns="" xmlns:a16="http://schemas.microsoft.com/office/drawing/2014/main" id="{00000000-0008-0000-0700-00006F000000}"/>
            </a:ext>
          </a:extLst>
        </xdr:cNvPr>
        <xdr:cNvCxnSpPr/>
      </xdr:nvCxnSpPr>
      <xdr:spPr>
        <a:xfrm>
          <a:off x="4546600" y="9929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157952</xdr:rowOff>
    </xdr:from>
    <xdr:ext cx="599010" cy="259045"/>
    <xdr:sp macro="" textlink="">
      <xdr:nvSpPr>
        <xdr:cNvPr id="112" name="総務費最大値テキスト">
          <a:extLst>
            <a:ext uri="{FF2B5EF4-FFF2-40B4-BE49-F238E27FC236}">
              <a16:creationId xmlns="" xmlns:a16="http://schemas.microsoft.com/office/drawing/2014/main" id="{00000000-0008-0000-0700-000070000000}"/>
            </a:ext>
          </a:extLst>
        </xdr:cNvPr>
        <xdr:cNvSpPr txBox="1"/>
      </xdr:nvSpPr>
      <xdr:spPr>
        <a:xfrm>
          <a:off x="4686300" y="8730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246,845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39825</xdr:rowOff>
    </xdr:from>
    <xdr:to>
      <xdr:col>24</xdr:col>
      <xdr:colOff>152400</xdr:colOff>
      <xdr:row>52</xdr:row>
      <xdr:rowOff>39825</xdr:rowOff>
    </xdr:to>
    <xdr:cxnSp macro="">
      <xdr:nvCxnSpPr>
        <xdr:cNvPr id="113" name="直線コネクタ 112">
          <a:extLst>
            <a:ext uri="{FF2B5EF4-FFF2-40B4-BE49-F238E27FC236}">
              <a16:creationId xmlns="" xmlns:a16="http://schemas.microsoft.com/office/drawing/2014/main" id="{00000000-0008-0000-0700-000071000000}"/>
            </a:ext>
          </a:extLst>
        </xdr:cNvPr>
        <xdr:cNvCxnSpPr/>
      </xdr:nvCxnSpPr>
      <xdr:spPr>
        <a:xfrm>
          <a:off x="4546600" y="8955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159817</xdr:rowOff>
    </xdr:from>
    <xdr:to>
      <xdr:col>24</xdr:col>
      <xdr:colOff>63500</xdr:colOff>
      <xdr:row>57</xdr:row>
      <xdr:rowOff>64674</xdr:rowOff>
    </xdr:to>
    <xdr:cxnSp macro="">
      <xdr:nvCxnSpPr>
        <xdr:cNvPr id="114" name="直線コネクタ 113">
          <a:extLst>
            <a:ext uri="{FF2B5EF4-FFF2-40B4-BE49-F238E27FC236}">
              <a16:creationId xmlns="" xmlns:a16="http://schemas.microsoft.com/office/drawing/2014/main" id="{00000000-0008-0000-0700-000072000000}"/>
            </a:ext>
          </a:extLst>
        </xdr:cNvPr>
        <xdr:cNvCxnSpPr/>
      </xdr:nvCxnSpPr>
      <xdr:spPr>
        <a:xfrm>
          <a:off x="3797300" y="9418117"/>
          <a:ext cx="838200" cy="419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146337</xdr:rowOff>
    </xdr:from>
    <xdr:ext cx="534377" cy="259045"/>
    <xdr:sp macro="" textlink="">
      <xdr:nvSpPr>
        <xdr:cNvPr id="115" name="総務費平均値テキスト">
          <a:extLst>
            <a:ext uri="{FF2B5EF4-FFF2-40B4-BE49-F238E27FC236}">
              <a16:creationId xmlns="" xmlns:a16="http://schemas.microsoft.com/office/drawing/2014/main" id="{00000000-0008-0000-0700-000073000000}"/>
            </a:ext>
          </a:extLst>
        </xdr:cNvPr>
        <xdr:cNvSpPr txBox="1"/>
      </xdr:nvSpPr>
      <xdr:spPr>
        <a:xfrm>
          <a:off x="4686300" y="95760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123460</xdr:rowOff>
    </xdr:from>
    <xdr:to>
      <xdr:col>24</xdr:col>
      <xdr:colOff>114300</xdr:colOff>
      <xdr:row>57</xdr:row>
      <xdr:rowOff>53610</xdr:rowOff>
    </xdr:to>
    <xdr:sp macro="" textlink="">
      <xdr:nvSpPr>
        <xdr:cNvPr id="116" name="フローチャート: 判断 115">
          <a:extLst>
            <a:ext uri="{FF2B5EF4-FFF2-40B4-BE49-F238E27FC236}">
              <a16:creationId xmlns="" xmlns:a16="http://schemas.microsoft.com/office/drawing/2014/main" id="{00000000-0008-0000-0700-000074000000}"/>
            </a:ext>
          </a:extLst>
        </xdr:cNvPr>
        <xdr:cNvSpPr/>
      </xdr:nvSpPr>
      <xdr:spPr>
        <a:xfrm>
          <a:off x="4584700" y="972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159817</xdr:rowOff>
    </xdr:from>
    <xdr:to>
      <xdr:col>19</xdr:col>
      <xdr:colOff>177800</xdr:colOff>
      <xdr:row>57</xdr:row>
      <xdr:rowOff>2160</xdr:rowOff>
    </xdr:to>
    <xdr:cxnSp macro="">
      <xdr:nvCxnSpPr>
        <xdr:cNvPr id="117" name="直線コネクタ 116">
          <a:extLst>
            <a:ext uri="{FF2B5EF4-FFF2-40B4-BE49-F238E27FC236}">
              <a16:creationId xmlns="" xmlns:a16="http://schemas.microsoft.com/office/drawing/2014/main" id="{00000000-0008-0000-0700-000075000000}"/>
            </a:ext>
          </a:extLst>
        </xdr:cNvPr>
        <xdr:cNvCxnSpPr/>
      </xdr:nvCxnSpPr>
      <xdr:spPr>
        <a:xfrm flipV="1">
          <a:off x="2908300" y="9418117"/>
          <a:ext cx="889000" cy="356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58148</xdr:rowOff>
    </xdr:from>
    <xdr:to>
      <xdr:col>20</xdr:col>
      <xdr:colOff>38100</xdr:colOff>
      <xdr:row>54</xdr:row>
      <xdr:rowOff>159748</xdr:rowOff>
    </xdr:to>
    <xdr:sp macro="" textlink="">
      <xdr:nvSpPr>
        <xdr:cNvPr id="118" name="フローチャート: 判断 117">
          <a:extLst>
            <a:ext uri="{FF2B5EF4-FFF2-40B4-BE49-F238E27FC236}">
              <a16:creationId xmlns="" xmlns:a16="http://schemas.microsoft.com/office/drawing/2014/main" id="{00000000-0008-0000-0700-000076000000}"/>
            </a:ext>
          </a:extLst>
        </xdr:cNvPr>
        <xdr:cNvSpPr/>
      </xdr:nvSpPr>
      <xdr:spPr>
        <a:xfrm>
          <a:off x="3746500" y="931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4825</xdr:rowOff>
    </xdr:from>
    <xdr:ext cx="599010" cy="259045"/>
    <xdr:sp macro="" textlink="">
      <xdr:nvSpPr>
        <xdr:cNvPr id="119" name="テキスト ボックス 118">
          <a:extLst>
            <a:ext uri="{FF2B5EF4-FFF2-40B4-BE49-F238E27FC236}">
              <a16:creationId xmlns="" xmlns:a16="http://schemas.microsoft.com/office/drawing/2014/main" id="{00000000-0008-0000-0700-000077000000}"/>
            </a:ext>
          </a:extLst>
        </xdr:cNvPr>
        <xdr:cNvSpPr txBox="1"/>
      </xdr:nvSpPr>
      <xdr:spPr>
        <a:xfrm>
          <a:off x="3497795" y="9091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120831</xdr:rowOff>
    </xdr:from>
    <xdr:to>
      <xdr:col>15</xdr:col>
      <xdr:colOff>50800</xdr:colOff>
      <xdr:row>57</xdr:row>
      <xdr:rowOff>2160</xdr:rowOff>
    </xdr:to>
    <xdr:cxnSp macro="">
      <xdr:nvCxnSpPr>
        <xdr:cNvPr id="120" name="直線コネクタ 119">
          <a:extLst>
            <a:ext uri="{FF2B5EF4-FFF2-40B4-BE49-F238E27FC236}">
              <a16:creationId xmlns="" xmlns:a16="http://schemas.microsoft.com/office/drawing/2014/main" id="{00000000-0008-0000-0700-000078000000}"/>
            </a:ext>
          </a:extLst>
        </xdr:cNvPr>
        <xdr:cNvCxnSpPr/>
      </xdr:nvCxnSpPr>
      <xdr:spPr>
        <a:xfrm>
          <a:off x="2019300" y="9722031"/>
          <a:ext cx="889000" cy="52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27960</xdr:rowOff>
    </xdr:from>
    <xdr:to>
      <xdr:col>15</xdr:col>
      <xdr:colOff>101600</xdr:colOff>
      <xdr:row>57</xdr:row>
      <xdr:rowOff>129560</xdr:rowOff>
    </xdr:to>
    <xdr:sp macro="" textlink="">
      <xdr:nvSpPr>
        <xdr:cNvPr id="121" name="フローチャート: 判断 120">
          <a:extLst>
            <a:ext uri="{FF2B5EF4-FFF2-40B4-BE49-F238E27FC236}">
              <a16:creationId xmlns="" xmlns:a16="http://schemas.microsoft.com/office/drawing/2014/main" id="{00000000-0008-0000-0700-000079000000}"/>
            </a:ext>
          </a:extLst>
        </xdr:cNvPr>
        <xdr:cNvSpPr/>
      </xdr:nvSpPr>
      <xdr:spPr>
        <a:xfrm>
          <a:off x="2857500" y="980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120687</xdr:rowOff>
    </xdr:from>
    <xdr:ext cx="534377" cy="259045"/>
    <xdr:sp macro="" textlink="">
      <xdr:nvSpPr>
        <xdr:cNvPr id="122" name="テキスト ボックス 121">
          <a:extLst>
            <a:ext uri="{FF2B5EF4-FFF2-40B4-BE49-F238E27FC236}">
              <a16:creationId xmlns="" xmlns:a16="http://schemas.microsoft.com/office/drawing/2014/main" id="{00000000-0008-0000-0700-00007A000000}"/>
            </a:ext>
          </a:extLst>
        </xdr:cNvPr>
        <xdr:cNvSpPr txBox="1"/>
      </xdr:nvSpPr>
      <xdr:spPr>
        <a:xfrm>
          <a:off x="2641111" y="989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120831</xdr:rowOff>
    </xdr:from>
    <xdr:to>
      <xdr:col>10</xdr:col>
      <xdr:colOff>114300</xdr:colOff>
      <xdr:row>56</xdr:row>
      <xdr:rowOff>154756</xdr:rowOff>
    </xdr:to>
    <xdr:cxnSp macro="">
      <xdr:nvCxnSpPr>
        <xdr:cNvPr id="123" name="直線コネクタ 122">
          <a:extLst>
            <a:ext uri="{FF2B5EF4-FFF2-40B4-BE49-F238E27FC236}">
              <a16:creationId xmlns="" xmlns:a16="http://schemas.microsoft.com/office/drawing/2014/main" id="{00000000-0008-0000-0700-00007B000000}"/>
            </a:ext>
          </a:extLst>
        </xdr:cNvPr>
        <xdr:cNvCxnSpPr/>
      </xdr:nvCxnSpPr>
      <xdr:spPr>
        <a:xfrm flipV="1">
          <a:off x="1130300" y="9722031"/>
          <a:ext cx="889000" cy="33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46682</xdr:rowOff>
    </xdr:from>
    <xdr:to>
      <xdr:col>10</xdr:col>
      <xdr:colOff>165100</xdr:colOff>
      <xdr:row>57</xdr:row>
      <xdr:rowOff>148282</xdr:rowOff>
    </xdr:to>
    <xdr:sp macro="" textlink="">
      <xdr:nvSpPr>
        <xdr:cNvPr id="124" name="フローチャート: 判断 123">
          <a:extLst>
            <a:ext uri="{FF2B5EF4-FFF2-40B4-BE49-F238E27FC236}">
              <a16:creationId xmlns="" xmlns:a16="http://schemas.microsoft.com/office/drawing/2014/main" id="{00000000-0008-0000-0700-00007C000000}"/>
            </a:ext>
          </a:extLst>
        </xdr:cNvPr>
        <xdr:cNvSpPr/>
      </xdr:nvSpPr>
      <xdr:spPr>
        <a:xfrm>
          <a:off x="1968500" y="981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139409</xdr:rowOff>
    </xdr:from>
    <xdr:ext cx="534377" cy="259045"/>
    <xdr:sp macro="" textlink="">
      <xdr:nvSpPr>
        <xdr:cNvPr id="125" name="テキスト ボックス 124">
          <a:extLst>
            <a:ext uri="{FF2B5EF4-FFF2-40B4-BE49-F238E27FC236}">
              <a16:creationId xmlns="" xmlns:a16="http://schemas.microsoft.com/office/drawing/2014/main" id="{00000000-0008-0000-0700-00007D000000}"/>
            </a:ext>
          </a:extLst>
        </xdr:cNvPr>
        <xdr:cNvSpPr txBox="1"/>
      </xdr:nvSpPr>
      <xdr:spPr>
        <a:xfrm>
          <a:off x="1752111" y="9912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170469</xdr:rowOff>
    </xdr:from>
    <xdr:to>
      <xdr:col>6</xdr:col>
      <xdr:colOff>38100</xdr:colOff>
      <xdr:row>57</xdr:row>
      <xdr:rowOff>100619</xdr:rowOff>
    </xdr:to>
    <xdr:sp macro="" textlink="">
      <xdr:nvSpPr>
        <xdr:cNvPr id="126" name="フローチャート: 判断 125">
          <a:extLst>
            <a:ext uri="{FF2B5EF4-FFF2-40B4-BE49-F238E27FC236}">
              <a16:creationId xmlns="" xmlns:a16="http://schemas.microsoft.com/office/drawing/2014/main" id="{00000000-0008-0000-0700-00007E000000}"/>
            </a:ext>
          </a:extLst>
        </xdr:cNvPr>
        <xdr:cNvSpPr/>
      </xdr:nvSpPr>
      <xdr:spPr>
        <a:xfrm>
          <a:off x="1079500" y="977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91746</xdr:rowOff>
    </xdr:from>
    <xdr:ext cx="534377" cy="259045"/>
    <xdr:sp macro="" textlink="">
      <xdr:nvSpPr>
        <xdr:cNvPr id="127" name="テキスト ボックス 126">
          <a:extLst>
            <a:ext uri="{FF2B5EF4-FFF2-40B4-BE49-F238E27FC236}">
              <a16:creationId xmlns="" xmlns:a16="http://schemas.microsoft.com/office/drawing/2014/main" id="{00000000-0008-0000-0700-00007F000000}"/>
            </a:ext>
          </a:extLst>
        </xdr:cNvPr>
        <xdr:cNvSpPr txBox="1"/>
      </xdr:nvSpPr>
      <xdr:spPr>
        <a:xfrm>
          <a:off x="863111" y="9864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13874</xdr:rowOff>
    </xdr:from>
    <xdr:to>
      <xdr:col>24</xdr:col>
      <xdr:colOff>114300</xdr:colOff>
      <xdr:row>57</xdr:row>
      <xdr:rowOff>115474</xdr:rowOff>
    </xdr:to>
    <xdr:sp macro="" textlink="">
      <xdr:nvSpPr>
        <xdr:cNvPr id="133" name="楕円 132">
          <a:extLst>
            <a:ext uri="{FF2B5EF4-FFF2-40B4-BE49-F238E27FC236}">
              <a16:creationId xmlns="" xmlns:a16="http://schemas.microsoft.com/office/drawing/2014/main" id="{00000000-0008-0000-0700-000085000000}"/>
            </a:ext>
          </a:extLst>
        </xdr:cNvPr>
        <xdr:cNvSpPr/>
      </xdr:nvSpPr>
      <xdr:spPr>
        <a:xfrm>
          <a:off x="4584700" y="9786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101887</xdr:rowOff>
    </xdr:from>
    <xdr:ext cx="534377" cy="259045"/>
    <xdr:sp macro="" textlink="">
      <xdr:nvSpPr>
        <xdr:cNvPr id="134" name="総務費該当値テキスト">
          <a:extLst>
            <a:ext uri="{FF2B5EF4-FFF2-40B4-BE49-F238E27FC236}">
              <a16:creationId xmlns="" xmlns:a16="http://schemas.microsoft.com/office/drawing/2014/main" id="{00000000-0008-0000-0700-000086000000}"/>
            </a:ext>
          </a:extLst>
        </xdr:cNvPr>
        <xdr:cNvSpPr txBox="1"/>
      </xdr:nvSpPr>
      <xdr:spPr>
        <a:xfrm>
          <a:off x="4686300" y="9703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109017</xdr:rowOff>
    </xdr:from>
    <xdr:to>
      <xdr:col>20</xdr:col>
      <xdr:colOff>38100</xdr:colOff>
      <xdr:row>55</xdr:row>
      <xdr:rowOff>39167</xdr:rowOff>
    </xdr:to>
    <xdr:sp macro="" textlink="">
      <xdr:nvSpPr>
        <xdr:cNvPr id="135" name="楕円 134">
          <a:extLst>
            <a:ext uri="{FF2B5EF4-FFF2-40B4-BE49-F238E27FC236}">
              <a16:creationId xmlns="" xmlns:a16="http://schemas.microsoft.com/office/drawing/2014/main" id="{00000000-0008-0000-0700-000087000000}"/>
            </a:ext>
          </a:extLst>
        </xdr:cNvPr>
        <xdr:cNvSpPr/>
      </xdr:nvSpPr>
      <xdr:spPr>
        <a:xfrm>
          <a:off x="3746500" y="9367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30294</xdr:rowOff>
    </xdr:from>
    <xdr:ext cx="599010" cy="259045"/>
    <xdr:sp macro="" textlink="">
      <xdr:nvSpPr>
        <xdr:cNvPr id="136" name="テキスト ボックス 135">
          <a:extLst>
            <a:ext uri="{FF2B5EF4-FFF2-40B4-BE49-F238E27FC236}">
              <a16:creationId xmlns="" xmlns:a16="http://schemas.microsoft.com/office/drawing/2014/main" id="{00000000-0008-0000-0700-000088000000}"/>
            </a:ext>
          </a:extLst>
        </xdr:cNvPr>
        <xdr:cNvSpPr txBox="1"/>
      </xdr:nvSpPr>
      <xdr:spPr>
        <a:xfrm>
          <a:off x="3497795" y="9460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122810</xdr:rowOff>
    </xdr:from>
    <xdr:to>
      <xdr:col>15</xdr:col>
      <xdr:colOff>101600</xdr:colOff>
      <xdr:row>57</xdr:row>
      <xdr:rowOff>52960</xdr:rowOff>
    </xdr:to>
    <xdr:sp macro="" textlink="">
      <xdr:nvSpPr>
        <xdr:cNvPr id="137" name="楕円 136">
          <a:extLst>
            <a:ext uri="{FF2B5EF4-FFF2-40B4-BE49-F238E27FC236}">
              <a16:creationId xmlns="" xmlns:a16="http://schemas.microsoft.com/office/drawing/2014/main" id="{00000000-0008-0000-0700-000089000000}"/>
            </a:ext>
          </a:extLst>
        </xdr:cNvPr>
        <xdr:cNvSpPr/>
      </xdr:nvSpPr>
      <xdr:spPr>
        <a:xfrm>
          <a:off x="2857500" y="9724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69487</xdr:rowOff>
    </xdr:from>
    <xdr:ext cx="534377" cy="259045"/>
    <xdr:sp macro="" textlink="">
      <xdr:nvSpPr>
        <xdr:cNvPr id="138" name="テキスト ボックス 137">
          <a:extLst>
            <a:ext uri="{FF2B5EF4-FFF2-40B4-BE49-F238E27FC236}">
              <a16:creationId xmlns="" xmlns:a16="http://schemas.microsoft.com/office/drawing/2014/main" id="{00000000-0008-0000-0700-00008A000000}"/>
            </a:ext>
          </a:extLst>
        </xdr:cNvPr>
        <xdr:cNvSpPr txBox="1"/>
      </xdr:nvSpPr>
      <xdr:spPr>
        <a:xfrm>
          <a:off x="2641111" y="9499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70031</xdr:rowOff>
    </xdr:from>
    <xdr:to>
      <xdr:col>10</xdr:col>
      <xdr:colOff>165100</xdr:colOff>
      <xdr:row>57</xdr:row>
      <xdr:rowOff>181</xdr:rowOff>
    </xdr:to>
    <xdr:sp macro="" textlink="">
      <xdr:nvSpPr>
        <xdr:cNvPr id="139" name="楕円 138">
          <a:extLst>
            <a:ext uri="{FF2B5EF4-FFF2-40B4-BE49-F238E27FC236}">
              <a16:creationId xmlns="" xmlns:a16="http://schemas.microsoft.com/office/drawing/2014/main" id="{00000000-0008-0000-0700-00008B000000}"/>
            </a:ext>
          </a:extLst>
        </xdr:cNvPr>
        <xdr:cNvSpPr/>
      </xdr:nvSpPr>
      <xdr:spPr>
        <a:xfrm>
          <a:off x="1968500" y="9671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16708</xdr:rowOff>
    </xdr:from>
    <xdr:ext cx="534377" cy="259045"/>
    <xdr:sp macro="" textlink="">
      <xdr:nvSpPr>
        <xdr:cNvPr id="140" name="テキスト ボックス 139">
          <a:extLst>
            <a:ext uri="{FF2B5EF4-FFF2-40B4-BE49-F238E27FC236}">
              <a16:creationId xmlns="" xmlns:a16="http://schemas.microsoft.com/office/drawing/2014/main" id="{00000000-0008-0000-0700-00008C000000}"/>
            </a:ext>
          </a:extLst>
        </xdr:cNvPr>
        <xdr:cNvSpPr txBox="1"/>
      </xdr:nvSpPr>
      <xdr:spPr>
        <a:xfrm>
          <a:off x="1752111" y="9446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103956</xdr:rowOff>
    </xdr:from>
    <xdr:to>
      <xdr:col>6</xdr:col>
      <xdr:colOff>38100</xdr:colOff>
      <xdr:row>57</xdr:row>
      <xdr:rowOff>34106</xdr:rowOff>
    </xdr:to>
    <xdr:sp macro="" textlink="">
      <xdr:nvSpPr>
        <xdr:cNvPr id="141" name="楕円 140">
          <a:extLst>
            <a:ext uri="{FF2B5EF4-FFF2-40B4-BE49-F238E27FC236}">
              <a16:creationId xmlns="" xmlns:a16="http://schemas.microsoft.com/office/drawing/2014/main" id="{00000000-0008-0000-0700-00008D000000}"/>
            </a:ext>
          </a:extLst>
        </xdr:cNvPr>
        <xdr:cNvSpPr/>
      </xdr:nvSpPr>
      <xdr:spPr>
        <a:xfrm>
          <a:off x="1079500" y="970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50633</xdr:rowOff>
    </xdr:from>
    <xdr:ext cx="534377" cy="259045"/>
    <xdr:sp macro="" textlink="">
      <xdr:nvSpPr>
        <xdr:cNvPr id="142" name="テキスト ボックス 141">
          <a:extLst>
            <a:ext uri="{FF2B5EF4-FFF2-40B4-BE49-F238E27FC236}">
              <a16:creationId xmlns="" xmlns:a16="http://schemas.microsoft.com/office/drawing/2014/main" id="{00000000-0008-0000-0700-00008E000000}"/>
            </a:ext>
          </a:extLst>
        </xdr:cNvPr>
        <xdr:cNvSpPr txBox="1"/>
      </xdr:nvSpPr>
      <xdr:spPr>
        <a:xfrm>
          <a:off x="863111" y="9480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a:extLst>
            <a:ext uri="{FF2B5EF4-FFF2-40B4-BE49-F238E27FC236}">
              <a16:creationId xmlns="" xmlns:a16="http://schemas.microsoft.com/office/drawing/2014/main" id="{00000000-0008-0000-0700-000099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 xmlns:a16="http://schemas.microsoft.com/office/drawing/2014/main" id="{00000000-0008-0000-07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5" name="テキスト ボックス 154">
          <a:extLst>
            <a:ext uri="{FF2B5EF4-FFF2-40B4-BE49-F238E27FC236}">
              <a16:creationId xmlns="" xmlns:a16="http://schemas.microsoft.com/office/drawing/2014/main" id="{00000000-0008-0000-0700-00009B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 xmlns:a16="http://schemas.microsoft.com/office/drawing/2014/main" id="{00000000-0008-0000-07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 xmlns:a16="http://schemas.microsoft.com/office/drawing/2014/main" id="{00000000-0008-0000-07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 xmlns:a16="http://schemas.microsoft.com/office/drawing/2014/main" id="{00000000-0008-0000-07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 xmlns:a16="http://schemas.microsoft.com/office/drawing/2014/main" id="{00000000-0008-0000-07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 xmlns:a16="http://schemas.microsoft.com/office/drawing/2014/main" id="{00000000-0008-0000-07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 xmlns:a16="http://schemas.microsoft.com/office/drawing/2014/main" id="{00000000-0008-0000-07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 xmlns:a16="http://schemas.microsoft.com/office/drawing/2014/main" id="{00000000-0008-0000-07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 xmlns:a16="http://schemas.microsoft.com/office/drawing/2014/main" id="{00000000-0008-0000-07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145087</xdr:rowOff>
    </xdr:from>
    <xdr:to>
      <xdr:col>24</xdr:col>
      <xdr:colOff>62865</xdr:colOff>
      <xdr:row>77</xdr:row>
      <xdr:rowOff>63607</xdr:rowOff>
    </xdr:to>
    <xdr:cxnSp macro="">
      <xdr:nvCxnSpPr>
        <xdr:cNvPr id="167" name="直線コネクタ 166">
          <a:extLst>
            <a:ext uri="{FF2B5EF4-FFF2-40B4-BE49-F238E27FC236}">
              <a16:creationId xmlns="" xmlns:a16="http://schemas.microsoft.com/office/drawing/2014/main" id="{00000000-0008-0000-0700-0000A7000000}"/>
            </a:ext>
          </a:extLst>
        </xdr:cNvPr>
        <xdr:cNvCxnSpPr/>
      </xdr:nvCxnSpPr>
      <xdr:spPr>
        <a:xfrm flipV="1">
          <a:off x="4633595" y="12146587"/>
          <a:ext cx="1270" cy="1118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67434</xdr:rowOff>
    </xdr:from>
    <xdr:ext cx="599010" cy="259045"/>
    <xdr:sp macro="" textlink="">
      <xdr:nvSpPr>
        <xdr:cNvPr id="168" name="民生費最小値テキスト">
          <a:extLst>
            <a:ext uri="{FF2B5EF4-FFF2-40B4-BE49-F238E27FC236}">
              <a16:creationId xmlns="" xmlns:a16="http://schemas.microsoft.com/office/drawing/2014/main" id="{00000000-0008-0000-0700-0000A8000000}"/>
            </a:ext>
          </a:extLst>
        </xdr:cNvPr>
        <xdr:cNvSpPr txBox="1"/>
      </xdr:nvSpPr>
      <xdr:spPr>
        <a:xfrm>
          <a:off x="4686300" y="13269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63607</xdr:rowOff>
    </xdr:from>
    <xdr:to>
      <xdr:col>24</xdr:col>
      <xdr:colOff>152400</xdr:colOff>
      <xdr:row>77</xdr:row>
      <xdr:rowOff>63607</xdr:rowOff>
    </xdr:to>
    <xdr:cxnSp macro="">
      <xdr:nvCxnSpPr>
        <xdr:cNvPr id="169" name="直線コネクタ 168">
          <a:extLst>
            <a:ext uri="{FF2B5EF4-FFF2-40B4-BE49-F238E27FC236}">
              <a16:creationId xmlns="" xmlns:a16="http://schemas.microsoft.com/office/drawing/2014/main" id="{00000000-0008-0000-0700-0000A9000000}"/>
            </a:ext>
          </a:extLst>
        </xdr:cNvPr>
        <xdr:cNvCxnSpPr/>
      </xdr:nvCxnSpPr>
      <xdr:spPr>
        <a:xfrm>
          <a:off x="4546600" y="1326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91764</xdr:rowOff>
    </xdr:from>
    <xdr:ext cx="599010" cy="259045"/>
    <xdr:sp macro="" textlink="">
      <xdr:nvSpPr>
        <xdr:cNvPr id="170" name="民生費最大値テキスト">
          <a:extLst>
            <a:ext uri="{FF2B5EF4-FFF2-40B4-BE49-F238E27FC236}">
              <a16:creationId xmlns="" xmlns:a16="http://schemas.microsoft.com/office/drawing/2014/main" id="{00000000-0008-0000-0700-0000AA000000}"/>
            </a:ext>
          </a:extLst>
        </xdr:cNvPr>
        <xdr:cNvSpPr txBox="1"/>
      </xdr:nvSpPr>
      <xdr:spPr>
        <a:xfrm>
          <a:off x="4686300" y="11921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289,293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145087</xdr:rowOff>
    </xdr:from>
    <xdr:to>
      <xdr:col>24</xdr:col>
      <xdr:colOff>152400</xdr:colOff>
      <xdr:row>70</xdr:row>
      <xdr:rowOff>145087</xdr:rowOff>
    </xdr:to>
    <xdr:cxnSp macro="">
      <xdr:nvCxnSpPr>
        <xdr:cNvPr id="171" name="直線コネクタ 170">
          <a:extLst>
            <a:ext uri="{FF2B5EF4-FFF2-40B4-BE49-F238E27FC236}">
              <a16:creationId xmlns="" xmlns:a16="http://schemas.microsoft.com/office/drawing/2014/main" id="{00000000-0008-0000-0700-0000AB000000}"/>
            </a:ext>
          </a:extLst>
        </xdr:cNvPr>
        <xdr:cNvCxnSpPr/>
      </xdr:nvCxnSpPr>
      <xdr:spPr>
        <a:xfrm>
          <a:off x="4546600" y="12146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131066</xdr:rowOff>
    </xdr:from>
    <xdr:to>
      <xdr:col>24</xdr:col>
      <xdr:colOff>63500</xdr:colOff>
      <xdr:row>75</xdr:row>
      <xdr:rowOff>135448</xdr:rowOff>
    </xdr:to>
    <xdr:cxnSp macro="">
      <xdr:nvCxnSpPr>
        <xdr:cNvPr id="172" name="直線コネクタ 171">
          <a:extLst>
            <a:ext uri="{FF2B5EF4-FFF2-40B4-BE49-F238E27FC236}">
              <a16:creationId xmlns="" xmlns:a16="http://schemas.microsoft.com/office/drawing/2014/main" id="{00000000-0008-0000-0700-0000AC000000}"/>
            </a:ext>
          </a:extLst>
        </xdr:cNvPr>
        <xdr:cNvCxnSpPr/>
      </xdr:nvCxnSpPr>
      <xdr:spPr>
        <a:xfrm flipV="1">
          <a:off x="3797300" y="12818366"/>
          <a:ext cx="838200" cy="175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160169</xdr:rowOff>
    </xdr:from>
    <xdr:ext cx="599010" cy="259045"/>
    <xdr:sp macro="" textlink="">
      <xdr:nvSpPr>
        <xdr:cNvPr id="173" name="民生費平均値テキスト">
          <a:extLst>
            <a:ext uri="{FF2B5EF4-FFF2-40B4-BE49-F238E27FC236}">
              <a16:creationId xmlns="" xmlns:a16="http://schemas.microsoft.com/office/drawing/2014/main" id="{00000000-0008-0000-0700-0000AD000000}"/>
            </a:ext>
          </a:extLst>
        </xdr:cNvPr>
        <xdr:cNvSpPr txBox="1"/>
      </xdr:nvSpPr>
      <xdr:spPr>
        <a:xfrm>
          <a:off x="4686300" y="128474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10292</xdr:rowOff>
    </xdr:from>
    <xdr:to>
      <xdr:col>24</xdr:col>
      <xdr:colOff>114300</xdr:colOff>
      <xdr:row>75</xdr:row>
      <xdr:rowOff>111892</xdr:rowOff>
    </xdr:to>
    <xdr:sp macro="" textlink="">
      <xdr:nvSpPr>
        <xdr:cNvPr id="174" name="フローチャート: 判断 173">
          <a:extLst>
            <a:ext uri="{FF2B5EF4-FFF2-40B4-BE49-F238E27FC236}">
              <a16:creationId xmlns="" xmlns:a16="http://schemas.microsoft.com/office/drawing/2014/main" id="{00000000-0008-0000-0700-0000AE000000}"/>
            </a:ext>
          </a:extLst>
        </xdr:cNvPr>
        <xdr:cNvSpPr/>
      </xdr:nvSpPr>
      <xdr:spPr>
        <a:xfrm>
          <a:off x="4584700" y="1286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135448</xdr:rowOff>
    </xdr:from>
    <xdr:to>
      <xdr:col>19</xdr:col>
      <xdr:colOff>177800</xdr:colOff>
      <xdr:row>76</xdr:row>
      <xdr:rowOff>109852</xdr:rowOff>
    </xdr:to>
    <xdr:cxnSp macro="">
      <xdr:nvCxnSpPr>
        <xdr:cNvPr id="175" name="直線コネクタ 174">
          <a:extLst>
            <a:ext uri="{FF2B5EF4-FFF2-40B4-BE49-F238E27FC236}">
              <a16:creationId xmlns="" xmlns:a16="http://schemas.microsoft.com/office/drawing/2014/main" id="{00000000-0008-0000-0700-0000AF000000}"/>
            </a:ext>
          </a:extLst>
        </xdr:cNvPr>
        <xdr:cNvCxnSpPr/>
      </xdr:nvCxnSpPr>
      <xdr:spPr>
        <a:xfrm flipV="1">
          <a:off x="2908300" y="12994198"/>
          <a:ext cx="889000" cy="145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46921</xdr:rowOff>
    </xdr:from>
    <xdr:to>
      <xdr:col>20</xdr:col>
      <xdr:colOff>38100</xdr:colOff>
      <xdr:row>76</xdr:row>
      <xdr:rowOff>148521</xdr:rowOff>
    </xdr:to>
    <xdr:sp macro="" textlink="">
      <xdr:nvSpPr>
        <xdr:cNvPr id="176" name="フローチャート: 判断 175">
          <a:extLst>
            <a:ext uri="{FF2B5EF4-FFF2-40B4-BE49-F238E27FC236}">
              <a16:creationId xmlns="" xmlns:a16="http://schemas.microsoft.com/office/drawing/2014/main" id="{00000000-0008-0000-0700-0000B0000000}"/>
            </a:ext>
          </a:extLst>
        </xdr:cNvPr>
        <xdr:cNvSpPr/>
      </xdr:nvSpPr>
      <xdr:spPr>
        <a:xfrm>
          <a:off x="3746500" y="1307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139648</xdr:rowOff>
    </xdr:from>
    <xdr:ext cx="599010" cy="259045"/>
    <xdr:sp macro="" textlink="">
      <xdr:nvSpPr>
        <xdr:cNvPr id="177" name="テキスト ボックス 176">
          <a:extLst>
            <a:ext uri="{FF2B5EF4-FFF2-40B4-BE49-F238E27FC236}">
              <a16:creationId xmlns="" xmlns:a16="http://schemas.microsoft.com/office/drawing/2014/main" id="{00000000-0008-0000-0700-0000B1000000}"/>
            </a:ext>
          </a:extLst>
        </xdr:cNvPr>
        <xdr:cNvSpPr txBox="1"/>
      </xdr:nvSpPr>
      <xdr:spPr>
        <a:xfrm>
          <a:off x="3497795" y="13169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109852</xdr:rowOff>
    </xdr:from>
    <xdr:to>
      <xdr:col>15</xdr:col>
      <xdr:colOff>50800</xdr:colOff>
      <xdr:row>77</xdr:row>
      <xdr:rowOff>149141</xdr:rowOff>
    </xdr:to>
    <xdr:cxnSp macro="">
      <xdr:nvCxnSpPr>
        <xdr:cNvPr id="178" name="直線コネクタ 177">
          <a:extLst>
            <a:ext uri="{FF2B5EF4-FFF2-40B4-BE49-F238E27FC236}">
              <a16:creationId xmlns="" xmlns:a16="http://schemas.microsoft.com/office/drawing/2014/main" id="{00000000-0008-0000-0700-0000B2000000}"/>
            </a:ext>
          </a:extLst>
        </xdr:cNvPr>
        <xdr:cNvCxnSpPr/>
      </xdr:nvCxnSpPr>
      <xdr:spPr>
        <a:xfrm flipV="1">
          <a:off x="2019300" y="13140052"/>
          <a:ext cx="889000" cy="210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104026</xdr:rowOff>
    </xdr:from>
    <xdr:to>
      <xdr:col>15</xdr:col>
      <xdr:colOff>101600</xdr:colOff>
      <xdr:row>77</xdr:row>
      <xdr:rowOff>34176</xdr:rowOff>
    </xdr:to>
    <xdr:sp macro="" textlink="">
      <xdr:nvSpPr>
        <xdr:cNvPr id="179" name="フローチャート: 判断 178">
          <a:extLst>
            <a:ext uri="{FF2B5EF4-FFF2-40B4-BE49-F238E27FC236}">
              <a16:creationId xmlns="" xmlns:a16="http://schemas.microsoft.com/office/drawing/2014/main" id="{00000000-0008-0000-0700-0000B3000000}"/>
            </a:ext>
          </a:extLst>
        </xdr:cNvPr>
        <xdr:cNvSpPr/>
      </xdr:nvSpPr>
      <xdr:spPr>
        <a:xfrm>
          <a:off x="2857500" y="131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25303</xdr:rowOff>
    </xdr:from>
    <xdr:ext cx="599010" cy="259045"/>
    <xdr:sp macro="" textlink="">
      <xdr:nvSpPr>
        <xdr:cNvPr id="180" name="テキスト ボックス 179">
          <a:extLst>
            <a:ext uri="{FF2B5EF4-FFF2-40B4-BE49-F238E27FC236}">
              <a16:creationId xmlns="" xmlns:a16="http://schemas.microsoft.com/office/drawing/2014/main" id="{00000000-0008-0000-0700-0000B4000000}"/>
            </a:ext>
          </a:extLst>
        </xdr:cNvPr>
        <xdr:cNvSpPr txBox="1"/>
      </xdr:nvSpPr>
      <xdr:spPr>
        <a:xfrm>
          <a:off x="2608795" y="13226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149141</xdr:rowOff>
    </xdr:from>
    <xdr:to>
      <xdr:col>10</xdr:col>
      <xdr:colOff>114300</xdr:colOff>
      <xdr:row>78</xdr:row>
      <xdr:rowOff>82877</xdr:rowOff>
    </xdr:to>
    <xdr:cxnSp macro="">
      <xdr:nvCxnSpPr>
        <xdr:cNvPr id="181" name="直線コネクタ 180">
          <a:extLst>
            <a:ext uri="{FF2B5EF4-FFF2-40B4-BE49-F238E27FC236}">
              <a16:creationId xmlns="" xmlns:a16="http://schemas.microsoft.com/office/drawing/2014/main" id="{00000000-0008-0000-0700-0000B5000000}"/>
            </a:ext>
          </a:extLst>
        </xdr:cNvPr>
        <xdr:cNvCxnSpPr/>
      </xdr:nvCxnSpPr>
      <xdr:spPr>
        <a:xfrm flipV="1">
          <a:off x="1130300" y="13350791"/>
          <a:ext cx="889000" cy="105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147665</xdr:rowOff>
    </xdr:from>
    <xdr:to>
      <xdr:col>10</xdr:col>
      <xdr:colOff>165100</xdr:colOff>
      <xdr:row>77</xdr:row>
      <xdr:rowOff>77815</xdr:rowOff>
    </xdr:to>
    <xdr:sp macro="" textlink="">
      <xdr:nvSpPr>
        <xdr:cNvPr id="182" name="フローチャート: 判断 181">
          <a:extLst>
            <a:ext uri="{FF2B5EF4-FFF2-40B4-BE49-F238E27FC236}">
              <a16:creationId xmlns="" xmlns:a16="http://schemas.microsoft.com/office/drawing/2014/main" id="{00000000-0008-0000-0700-0000B6000000}"/>
            </a:ext>
          </a:extLst>
        </xdr:cNvPr>
        <xdr:cNvSpPr/>
      </xdr:nvSpPr>
      <xdr:spPr>
        <a:xfrm>
          <a:off x="1968500" y="1317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94342</xdr:rowOff>
    </xdr:from>
    <xdr:ext cx="599010" cy="259045"/>
    <xdr:sp macro="" textlink="">
      <xdr:nvSpPr>
        <xdr:cNvPr id="183" name="テキスト ボックス 182">
          <a:extLst>
            <a:ext uri="{FF2B5EF4-FFF2-40B4-BE49-F238E27FC236}">
              <a16:creationId xmlns="" xmlns:a16="http://schemas.microsoft.com/office/drawing/2014/main" id="{00000000-0008-0000-0700-0000B7000000}"/>
            </a:ext>
          </a:extLst>
        </xdr:cNvPr>
        <xdr:cNvSpPr txBox="1"/>
      </xdr:nvSpPr>
      <xdr:spPr>
        <a:xfrm>
          <a:off x="1719795" y="12953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149670</xdr:rowOff>
    </xdr:from>
    <xdr:to>
      <xdr:col>6</xdr:col>
      <xdr:colOff>38100</xdr:colOff>
      <xdr:row>78</xdr:row>
      <xdr:rowOff>79820</xdr:rowOff>
    </xdr:to>
    <xdr:sp macro="" textlink="">
      <xdr:nvSpPr>
        <xdr:cNvPr id="184" name="フローチャート: 判断 183">
          <a:extLst>
            <a:ext uri="{FF2B5EF4-FFF2-40B4-BE49-F238E27FC236}">
              <a16:creationId xmlns="" xmlns:a16="http://schemas.microsoft.com/office/drawing/2014/main" id="{00000000-0008-0000-0700-0000B8000000}"/>
            </a:ext>
          </a:extLst>
        </xdr:cNvPr>
        <xdr:cNvSpPr/>
      </xdr:nvSpPr>
      <xdr:spPr>
        <a:xfrm>
          <a:off x="1079500" y="1335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96347</xdr:rowOff>
    </xdr:from>
    <xdr:ext cx="599010" cy="259045"/>
    <xdr:sp macro="" textlink="">
      <xdr:nvSpPr>
        <xdr:cNvPr id="185" name="テキスト ボックス 184">
          <a:extLst>
            <a:ext uri="{FF2B5EF4-FFF2-40B4-BE49-F238E27FC236}">
              <a16:creationId xmlns="" xmlns:a16="http://schemas.microsoft.com/office/drawing/2014/main" id="{00000000-0008-0000-0700-0000B9000000}"/>
            </a:ext>
          </a:extLst>
        </xdr:cNvPr>
        <xdr:cNvSpPr txBox="1"/>
      </xdr:nvSpPr>
      <xdr:spPr>
        <a:xfrm>
          <a:off x="830795" y="13126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80266</xdr:rowOff>
    </xdr:from>
    <xdr:to>
      <xdr:col>24</xdr:col>
      <xdr:colOff>114300</xdr:colOff>
      <xdr:row>75</xdr:row>
      <xdr:rowOff>10416</xdr:rowOff>
    </xdr:to>
    <xdr:sp macro="" textlink="">
      <xdr:nvSpPr>
        <xdr:cNvPr id="191" name="楕円 190">
          <a:extLst>
            <a:ext uri="{FF2B5EF4-FFF2-40B4-BE49-F238E27FC236}">
              <a16:creationId xmlns="" xmlns:a16="http://schemas.microsoft.com/office/drawing/2014/main" id="{00000000-0008-0000-0700-0000BF000000}"/>
            </a:ext>
          </a:extLst>
        </xdr:cNvPr>
        <xdr:cNvSpPr/>
      </xdr:nvSpPr>
      <xdr:spPr>
        <a:xfrm>
          <a:off x="4584700" y="12767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103143</xdr:rowOff>
    </xdr:from>
    <xdr:ext cx="599010" cy="259045"/>
    <xdr:sp macro="" textlink="">
      <xdr:nvSpPr>
        <xdr:cNvPr id="192" name="民生費該当値テキスト">
          <a:extLst>
            <a:ext uri="{FF2B5EF4-FFF2-40B4-BE49-F238E27FC236}">
              <a16:creationId xmlns="" xmlns:a16="http://schemas.microsoft.com/office/drawing/2014/main" id="{00000000-0008-0000-0700-0000C0000000}"/>
            </a:ext>
          </a:extLst>
        </xdr:cNvPr>
        <xdr:cNvSpPr txBox="1"/>
      </xdr:nvSpPr>
      <xdr:spPr>
        <a:xfrm>
          <a:off x="4686300" y="12618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84648</xdr:rowOff>
    </xdr:from>
    <xdr:to>
      <xdr:col>20</xdr:col>
      <xdr:colOff>38100</xdr:colOff>
      <xdr:row>76</xdr:row>
      <xdr:rowOff>14799</xdr:rowOff>
    </xdr:to>
    <xdr:sp macro="" textlink="">
      <xdr:nvSpPr>
        <xdr:cNvPr id="193" name="楕円 192">
          <a:extLst>
            <a:ext uri="{FF2B5EF4-FFF2-40B4-BE49-F238E27FC236}">
              <a16:creationId xmlns="" xmlns:a16="http://schemas.microsoft.com/office/drawing/2014/main" id="{00000000-0008-0000-0700-0000C1000000}"/>
            </a:ext>
          </a:extLst>
        </xdr:cNvPr>
        <xdr:cNvSpPr/>
      </xdr:nvSpPr>
      <xdr:spPr>
        <a:xfrm>
          <a:off x="3746500" y="1294339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31325</xdr:rowOff>
    </xdr:from>
    <xdr:ext cx="599010" cy="259045"/>
    <xdr:sp macro="" textlink="">
      <xdr:nvSpPr>
        <xdr:cNvPr id="194" name="テキスト ボックス 193">
          <a:extLst>
            <a:ext uri="{FF2B5EF4-FFF2-40B4-BE49-F238E27FC236}">
              <a16:creationId xmlns="" xmlns:a16="http://schemas.microsoft.com/office/drawing/2014/main" id="{00000000-0008-0000-0700-0000C2000000}"/>
            </a:ext>
          </a:extLst>
        </xdr:cNvPr>
        <xdr:cNvSpPr txBox="1"/>
      </xdr:nvSpPr>
      <xdr:spPr>
        <a:xfrm>
          <a:off x="3497795" y="12718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59052</xdr:rowOff>
    </xdr:from>
    <xdr:to>
      <xdr:col>15</xdr:col>
      <xdr:colOff>101600</xdr:colOff>
      <xdr:row>76</xdr:row>
      <xdr:rowOff>160652</xdr:rowOff>
    </xdr:to>
    <xdr:sp macro="" textlink="">
      <xdr:nvSpPr>
        <xdr:cNvPr id="195" name="楕円 194">
          <a:extLst>
            <a:ext uri="{FF2B5EF4-FFF2-40B4-BE49-F238E27FC236}">
              <a16:creationId xmlns="" xmlns:a16="http://schemas.microsoft.com/office/drawing/2014/main" id="{00000000-0008-0000-0700-0000C3000000}"/>
            </a:ext>
          </a:extLst>
        </xdr:cNvPr>
        <xdr:cNvSpPr/>
      </xdr:nvSpPr>
      <xdr:spPr>
        <a:xfrm>
          <a:off x="2857500" y="13089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5729</xdr:rowOff>
    </xdr:from>
    <xdr:ext cx="599010" cy="259045"/>
    <xdr:sp macro="" textlink="">
      <xdr:nvSpPr>
        <xdr:cNvPr id="196" name="テキスト ボックス 195">
          <a:extLst>
            <a:ext uri="{FF2B5EF4-FFF2-40B4-BE49-F238E27FC236}">
              <a16:creationId xmlns="" xmlns:a16="http://schemas.microsoft.com/office/drawing/2014/main" id="{00000000-0008-0000-0700-0000C4000000}"/>
            </a:ext>
          </a:extLst>
        </xdr:cNvPr>
        <xdr:cNvSpPr txBox="1"/>
      </xdr:nvSpPr>
      <xdr:spPr>
        <a:xfrm>
          <a:off x="2608795" y="12864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98341</xdr:rowOff>
    </xdr:from>
    <xdr:to>
      <xdr:col>10</xdr:col>
      <xdr:colOff>165100</xdr:colOff>
      <xdr:row>78</xdr:row>
      <xdr:rowOff>28491</xdr:rowOff>
    </xdr:to>
    <xdr:sp macro="" textlink="">
      <xdr:nvSpPr>
        <xdr:cNvPr id="197" name="楕円 196">
          <a:extLst>
            <a:ext uri="{FF2B5EF4-FFF2-40B4-BE49-F238E27FC236}">
              <a16:creationId xmlns="" xmlns:a16="http://schemas.microsoft.com/office/drawing/2014/main" id="{00000000-0008-0000-0700-0000C5000000}"/>
            </a:ext>
          </a:extLst>
        </xdr:cNvPr>
        <xdr:cNvSpPr/>
      </xdr:nvSpPr>
      <xdr:spPr>
        <a:xfrm>
          <a:off x="1968500" y="13299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19618</xdr:rowOff>
    </xdr:from>
    <xdr:ext cx="599010" cy="259045"/>
    <xdr:sp macro="" textlink="">
      <xdr:nvSpPr>
        <xdr:cNvPr id="198" name="テキスト ボックス 197">
          <a:extLst>
            <a:ext uri="{FF2B5EF4-FFF2-40B4-BE49-F238E27FC236}">
              <a16:creationId xmlns="" xmlns:a16="http://schemas.microsoft.com/office/drawing/2014/main" id="{00000000-0008-0000-0700-0000C6000000}"/>
            </a:ext>
          </a:extLst>
        </xdr:cNvPr>
        <xdr:cNvSpPr txBox="1"/>
      </xdr:nvSpPr>
      <xdr:spPr>
        <a:xfrm>
          <a:off x="1719795" y="13392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32077</xdr:rowOff>
    </xdr:from>
    <xdr:to>
      <xdr:col>6</xdr:col>
      <xdr:colOff>38100</xdr:colOff>
      <xdr:row>78</xdr:row>
      <xdr:rowOff>133677</xdr:rowOff>
    </xdr:to>
    <xdr:sp macro="" textlink="">
      <xdr:nvSpPr>
        <xdr:cNvPr id="199" name="楕円 198">
          <a:extLst>
            <a:ext uri="{FF2B5EF4-FFF2-40B4-BE49-F238E27FC236}">
              <a16:creationId xmlns="" xmlns:a16="http://schemas.microsoft.com/office/drawing/2014/main" id="{00000000-0008-0000-0700-0000C7000000}"/>
            </a:ext>
          </a:extLst>
        </xdr:cNvPr>
        <xdr:cNvSpPr/>
      </xdr:nvSpPr>
      <xdr:spPr>
        <a:xfrm>
          <a:off x="1079500" y="13405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124804</xdr:rowOff>
    </xdr:from>
    <xdr:ext cx="599010" cy="259045"/>
    <xdr:sp macro="" textlink="">
      <xdr:nvSpPr>
        <xdr:cNvPr id="200" name="テキスト ボックス 199">
          <a:extLst>
            <a:ext uri="{FF2B5EF4-FFF2-40B4-BE49-F238E27FC236}">
              <a16:creationId xmlns="" xmlns:a16="http://schemas.microsoft.com/office/drawing/2014/main" id="{00000000-0008-0000-0700-0000C8000000}"/>
            </a:ext>
          </a:extLst>
        </xdr:cNvPr>
        <xdr:cNvSpPr txBox="1"/>
      </xdr:nvSpPr>
      <xdr:spPr>
        <a:xfrm>
          <a:off x="830795" y="13497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1" name="直線コネクタ 210">
          <a:extLst>
            <a:ext uri="{FF2B5EF4-FFF2-40B4-BE49-F238E27FC236}">
              <a16:creationId xmlns="" xmlns:a16="http://schemas.microsoft.com/office/drawing/2014/main" id="{00000000-0008-0000-0700-0000D3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2" name="テキスト ボックス 211">
          <a:extLst>
            <a:ext uri="{FF2B5EF4-FFF2-40B4-BE49-F238E27FC236}">
              <a16:creationId xmlns="" xmlns:a16="http://schemas.microsoft.com/office/drawing/2014/main" id="{00000000-0008-0000-0700-0000D4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3" name="直線コネクタ 212">
          <a:extLst>
            <a:ext uri="{FF2B5EF4-FFF2-40B4-BE49-F238E27FC236}">
              <a16:creationId xmlns="" xmlns:a16="http://schemas.microsoft.com/office/drawing/2014/main" id="{00000000-0008-0000-0700-0000D5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4" name="テキスト ボックス 213">
          <a:extLst>
            <a:ext uri="{FF2B5EF4-FFF2-40B4-BE49-F238E27FC236}">
              <a16:creationId xmlns="" xmlns:a16="http://schemas.microsoft.com/office/drawing/2014/main" id="{00000000-0008-0000-0700-0000D6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5" name="直線コネクタ 214">
          <a:extLst>
            <a:ext uri="{FF2B5EF4-FFF2-40B4-BE49-F238E27FC236}">
              <a16:creationId xmlns="" xmlns:a16="http://schemas.microsoft.com/office/drawing/2014/main" id="{00000000-0008-0000-0700-0000D7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6" name="テキスト ボックス 215">
          <a:extLst>
            <a:ext uri="{FF2B5EF4-FFF2-40B4-BE49-F238E27FC236}">
              <a16:creationId xmlns="" xmlns:a16="http://schemas.microsoft.com/office/drawing/2014/main" id="{00000000-0008-0000-0700-0000D8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7" name="直線コネクタ 216">
          <a:extLst>
            <a:ext uri="{FF2B5EF4-FFF2-40B4-BE49-F238E27FC236}">
              <a16:creationId xmlns="" xmlns:a16="http://schemas.microsoft.com/office/drawing/2014/main" id="{00000000-0008-0000-0700-0000D9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18" name="テキスト ボックス 217">
          <a:extLst>
            <a:ext uri="{FF2B5EF4-FFF2-40B4-BE49-F238E27FC236}">
              <a16:creationId xmlns="" xmlns:a16="http://schemas.microsoft.com/office/drawing/2014/main" id="{00000000-0008-0000-0700-0000DA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9" name="直線コネクタ 218">
          <a:extLst>
            <a:ext uri="{FF2B5EF4-FFF2-40B4-BE49-F238E27FC236}">
              <a16:creationId xmlns="" xmlns:a16="http://schemas.microsoft.com/office/drawing/2014/main" id="{00000000-0008-0000-0700-0000DB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a:extLst>
            <a:ext uri="{FF2B5EF4-FFF2-40B4-BE49-F238E27FC236}">
              <a16:creationId xmlns="" xmlns:a16="http://schemas.microsoft.com/office/drawing/2014/main" id="{00000000-0008-0000-0700-0000DC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1" name="直線コネクタ 220">
          <a:extLst>
            <a:ext uri="{FF2B5EF4-FFF2-40B4-BE49-F238E27FC236}">
              <a16:creationId xmlns="" xmlns:a16="http://schemas.microsoft.com/office/drawing/2014/main" id="{00000000-0008-0000-0700-0000DD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a:extLst>
            <a:ext uri="{FF2B5EF4-FFF2-40B4-BE49-F238E27FC236}">
              <a16:creationId xmlns="" xmlns:a16="http://schemas.microsoft.com/office/drawing/2014/main" id="{00000000-0008-0000-0700-0000DE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701</xdr:rowOff>
    </xdr:from>
    <xdr:to>
      <xdr:col>24</xdr:col>
      <xdr:colOff>62865</xdr:colOff>
      <xdr:row>98</xdr:row>
      <xdr:rowOff>7024</xdr:rowOff>
    </xdr:to>
    <xdr:cxnSp macro="">
      <xdr:nvCxnSpPr>
        <xdr:cNvPr id="226" name="直線コネクタ 225">
          <a:extLst>
            <a:ext uri="{FF2B5EF4-FFF2-40B4-BE49-F238E27FC236}">
              <a16:creationId xmlns="" xmlns:a16="http://schemas.microsoft.com/office/drawing/2014/main" id="{00000000-0008-0000-0700-0000E2000000}"/>
            </a:ext>
          </a:extLst>
        </xdr:cNvPr>
        <xdr:cNvCxnSpPr/>
      </xdr:nvCxnSpPr>
      <xdr:spPr>
        <a:xfrm flipV="1">
          <a:off x="4633595" y="15602651"/>
          <a:ext cx="1270" cy="1206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10851</xdr:rowOff>
    </xdr:from>
    <xdr:ext cx="534377" cy="259045"/>
    <xdr:sp macro="" textlink="">
      <xdr:nvSpPr>
        <xdr:cNvPr id="227" name="衛生費最小値テキスト">
          <a:extLst>
            <a:ext uri="{FF2B5EF4-FFF2-40B4-BE49-F238E27FC236}">
              <a16:creationId xmlns="" xmlns:a16="http://schemas.microsoft.com/office/drawing/2014/main" id="{00000000-0008-0000-0700-0000E3000000}"/>
            </a:ext>
          </a:extLst>
        </xdr:cNvPr>
        <xdr:cNvSpPr txBox="1"/>
      </xdr:nvSpPr>
      <xdr:spPr>
        <a:xfrm>
          <a:off x="4686300" y="16812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7024</xdr:rowOff>
    </xdr:from>
    <xdr:to>
      <xdr:col>24</xdr:col>
      <xdr:colOff>152400</xdr:colOff>
      <xdr:row>98</xdr:row>
      <xdr:rowOff>7024</xdr:rowOff>
    </xdr:to>
    <xdr:cxnSp macro="">
      <xdr:nvCxnSpPr>
        <xdr:cNvPr id="228" name="直線コネクタ 227">
          <a:extLst>
            <a:ext uri="{FF2B5EF4-FFF2-40B4-BE49-F238E27FC236}">
              <a16:creationId xmlns="" xmlns:a16="http://schemas.microsoft.com/office/drawing/2014/main" id="{00000000-0008-0000-0700-0000E4000000}"/>
            </a:ext>
          </a:extLst>
        </xdr:cNvPr>
        <xdr:cNvCxnSpPr/>
      </xdr:nvCxnSpPr>
      <xdr:spPr>
        <a:xfrm>
          <a:off x="4546600" y="16809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118828</xdr:rowOff>
    </xdr:from>
    <xdr:ext cx="599010" cy="259045"/>
    <xdr:sp macro="" textlink="">
      <xdr:nvSpPr>
        <xdr:cNvPr id="229" name="衛生費最大値テキスト">
          <a:extLst>
            <a:ext uri="{FF2B5EF4-FFF2-40B4-BE49-F238E27FC236}">
              <a16:creationId xmlns="" xmlns:a16="http://schemas.microsoft.com/office/drawing/2014/main" id="{00000000-0008-0000-0700-0000E5000000}"/>
            </a:ext>
          </a:extLst>
        </xdr:cNvPr>
        <xdr:cNvSpPr txBox="1"/>
      </xdr:nvSpPr>
      <xdr:spPr>
        <a:xfrm>
          <a:off x="4686300" y="15377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135,019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701</xdr:rowOff>
    </xdr:from>
    <xdr:to>
      <xdr:col>24</xdr:col>
      <xdr:colOff>152400</xdr:colOff>
      <xdr:row>91</xdr:row>
      <xdr:rowOff>701</xdr:rowOff>
    </xdr:to>
    <xdr:cxnSp macro="">
      <xdr:nvCxnSpPr>
        <xdr:cNvPr id="230" name="直線コネクタ 229">
          <a:extLst>
            <a:ext uri="{FF2B5EF4-FFF2-40B4-BE49-F238E27FC236}">
              <a16:creationId xmlns="" xmlns:a16="http://schemas.microsoft.com/office/drawing/2014/main" id="{00000000-0008-0000-0700-0000E6000000}"/>
            </a:ext>
          </a:extLst>
        </xdr:cNvPr>
        <xdr:cNvCxnSpPr/>
      </xdr:nvCxnSpPr>
      <xdr:spPr>
        <a:xfrm>
          <a:off x="4546600" y="15602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69847</xdr:rowOff>
    </xdr:from>
    <xdr:to>
      <xdr:col>24</xdr:col>
      <xdr:colOff>63500</xdr:colOff>
      <xdr:row>98</xdr:row>
      <xdr:rowOff>625</xdr:rowOff>
    </xdr:to>
    <xdr:cxnSp macro="">
      <xdr:nvCxnSpPr>
        <xdr:cNvPr id="231" name="直線コネクタ 230">
          <a:extLst>
            <a:ext uri="{FF2B5EF4-FFF2-40B4-BE49-F238E27FC236}">
              <a16:creationId xmlns="" xmlns:a16="http://schemas.microsoft.com/office/drawing/2014/main" id="{00000000-0008-0000-0700-0000E7000000}"/>
            </a:ext>
          </a:extLst>
        </xdr:cNvPr>
        <xdr:cNvCxnSpPr/>
      </xdr:nvCxnSpPr>
      <xdr:spPr>
        <a:xfrm flipV="1">
          <a:off x="3797300" y="16700497"/>
          <a:ext cx="838200" cy="10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112050</xdr:rowOff>
    </xdr:from>
    <xdr:ext cx="534377" cy="259045"/>
    <xdr:sp macro="" textlink="">
      <xdr:nvSpPr>
        <xdr:cNvPr id="232" name="衛生費平均値テキスト">
          <a:extLst>
            <a:ext uri="{FF2B5EF4-FFF2-40B4-BE49-F238E27FC236}">
              <a16:creationId xmlns="" xmlns:a16="http://schemas.microsoft.com/office/drawing/2014/main" id="{00000000-0008-0000-0700-0000E8000000}"/>
            </a:ext>
          </a:extLst>
        </xdr:cNvPr>
        <xdr:cNvSpPr txBox="1"/>
      </xdr:nvSpPr>
      <xdr:spPr>
        <a:xfrm>
          <a:off x="4686300" y="163998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89173</xdr:rowOff>
    </xdr:from>
    <xdr:to>
      <xdr:col>24</xdr:col>
      <xdr:colOff>114300</xdr:colOff>
      <xdr:row>97</xdr:row>
      <xdr:rowOff>19323</xdr:rowOff>
    </xdr:to>
    <xdr:sp macro="" textlink="">
      <xdr:nvSpPr>
        <xdr:cNvPr id="233" name="フローチャート: 判断 232">
          <a:extLst>
            <a:ext uri="{FF2B5EF4-FFF2-40B4-BE49-F238E27FC236}">
              <a16:creationId xmlns="" xmlns:a16="http://schemas.microsoft.com/office/drawing/2014/main" id="{00000000-0008-0000-0700-0000E9000000}"/>
            </a:ext>
          </a:extLst>
        </xdr:cNvPr>
        <xdr:cNvSpPr/>
      </xdr:nvSpPr>
      <xdr:spPr>
        <a:xfrm>
          <a:off x="4584700" y="16548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625</xdr:rowOff>
    </xdr:from>
    <xdr:to>
      <xdr:col>19</xdr:col>
      <xdr:colOff>177800</xdr:colOff>
      <xdr:row>98</xdr:row>
      <xdr:rowOff>15222</xdr:rowOff>
    </xdr:to>
    <xdr:cxnSp macro="">
      <xdr:nvCxnSpPr>
        <xdr:cNvPr id="234" name="直線コネクタ 233">
          <a:extLst>
            <a:ext uri="{FF2B5EF4-FFF2-40B4-BE49-F238E27FC236}">
              <a16:creationId xmlns="" xmlns:a16="http://schemas.microsoft.com/office/drawing/2014/main" id="{00000000-0008-0000-0700-0000EA000000}"/>
            </a:ext>
          </a:extLst>
        </xdr:cNvPr>
        <xdr:cNvCxnSpPr/>
      </xdr:nvCxnSpPr>
      <xdr:spPr>
        <a:xfrm flipV="1">
          <a:off x="2908300" y="16802725"/>
          <a:ext cx="889000" cy="14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3045</xdr:rowOff>
    </xdr:from>
    <xdr:to>
      <xdr:col>20</xdr:col>
      <xdr:colOff>38100</xdr:colOff>
      <xdr:row>97</xdr:row>
      <xdr:rowOff>104645</xdr:rowOff>
    </xdr:to>
    <xdr:sp macro="" textlink="">
      <xdr:nvSpPr>
        <xdr:cNvPr id="235" name="フローチャート: 判断 234">
          <a:extLst>
            <a:ext uri="{FF2B5EF4-FFF2-40B4-BE49-F238E27FC236}">
              <a16:creationId xmlns="" xmlns:a16="http://schemas.microsoft.com/office/drawing/2014/main" id="{00000000-0008-0000-0700-0000EB000000}"/>
            </a:ext>
          </a:extLst>
        </xdr:cNvPr>
        <xdr:cNvSpPr/>
      </xdr:nvSpPr>
      <xdr:spPr>
        <a:xfrm>
          <a:off x="3746500" y="1663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121172</xdr:rowOff>
    </xdr:from>
    <xdr:ext cx="534377" cy="259045"/>
    <xdr:sp macro="" textlink="">
      <xdr:nvSpPr>
        <xdr:cNvPr id="236" name="テキスト ボックス 235">
          <a:extLst>
            <a:ext uri="{FF2B5EF4-FFF2-40B4-BE49-F238E27FC236}">
              <a16:creationId xmlns="" xmlns:a16="http://schemas.microsoft.com/office/drawing/2014/main" id="{00000000-0008-0000-0700-0000EC000000}"/>
            </a:ext>
          </a:extLst>
        </xdr:cNvPr>
        <xdr:cNvSpPr txBox="1"/>
      </xdr:nvSpPr>
      <xdr:spPr>
        <a:xfrm>
          <a:off x="3530111" y="16408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15222</xdr:rowOff>
    </xdr:from>
    <xdr:to>
      <xdr:col>15</xdr:col>
      <xdr:colOff>50800</xdr:colOff>
      <xdr:row>98</xdr:row>
      <xdr:rowOff>38103</xdr:rowOff>
    </xdr:to>
    <xdr:cxnSp macro="">
      <xdr:nvCxnSpPr>
        <xdr:cNvPr id="237" name="直線コネクタ 236">
          <a:extLst>
            <a:ext uri="{FF2B5EF4-FFF2-40B4-BE49-F238E27FC236}">
              <a16:creationId xmlns="" xmlns:a16="http://schemas.microsoft.com/office/drawing/2014/main" id="{00000000-0008-0000-0700-0000ED000000}"/>
            </a:ext>
          </a:extLst>
        </xdr:cNvPr>
        <xdr:cNvCxnSpPr/>
      </xdr:nvCxnSpPr>
      <xdr:spPr>
        <a:xfrm flipV="1">
          <a:off x="2019300" y="16817322"/>
          <a:ext cx="889000" cy="2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37954</xdr:rowOff>
    </xdr:from>
    <xdr:to>
      <xdr:col>15</xdr:col>
      <xdr:colOff>101600</xdr:colOff>
      <xdr:row>97</xdr:row>
      <xdr:rowOff>139554</xdr:rowOff>
    </xdr:to>
    <xdr:sp macro="" textlink="">
      <xdr:nvSpPr>
        <xdr:cNvPr id="238" name="フローチャート: 判断 237">
          <a:extLst>
            <a:ext uri="{FF2B5EF4-FFF2-40B4-BE49-F238E27FC236}">
              <a16:creationId xmlns="" xmlns:a16="http://schemas.microsoft.com/office/drawing/2014/main" id="{00000000-0008-0000-0700-0000EE000000}"/>
            </a:ext>
          </a:extLst>
        </xdr:cNvPr>
        <xdr:cNvSpPr/>
      </xdr:nvSpPr>
      <xdr:spPr>
        <a:xfrm>
          <a:off x="2857500" y="16668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156081</xdr:rowOff>
    </xdr:from>
    <xdr:ext cx="534377" cy="259045"/>
    <xdr:sp macro="" textlink="">
      <xdr:nvSpPr>
        <xdr:cNvPr id="239" name="テキスト ボックス 238">
          <a:extLst>
            <a:ext uri="{FF2B5EF4-FFF2-40B4-BE49-F238E27FC236}">
              <a16:creationId xmlns="" xmlns:a16="http://schemas.microsoft.com/office/drawing/2014/main" id="{00000000-0008-0000-0700-0000EF000000}"/>
            </a:ext>
          </a:extLst>
        </xdr:cNvPr>
        <xdr:cNvSpPr txBox="1"/>
      </xdr:nvSpPr>
      <xdr:spPr>
        <a:xfrm>
          <a:off x="2641111" y="16443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32421</xdr:rowOff>
    </xdr:from>
    <xdr:to>
      <xdr:col>10</xdr:col>
      <xdr:colOff>114300</xdr:colOff>
      <xdr:row>98</xdr:row>
      <xdr:rowOff>38103</xdr:rowOff>
    </xdr:to>
    <xdr:cxnSp macro="">
      <xdr:nvCxnSpPr>
        <xdr:cNvPr id="240" name="直線コネクタ 239">
          <a:extLst>
            <a:ext uri="{FF2B5EF4-FFF2-40B4-BE49-F238E27FC236}">
              <a16:creationId xmlns="" xmlns:a16="http://schemas.microsoft.com/office/drawing/2014/main" id="{00000000-0008-0000-0700-0000F0000000}"/>
            </a:ext>
          </a:extLst>
        </xdr:cNvPr>
        <xdr:cNvCxnSpPr/>
      </xdr:nvCxnSpPr>
      <xdr:spPr>
        <a:xfrm>
          <a:off x="1130300" y="16834521"/>
          <a:ext cx="889000" cy="5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49972</xdr:rowOff>
    </xdr:from>
    <xdr:to>
      <xdr:col>10</xdr:col>
      <xdr:colOff>165100</xdr:colOff>
      <xdr:row>97</xdr:row>
      <xdr:rowOff>151572</xdr:rowOff>
    </xdr:to>
    <xdr:sp macro="" textlink="">
      <xdr:nvSpPr>
        <xdr:cNvPr id="241" name="フローチャート: 判断 240">
          <a:extLst>
            <a:ext uri="{FF2B5EF4-FFF2-40B4-BE49-F238E27FC236}">
              <a16:creationId xmlns="" xmlns:a16="http://schemas.microsoft.com/office/drawing/2014/main" id="{00000000-0008-0000-0700-0000F1000000}"/>
            </a:ext>
          </a:extLst>
        </xdr:cNvPr>
        <xdr:cNvSpPr/>
      </xdr:nvSpPr>
      <xdr:spPr>
        <a:xfrm>
          <a:off x="1968500" y="1668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168099</xdr:rowOff>
    </xdr:from>
    <xdr:ext cx="534377" cy="259045"/>
    <xdr:sp macro="" textlink="">
      <xdr:nvSpPr>
        <xdr:cNvPr id="242" name="テキスト ボックス 241">
          <a:extLst>
            <a:ext uri="{FF2B5EF4-FFF2-40B4-BE49-F238E27FC236}">
              <a16:creationId xmlns="" xmlns:a16="http://schemas.microsoft.com/office/drawing/2014/main" id="{00000000-0008-0000-0700-0000F2000000}"/>
            </a:ext>
          </a:extLst>
        </xdr:cNvPr>
        <xdr:cNvSpPr txBox="1"/>
      </xdr:nvSpPr>
      <xdr:spPr>
        <a:xfrm>
          <a:off x="1752111" y="16455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25371</xdr:rowOff>
    </xdr:from>
    <xdr:to>
      <xdr:col>6</xdr:col>
      <xdr:colOff>38100</xdr:colOff>
      <xdr:row>97</xdr:row>
      <xdr:rowOff>126971</xdr:rowOff>
    </xdr:to>
    <xdr:sp macro="" textlink="">
      <xdr:nvSpPr>
        <xdr:cNvPr id="243" name="フローチャート: 判断 242">
          <a:extLst>
            <a:ext uri="{FF2B5EF4-FFF2-40B4-BE49-F238E27FC236}">
              <a16:creationId xmlns="" xmlns:a16="http://schemas.microsoft.com/office/drawing/2014/main" id="{00000000-0008-0000-0700-0000F3000000}"/>
            </a:ext>
          </a:extLst>
        </xdr:cNvPr>
        <xdr:cNvSpPr/>
      </xdr:nvSpPr>
      <xdr:spPr>
        <a:xfrm>
          <a:off x="1079500" y="16656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143498</xdr:rowOff>
    </xdr:from>
    <xdr:ext cx="534377" cy="259045"/>
    <xdr:sp macro="" textlink="">
      <xdr:nvSpPr>
        <xdr:cNvPr id="244" name="テキスト ボックス 243">
          <a:extLst>
            <a:ext uri="{FF2B5EF4-FFF2-40B4-BE49-F238E27FC236}">
              <a16:creationId xmlns="" xmlns:a16="http://schemas.microsoft.com/office/drawing/2014/main" id="{00000000-0008-0000-0700-0000F4000000}"/>
            </a:ext>
          </a:extLst>
        </xdr:cNvPr>
        <xdr:cNvSpPr txBox="1"/>
      </xdr:nvSpPr>
      <xdr:spPr>
        <a:xfrm>
          <a:off x="863111" y="16431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19047</xdr:rowOff>
    </xdr:from>
    <xdr:to>
      <xdr:col>24</xdr:col>
      <xdr:colOff>114300</xdr:colOff>
      <xdr:row>97</xdr:row>
      <xdr:rowOff>120647</xdr:rowOff>
    </xdr:to>
    <xdr:sp macro="" textlink="">
      <xdr:nvSpPr>
        <xdr:cNvPr id="250" name="楕円 249">
          <a:extLst>
            <a:ext uri="{FF2B5EF4-FFF2-40B4-BE49-F238E27FC236}">
              <a16:creationId xmlns="" xmlns:a16="http://schemas.microsoft.com/office/drawing/2014/main" id="{00000000-0008-0000-0700-0000FA000000}"/>
            </a:ext>
          </a:extLst>
        </xdr:cNvPr>
        <xdr:cNvSpPr/>
      </xdr:nvSpPr>
      <xdr:spPr>
        <a:xfrm>
          <a:off x="4584700" y="16649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105424</xdr:rowOff>
    </xdr:from>
    <xdr:ext cx="534377" cy="259045"/>
    <xdr:sp macro="" textlink="">
      <xdr:nvSpPr>
        <xdr:cNvPr id="251" name="衛生費該当値テキスト">
          <a:extLst>
            <a:ext uri="{FF2B5EF4-FFF2-40B4-BE49-F238E27FC236}">
              <a16:creationId xmlns="" xmlns:a16="http://schemas.microsoft.com/office/drawing/2014/main" id="{00000000-0008-0000-0700-0000FB000000}"/>
            </a:ext>
          </a:extLst>
        </xdr:cNvPr>
        <xdr:cNvSpPr txBox="1"/>
      </xdr:nvSpPr>
      <xdr:spPr>
        <a:xfrm>
          <a:off x="4686300" y="16564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121275</xdr:rowOff>
    </xdr:from>
    <xdr:to>
      <xdr:col>20</xdr:col>
      <xdr:colOff>38100</xdr:colOff>
      <xdr:row>98</xdr:row>
      <xdr:rowOff>51425</xdr:rowOff>
    </xdr:to>
    <xdr:sp macro="" textlink="">
      <xdr:nvSpPr>
        <xdr:cNvPr id="252" name="楕円 251">
          <a:extLst>
            <a:ext uri="{FF2B5EF4-FFF2-40B4-BE49-F238E27FC236}">
              <a16:creationId xmlns="" xmlns:a16="http://schemas.microsoft.com/office/drawing/2014/main" id="{00000000-0008-0000-0700-0000FC000000}"/>
            </a:ext>
          </a:extLst>
        </xdr:cNvPr>
        <xdr:cNvSpPr/>
      </xdr:nvSpPr>
      <xdr:spPr>
        <a:xfrm>
          <a:off x="3746500" y="1675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42552</xdr:rowOff>
    </xdr:from>
    <xdr:ext cx="534377" cy="259045"/>
    <xdr:sp macro="" textlink="">
      <xdr:nvSpPr>
        <xdr:cNvPr id="253" name="テキスト ボックス 252">
          <a:extLst>
            <a:ext uri="{FF2B5EF4-FFF2-40B4-BE49-F238E27FC236}">
              <a16:creationId xmlns="" xmlns:a16="http://schemas.microsoft.com/office/drawing/2014/main" id="{00000000-0008-0000-0700-0000FD000000}"/>
            </a:ext>
          </a:extLst>
        </xdr:cNvPr>
        <xdr:cNvSpPr txBox="1"/>
      </xdr:nvSpPr>
      <xdr:spPr>
        <a:xfrm>
          <a:off x="3530111" y="16844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135872</xdr:rowOff>
    </xdr:from>
    <xdr:to>
      <xdr:col>15</xdr:col>
      <xdr:colOff>101600</xdr:colOff>
      <xdr:row>98</xdr:row>
      <xdr:rowOff>66022</xdr:rowOff>
    </xdr:to>
    <xdr:sp macro="" textlink="">
      <xdr:nvSpPr>
        <xdr:cNvPr id="254" name="楕円 253">
          <a:extLst>
            <a:ext uri="{FF2B5EF4-FFF2-40B4-BE49-F238E27FC236}">
              <a16:creationId xmlns="" xmlns:a16="http://schemas.microsoft.com/office/drawing/2014/main" id="{00000000-0008-0000-0700-0000FE000000}"/>
            </a:ext>
          </a:extLst>
        </xdr:cNvPr>
        <xdr:cNvSpPr/>
      </xdr:nvSpPr>
      <xdr:spPr>
        <a:xfrm>
          <a:off x="2857500" y="1676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57149</xdr:rowOff>
    </xdr:from>
    <xdr:ext cx="534377" cy="259045"/>
    <xdr:sp macro="" textlink="">
      <xdr:nvSpPr>
        <xdr:cNvPr id="255" name="テキスト ボックス 254">
          <a:extLst>
            <a:ext uri="{FF2B5EF4-FFF2-40B4-BE49-F238E27FC236}">
              <a16:creationId xmlns="" xmlns:a16="http://schemas.microsoft.com/office/drawing/2014/main" id="{00000000-0008-0000-0700-0000FF000000}"/>
            </a:ext>
          </a:extLst>
        </xdr:cNvPr>
        <xdr:cNvSpPr txBox="1"/>
      </xdr:nvSpPr>
      <xdr:spPr>
        <a:xfrm>
          <a:off x="2641111" y="16859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158753</xdr:rowOff>
    </xdr:from>
    <xdr:to>
      <xdr:col>10</xdr:col>
      <xdr:colOff>165100</xdr:colOff>
      <xdr:row>98</xdr:row>
      <xdr:rowOff>88903</xdr:rowOff>
    </xdr:to>
    <xdr:sp macro="" textlink="">
      <xdr:nvSpPr>
        <xdr:cNvPr id="256" name="楕円 255">
          <a:extLst>
            <a:ext uri="{FF2B5EF4-FFF2-40B4-BE49-F238E27FC236}">
              <a16:creationId xmlns="" xmlns:a16="http://schemas.microsoft.com/office/drawing/2014/main" id="{00000000-0008-0000-0700-000000010000}"/>
            </a:ext>
          </a:extLst>
        </xdr:cNvPr>
        <xdr:cNvSpPr/>
      </xdr:nvSpPr>
      <xdr:spPr>
        <a:xfrm>
          <a:off x="1968500" y="16789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80030</xdr:rowOff>
    </xdr:from>
    <xdr:ext cx="534377" cy="259045"/>
    <xdr:sp macro="" textlink="">
      <xdr:nvSpPr>
        <xdr:cNvPr id="257" name="テキスト ボックス 256">
          <a:extLst>
            <a:ext uri="{FF2B5EF4-FFF2-40B4-BE49-F238E27FC236}">
              <a16:creationId xmlns="" xmlns:a16="http://schemas.microsoft.com/office/drawing/2014/main" id="{00000000-0008-0000-0700-000001010000}"/>
            </a:ext>
          </a:extLst>
        </xdr:cNvPr>
        <xdr:cNvSpPr txBox="1"/>
      </xdr:nvSpPr>
      <xdr:spPr>
        <a:xfrm>
          <a:off x="1752111" y="16882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153071</xdr:rowOff>
    </xdr:from>
    <xdr:to>
      <xdr:col>6</xdr:col>
      <xdr:colOff>38100</xdr:colOff>
      <xdr:row>98</xdr:row>
      <xdr:rowOff>83221</xdr:rowOff>
    </xdr:to>
    <xdr:sp macro="" textlink="">
      <xdr:nvSpPr>
        <xdr:cNvPr id="258" name="楕円 257">
          <a:extLst>
            <a:ext uri="{FF2B5EF4-FFF2-40B4-BE49-F238E27FC236}">
              <a16:creationId xmlns="" xmlns:a16="http://schemas.microsoft.com/office/drawing/2014/main" id="{00000000-0008-0000-0700-000002010000}"/>
            </a:ext>
          </a:extLst>
        </xdr:cNvPr>
        <xdr:cNvSpPr/>
      </xdr:nvSpPr>
      <xdr:spPr>
        <a:xfrm>
          <a:off x="1079500" y="16783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74348</xdr:rowOff>
    </xdr:from>
    <xdr:ext cx="534377" cy="259045"/>
    <xdr:sp macro="" textlink="">
      <xdr:nvSpPr>
        <xdr:cNvPr id="259" name="テキスト ボックス 258">
          <a:extLst>
            <a:ext uri="{FF2B5EF4-FFF2-40B4-BE49-F238E27FC236}">
              <a16:creationId xmlns="" xmlns:a16="http://schemas.microsoft.com/office/drawing/2014/main" id="{00000000-0008-0000-0700-000003010000}"/>
            </a:ext>
          </a:extLst>
        </xdr:cNvPr>
        <xdr:cNvSpPr txBox="1"/>
      </xdr:nvSpPr>
      <xdr:spPr>
        <a:xfrm>
          <a:off x="863111" y="16876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 xmlns:a16="http://schemas.microsoft.com/office/drawing/2014/main" id="{00000000-0008-0000-07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 xmlns:a16="http://schemas.microsoft.com/office/drawing/2014/main" id="{00000000-0008-0000-07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 xmlns:a16="http://schemas.microsoft.com/office/drawing/2014/main" id="{00000000-0008-0000-07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a:extLst>
            <a:ext uri="{FF2B5EF4-FFF2-40B4-BE49-F238E27FC236}">
              <a16:creationId xmlns="" xmlns:a16="http://schemas.microsoft.com/office/drawing/2014/main" id="{00000000-0008-0000-0700-000011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 xmlns:a16="http://schemas.microsoft.com/office/drawing/2014/main" id="{00000000-0008-0000-07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a:extLst>
            <a:ext uri="{FF2B5EF4-FFF2-40B4-BE49-F238E27FC236}">
              <a16:creationId xmlns="" xmlns:a16="http://schemas.microsoft.com/office/drawing/2014/main" id="{00000000-0008-0000-0700-000013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 xmlns:a16="http://schemas.microsoft.com/office/drawing/2014/main" id="{00000000-0008-0000-07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a:extLst>
            <a:ext uri="{FF2B5EF4-FFF2-40B4-BE49-F238E27FC236}">
              <a16:creationId xmlns="" xmlns:a16="http://schemas.microsoft.com/office/drawing/2014/main" id="{00000000-0008-0000-0700-000015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 xmlns:a16="http://schemas.microsoft.com/office/drawing/2014/main" id="{00000000-0008-0000-07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9" name="テキスト ボックス 278">
          <a:extLst>
            <a:ext uri="{FF2B5EF4-FFF2-40B4-BE49-F238E27FC236}">
              <a16:creationId xmlns="" xmlns:a16="http://schemas.microsoft.com/office/drawing/2014/main" id="{00000000-0008-0000-0700-000017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135128</xdr:rowOff>
    </xdr:from>
    <xdr:to>
      <xdr:col>54</xdr:col>
      <xdr:colOff>189865</xdr:colOff>
      <xdr:row>39</xdr:row>
      <xdr:rowOff>44450</xdr:rowOff>
    </xdr:to>
    <xdr:cxnSp macro="">
      <xdr:nvCxnSpPr>
        <xdr:cNvPr id="283" name="直線コネクタ 282">
          <a:extLst>
            <a:ext uri="{FF2B5EF4-FFF2-40B4-BE49-F238E27FC236}">
              <a16:creationId xmlns="" xmlns:a16="http://schemas.microsoft.com/office/drawing/2014/main" id="{00000000-0008-0000-0700-00001B010000}"/>
            </a:ext>
          </a:extLst>
        </xdr:cNvPr>
        <xdr:cNvCxnSpPr/>
      </xdr:nvCxnSpPr>
      <xdr:spPr>
        <a:xfrm flipV="1">
          <a:off x="10475595" y="5278628"/>
          <a:ext cx="1270" cy="1452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4" name="労働費最小値テキスト">
          <a:extLst>
            <a:ext uri="{FF2B5EF4-FFF2-40B4-BE49-F238E27FC236}">
              <a16:creationId xmlns="" xmlns:a16="http://schemas.microsoft.com/office/drawing/2014/main" id="{00000000-0008-0000-0700-00001C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a:extLst>
            <a:ext uri="{FF2B5EF4-FFF2-40B4-BE49-F238E27FC236}">
              <a16:creationId xmlns="" xmlns:a16="http://schemas.microsoft.com/office/drawing/2014/main" id="{00000000-0008-0000-0700-00001D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81805</xdr:rowOff>
    </xdr:from>
    <xdr:ext cx="469744" cy="259045"/>
    <xdr:sp macro="" textlink="">
      <xdr:nvSpPr>
        <xdr:cNvPr id="286" name="労働費最大値テキスト">
          <a:extLst>
            <a:ext uri="{FF2B5EF4-FFF2-40B4-BE49-F238E27FC236}">
              <a16:creationId xmlns="" xmlns:a16="http://schemas.microsoft.com/office/drawing/2014/main" id="{00000000-0008-0000-0700-00001E010000}"/>
            </a:ext>
          </a:extLst>
        </xdr:cNvPr>
        <xdr:cNvSpPr txBox="1"/>
      </xdr:nvSpPr>
      <xdr:spPr>
        <a:xfrm>
          <a:off x="10528300" y="505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135128</xdr:rowOff>
    </xdr:from>
    <xdr:to>
      <xdr:col>55</xdr:col>
      <xdr:colOff>88900</xdr:colOff>
      <xdr:row>30</xdr:row>
      <xdr:rowOff>135128</xdr:rowOff>
    </xdr:to>
    <xdr:cxnSp macro="">
      <xdr:nvCxnSpPr>
        <xdr:cNvPr id="287" name="直線コネクタ 286">
          <a:extLst>
            <a:ext uri="{FF2B5EF4-FFF2-40B4-BE49-F238E27FC236}">
              <a16:creationId xmlns="" xmlns:a16="http://schemas.microsoft.com/office/drawing/2014/main" id="{00000000-0008-0000-0700-00001F010000}"/>
            </a:ext>
          </a:extLst>
        </xdr:cNvPr>
        <xdr:cNvCxnSpPr/>
      </xdr:nvCxnSpPr>
      <xdr:spPr>
        <a:xfrm>
          <a:off x="10388600" y="5278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13208</xdr:rowOff>
    </xdr:from>
    <xdr:to>
      <xdr:col>55</xdr:col>
      <xdr:colOff>0</xdr:colOff>
      <xdr:row>38</xdr:row>
      <xdr:rowOff>27305</xdr:rowOff>
    </xdr:to>
    <xdr:cxnSp macro="">
      <xdr:nvCxnSpPr>
        <xdr:cNvPr id="288" name="直線コネクタ 287">
          <a:extLst>
            <a:ext uri="{FF2B5EF4-FFF2-40B4-BE49-F238E27FC236}">
              <a16:creationId xmlns="" xmlns:a16="http://schemas.microsoft.com/office/drawing/2014/main" id="{00000000-0008-0000-0700-000020010000}"/>
            </a:ext>
          </a:extLst>
        </xdr:cNvPr>
        <xdr:cNvCxnSpPr/>
      </xdr:nvCxnSpPr>
      <xdr:spPr>
        <a:xfrm flipV="1">
          <a:off x="9639300" y="6528308"/>
          <a:ext cx="838200" cy="1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134637</xdr:rowOff>
    </xdr:from>
    <xdr:ext cx="378565" cy="259045"/>
    <xdr:sp macro="" textlink="">
      <xdr:nvSpPr>
        <xdr:cNvPr id="289" name="労働費平均値テキスト">
          <a:extLst>
            <a:ext uri="{FF2B5EF4-FFF2-40B4-BE49-F238E27FC236}">
              <a16:creationId xmlns="" xmlns:a16="http://schemas.microsoft.com/office/drawing/2014/main" id="{00000000-0008-0000-0700-000021010000}"/>
            </a:ext>
          </a:extLst>
        </xdr:cNvPr>
        <xdr:cNvSpPr txBox="1"/>
      </xdr:nvSpPr>
      <xdr:spPr>
        <a:xfrm>
          <a:off x="10528300" y="630683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111760</xdr:rowOff>
    </xdr:from>
    <xdr:to>
      <xdr:col>55</xdr:col>
      <xdr:colOff>50800</xdr:colOff>
      <xdr:row>38</xdr:row>
      <xdr:rowOff>41910</xdr:rowOff>
    </xdr:to>
    <xdr:sp macro="" textlink="">
      <xdr:nvSpPr>
        <xdr:cNvPr id="290" name="フローチャート: 判断 289">
          <a:extLst>
            <a:ext uri="{FF2B5EF4-FFF2-40B4-BE49-F238E27FC236}">
              <a16:creationId xmlns="" xmlns:a16="http://schemas.microsoft.com/office/drawing/2014/main" id="{00000000-0008-0000-0700-000022010000}"/>
            </a:ext>
          </a:extLst>
        </xdr:cNvPr>
        <xdr:cNvSpPr/>
      </xdr:nvSpPr>
      <xdr:spPr>
        <a:xfrm>
          <a:off x="104267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26543</xdr:rowOff>
    </xdr:from>
    <xdr:to>
      <xdr:col>50</xdr:col>
      <xdr:colOff>114300</xdr:colOff>
      <xdr:row>38</xdr:row>
      <xdr:rowOff>27305</xdr:rowOff>
    </xdr:to>
    <xdr:cxnSp macro="">
      <xdr:nvCxnSpPr>
        <xdr:cNvPr id="291" name="直線コネクタ 290">
          <a:extLst>
            <a:ext uri="{FF2B5EF4-FFF2-40B4-BE49-F238E27FC236}">
              <a16:creationId xmlns="" xmlns:a16="http://schemas.microsoft.com/office/drawing/2014/main" id="{00000000-0008-0000-0700-000023010000}"/>
            </a:ext>
          </a:extLst>
        </xdr:cNvPr>
        <xdr:cNvCxnSpPr/>
      </xdr:nvCxnSpPr>
      <xdr:spPr>
        <a:xfrm>
          <a:off x="8750300" y="6541643"/>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99568</xdr:rowOff>
    </xdr:from>
    <xdr:to>
      <xdr:col>50</xdr:col>
      <xdr:colOff>165100</xdr:colOff>
      <xdr:row>38</xdr:row>
      <xdr:rowOff>29718</xdr:rowOff>
    </xdr:to>
    <xdr:sp macro="" textlink="">
      <xdr:nvSpPr>
        <xdr:cNvPr id="292" name="フローチャート: 判断 291">
          <a:extLst>
            <a:ext uri="{FF2B5EF4-FFF2-40B4-BE49-F238E27FC236}">
              <a16:creationId xmlns="" xmlns:a16="http://schemas.microsoft.com/office/drawing/2014/main" id="{00000000-0008-0000-0700-000024010000}"/>
            </a:ext>
          </a:extLst>
        </xdr:cNvPr>
        <xdr:cNvSpPr/>
      </xdr:nvSpPr>
      <xdr:spPr>
        <a:xfrm>
          <a:off x="95885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46245</xdr:rowOff>
    </xdr:from>
    <xdr:ext cx="378565" cy="259045"/>
    <xdr:sp macro="" textlink="">
      <xdr:nvSpPr>
        <xdr:cNvPr id="293" name="テキスト ボックス 292">
          <a:extLst>
            <a:ext uri="{FF2B5EF4-FFF2-40B4-BE49-F238E27FC236}">
              <a16:creationId xmlns="" xmlns:a16="http://schemas.microsoft.com/office/drawing/2014/main" id="{00000000-0008-0000-0700-000025010000}"/>
            </a:ext>
          </a:extLst>
        </xdr:cNvPr>
        <xdr:cNvSpPr txBox="1"/>
      </xdr:nvSpPr>
      <xdr:spPr>
        <a:xfrm>
          <a:off x="9450017" y="6218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12827</xdr:rowOff>
    </xdr:from>
    <xdr:to>
      <xdr:col>45</xdr:col>
      <xdr:colOff>177800</xdr:colOff>
      <xdr:row>38</xdr:row>
      <xdr:rowOff>26543</xdr:rowOff>
    </xdr:to>
    <xdr:cxnSp macro="">
      <xdr:nvCxnSpPr>
        <xdr:cNvPr id="294" name="直線コネクタ 293">
          <a:extLst>
            <a:ext uri="{FF2B5EF4-FFF2-40B4-BE49-F238E27FC236}">
              <a16:creationId xmlns="" xmlns:a16="http://schemas.microsoft.com/office/drawing/2014/main" id="{00000000-0008-0000-0700-000026010000}"/>
            </a:ext>
          </a:extLst>
        </xdr:cNvPr>
        <xdr:cNvCxnSpPr/>
      </xdr:nvCxnSpPr>
      <xdr:spPr>
        <a:xfrm>
          <a:off x="7861300" y="6527927"/>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99568</xdr:rowOff>
    </xdr:from>
    <xdr:to>
      <xdr:col>46</xdr:col>
      <xdr:colOff>38100</xdr:colOff>
      <xdr:row>38</xdr:row>
      <xdr:rowOff>29718</xdr:rowOff>
    </xdr:to>
    <xdr:sp macro="" textlink="">
      <xdr:nvSpPr>
        <xdr:cNvPr id="295" name="フローチャート: 判断 294">
          <a:extLst>
            <a:ext uri="{FF2B5EF4-FFF2-40B4-BE49-F238E27FC236}">
              <a16:creationId xmlns="" xmlns:a16="http://schemas.microsoft.com/office/drawing/2014/main" id="{00000000-0008-0000-0700-000027010000}"/>
            </a:ext>
          </a:extLst>
        </xdr:cNvPr>
        <xdr:cNvSpPr/>
      </xdr:nvSpPr>
      <xdr:spPr>
        <a:xfrm>
          <a:off x="86995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46245</xdr:rowOff>
    </xdr:from>
    <xdr:ext cx="378565" cy="259045"/>
    <xdr:sp macro="" textlink="">
      <xdr:nvSpPr>
        <xdr:cNvPr id="296" name="テキスト ボックス 295">
          <a:extLst>
            <a:ext uri="{FF2B5EF4-FFF2-40B4-BE49-F238E27FC236}">
              <a16:creationId xmlns="" xmlns:a16="http://schemas.microsoft.com/office/drawing/2014/main" id="{00000000-0008-0000-0700-000028010000}"/>
            </a:ext>
          </a:extLst>
        </xdr:cNvPr>
        <xdr:cNvSpPr txBox="1"/>
      </xdr:nvSpPr>
      <xdr:spPr>
        <a:xfrm>
          <a:off x="8561017" y="6218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9779</xdr:rowOff>
    </xdr:from>
    <xdr:to>
      <xdr:col>41</xdr:col>
      <xdr:colOff>50800</xdr:colOff>
      <xdr:row>38</xdr:row>
      <xdr:rowOff>12827</xdr:rowOff>
    </xdr:to>
    <xdr:cxnSp macro="">
      <xdr:nvCxnSpPr>
        <xdr:cNvPr id="297" name="直線コネクタ 296">
          <a:extLst>
            <a:ext uri="{FF2B5EF4-FFF2-40B4-BE49-F238E27FC236}">
              <a16:creationId xmlns="" xmlns:a16="http://schemas.microsoft.com/office/drawing/2014/main" id="{00000000-0008-0000-0700-000029010000}"/>
            </a:ext>
          </a:extLst>
        </xdr:cNvPr>
        <xdr:cNvCxnSpPr/>
      </xdr:nvCxnSpPr>
      <xdr:spPr>
        <a:xfrm>
          <a:off x="6972300" y="6524879"/>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96901</xdr:rowOff>
    </xdr:from>
    <xdr:to>
      <xdr:col>41</xdr:col>
      <xdr:colOff>101600</xdr:colOff>
      <xdr:row>38</xdr:row>
      <xdr:rowOff>27051</xdr:rowOff>
    </xdr:to>
    <xdr:sp macro="" textlink="">
      <xdr:nvSpPr>
        <xdr:cNvPr id="298" name="フローチャート: 判断 297">
          <a:extLst>
            <a:ext uri="{FF2B5EF4-FFF2-40B4-BE49-F238E27FC236}">
              <a16:creationId xmlns="" xmlns:a16="http://schemas.microsoft.com/office/drawing/2014/main" id="{00000000-0008-0000-0700-00002A010000}"/>
            </a:ext>
          </a:extLst>
        </xdr:cNvPr>
        <xdr:cNvSpPr/>
      </xdr:nvSpPr>
      <xdr:spPr>
        <a:xfrm>
          <a:off x="7810500" y="644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43578</xdr:rowOff>
    </xdr:from>
    <xdr:ext cx="378565" cy="259045"/>
    <xdr:sp macro="" textlink="">
      <xdr:nvSpPr>
        <xdr:cNvPr id="299" name="テキスト ボックス 298">
          <a:extLst>
            <a:ext uri="{FF2B5EF4-FFF2-40B4-BE49-F238E27FC236}">
              <a16:creationId xmlns="" xmlns:a16="http://schemas.microsoft.com/office/drawing/2014/main" id="{00000000-0008-0000-0700-00002B010000}"/>
            </a:ext>
          </a:extLst>
        </xdr:cNvPr>
        <xdr:cNvSpPr txBox="1"/>
      </xdr:nvSpPr>
      <xdr:spPr>
        <a:xfrm>
          <a:off x="7672017" y="6215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155575</xdr:rowOff>
    </xdr:from>
    <xdr:to>
      <xdr:col>36</xdr:col>
      <xdr:colOff>165100</xdr:colOff>
      <xdr:row>38</xdr:row>
      <xdr:rowOff>85725</xdr:rowOff>
    </xdr:to>
    <xdr:sp macro="" textlink="">
      <xdr:nvSpPr>
        <xdr:cNvPr id="300" name="フローチャート: 判断 299">
          <a:extLst>
            <a:ext uri="{FF2B5EF4-FFF2-40B4-BE49-F238E27FC236}">
              <a16:creationId xmlns="" xmlns:a16="http://schemas.microsoft.com/office/drawing/2014/main" id="{00000000-0008-0000-0700-00002C010000}"/>
            </a:ext>
          </a:extLst>
        </xdr:cNvPr>
        <xdr:cNvSpPr/>
      </xdr:nvSpPr>
      <xdr:spPr>
        <a:xfrm>
          <a:off x="6921500" y="64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76852</xdr:rowOff>
    </xdr:from>
    <xdr:ext cx="378565" cy="259045"/>
    <xdr:sp macro="" textlink="">
      <xdr:nvSpPr>
        <xdr:cNvPr id="301" name="テキスト ボックス 300">
          <a:extLst>
            <a:ext uri="{FF2B5EF4-FFF2-40B4-BE49-F238E27FC236}">
              <a16:creationId xmlns="" xmlns:a16="http://schemas.microsoft.com/office/drawing/2014/main" id="{00000000-0008-0000-0700-00002D010000}"/>
            </a:ext>
          </a:extLst>
        </xdr:cNvPr>
        <xdr:cNvSpPr txBox="1"/>
      </xdr:nvSpPr>
      <xdr:spPr>
        <a:xfrm>
          <a:off x="6783017" y="65919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133858</xdr:rowOff>
    </xdr:from>
    <xdr:to>
      <xdr:col>55</xdr:col>
      <xdr:colOff>50800</xdr:colOff>
      <xdr:row>38</xdr:row>
      <xdr:rowOff>64008</xdr:rowOff>
    </xdr:to>
    <xdr:sp macro="" textlink="">
      <xdr:nvSpPr>
        <xdr:cNvPr id="307" name="楕円 306">
          <a:extLst>
            <a:ext uri="{FF2B5EF4-FFF2-40B4-BE49-F238E27FC236}">
              <a16:creationId xmlns="" xmlns:a16="http://schemas.microsoft.com/office/drawing/2014/main" id="{00000000-0008-0000-0700-000033010000}"/>
            </a:ext>
          </a:extLst>
        </xdr:cNvPr>
        <xdr:cNvSpPr/>
      </xdr:nvSpPr>
      <xdr:spPr>
        <a:xfrm>
          <a:off x="10426700" y="647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112285</xdr:rowOff>
    </xdr:from>
    <xdr:ext cx="378565" cy="259045"/>
    <xdr:sp macro="" textlink="">
      <xdr:nvSpPr>
        <xdr:cNvPr id="308" name="労働費該当値テキスト">
          <a:extLst>
            <a:ext uri="{FF2B5EF4-FFF2-40B4-BE49-F238E27FC236}">
              <a16:creationId xmlns="" xmlns:a16="http://schemas.microsoft.com/office/drawing/2014/main" id="{00000000-0008-0000-0700-000034010000}"/>
            </a:ext>
          </a:extLst>
        </xdr:cNvPr>
        <xdr:cNvSpPr txBox="1"/>
      </xdr:nvSpPr>
      <xdr:spPr>
        <a:xfrm>
          <a:off x="10528300" y="6455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147955</xdr:rowOff>
    </xdr:from>
    <xdr:to>
      <xdr:col>50</xdr:col>
      <xdr:colOff>165100</xdr:colOff>
      <xdr:row>38</xdr:row>
      <xdr:rowOff>78105</xdr:rowOff>
    </xdr:to>
    <xdr:sp macro="" textlink="">
      <xdr:nvSpPr>
        <xdr:cNvPr id="309" name="楕円 308">
          <a:extLst>
            <a:ext uri="{FF2B5EF4-FFF2-40B4-BE49-F238E27FC236}">
              <a16:creationId xmlns="" xmlns:a16="http://schemas.microsoft.com/office/drawing/2014/main" id="{00000000-0008-0000-0700-000035010000}"/>
            </a:ext>
          </a:extLst>
        </xdr:cNvPr>
        <xdr:cNvSpPr/>
      </xdr:nvSpPr>
      <xdr:spPr>
        <a:xfrm>
          <a:off x="9588500" y="649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69232</xdr:rowOff>
    </xdr:from>
    <xdr:ext cx="378565" cy="259045"/>
    <xdr:sp macro="" textlink="">
      <xdr:nvSpPr>
        <xdr:cNvPr id="310" name="テキスト ボックス 309">
          <a:extLst>
            <a:ext uri="{FF2B5EF4-FFF2-40B4-BE49-F238E27FC236}">
              <a16:creationId xmlns="" xmlns:a16="http://schemas.microsoft.com/office/drawing/2014/main" id="{00000000-0008-0000-0700-000036010000}"/>
            </a:ext>
          </a:extLst>
        </xdr:cNvPr>
        <xdr:cNvSpPr txBox="1"/>
      </xdr:nvSpPr>
      <xdr:spPr>
        <a:xfrm>
          <a:off x="9450017" y="65843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147193</xdr:rowOff>
    </xdr:from>
    <xdr:to>
      <xdr:col>46</xdr:col>
      <xdr:colOff>38100</xdr:colOff>
      <xdr:row>38</xdr:row>
      <xdr:rowOff>77343</xdr:rowOff>
    </xdr:to>
    <xdr:sp macro="" textlink="">
      <xdr:nvSpPr>
        <xdr:cNvPr id="311" name="楕円 310">
          <a:extLst>
            <a:ext uri="{FF2B5EF4-FFF2-40B4-BE49-F238E27FC236}">
              <a16:creationId xmlns="" xmlns:a16="http://schemas.microsoft.com/office/drawing/2014/main" id="{00000000-0008-0000-0700-000037010000}"/>
            </a:ext>
          </a:extLst>
        </xdr:cNvPr>
        <xdr:cNvSpPr/>
      </xdr:nvSpPr>
      <xdr:spPr>
        <a:xfrm>
          <a:off x="8699500" y="6490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68470</xdr:rowOff>
    </xdr:from>
    <xdr:ext cx="378565" cy="259045"/>
    <xdr:sp macro="" textlink="">
      <xdr:nvSpPr>
        <xdr:cNvPr id="312" name="テキスト ボックス 311">
          <a:extLst>
            <a:ext uri="{FF2B5EF4-FFF2-40B4-BE49-F238E27FC236}">
              <a16:creationId xmlns="" xmlns:a16="http://schemas.microsoft.com/office/drawing/2014/main" id="{00000000-0008-0000-0700-000038010000}"/>
            </a:ext>
          </a:extLst>
        </xdr:cNvPr>
        <xdr:cNvSpPr txBox="1"/>
      </xdr:nvSpPr>
      <xdr:spPr>
        <a:xfrm>
          <a:off x="8561017" y="65835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133477</xdr:rowOff>
    </xdr:from>
    <xdr:to>
      <xdr:col>41</xdr:col>
      <xdr:colOff>101600</xdr:colOff>
      <xdr:row>38</xdr:row>
      <xdr:rowOff>63627</xdr:rowOff>
    </xdr:to>
    <xdr:sp macro="" textlink="">
      <xdr:nvSpPr>
        <xdr:cNvPr id="313" name="楕円 312">
          <a:extLst>
            <a:ext uri="{FF2B5EF4-FFF2-40B4-BE49-F238E27FC236}">
              <a16:creationId xmlns="" xmlns:a16="http://schemas.microsoft.com/office/drawing/2014/main" id="{00000000-0008-0000-0700-000039010000}"/>
            </a:ext>
          </a:extLst>
        </xdr:cNvPr>
        <xdr:cNvSpPr/>
      </xdr:nvSpPr>
      <xdr:spPr>
        <a:xfrm>
          <a:off x="7810500" y="6477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54754</xdr:rowOff>
    </xdr:from>
    <xdr:ext cx="378565" cy="259045"/>
    <xdr:sp macro="" textlink="">
      <xdr:nvSpPr>
        <xdr:cNvPr id="314" name="テキスト ボックス 313">
          <a:extLst>
            <a:ext uri="{FF2B5EF4-FFF2-40B4-BE49-F238E27FC236}">
              <a16:creationId xmlns="" xmlns:a16="http://schemas.microsoft.com/office/drawing/2014/main" id="{00000000-0008-0000-0700-00003A010000}"/>
            </a:ext>
          </a:extLst>
        </xdr:cNvPr>
        <xdr:cNvSpPr txBox="1"/>
      </xdr:nvSpPr>
      <xdr:spPr>
        <a:xfrm>
          <a:off x="7672017" y="65698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130429</xdr:rowOff>
    </xdr:from>
    <xdr:to>
      <xdr:col>36</xdr:col>
      <xdr:colOff>165100</xdr:colOff>
      <xdr:row>38</xdr:row>
      <xdr:rowOff>60579</xdr:rowOff>
    </xdr:to>
    <xdr:sp macro="" textlink="">
      <xdr:nvSpPr>
        <xdr:cNvPr id="315" name="楕円 314">
          <a:extLst>
            <a:ext uri="{FF2B5EF4-FFF2-40B4-BE49-F238E27FC236}">
              <a16:creationId xmlns="" xmlns:a16="http://schemas.microsoft.com/office/drawing/2014/main" id="{00000000-0008-0000-0700-00003B010000}"/>
            </a:ext>
          </a:extLst>
        </xdr:cNvPr>
        <xdr:cNvSpPr/>
      </xdr:nvSpPr>
      <xdr:spPr>
        <a:xfrm>
          <a:off x="6921500" y="6474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77106</xdr:rowOff>
    </xdr:from>
    <xdr:ext cx="378565" cy="259045"/>
    <xdr:sp macro="" textlink="">
      <xdr:nvSpPr>
        <xdr:cNvPr id="316" name="テキスト ボックス 315">
          <a:extLst>
            <a:ext uri="{FF2B5EF4-FFF2-40B4-BE49-F238E27FC236}">
              <a16:creationId xmlns="" xmlns:a16="http://schemas.microsoft.com/office/drawing/2014/main" id="{00000000-0008-0000-0700-00003C010000}"/>
            </a:ext>
          </a:extLst>
        </xdr:cNvPr>
        <xdr:cNvSpPr txBox="1"/>
      </xdr:nvSpPr>
      <xdr:spPr>
        <a:xfrm>
          <a:off x="6783017" y="62493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a:extLst>
            <a:ext uri="{FF2B5EF4-FFF2-40B4-BE49-F238E27FC236}">
              <a16:creationId xmlns="" xmlns:a16="http://schemas.microsoft.com/office/drawing/2014/main" id="{00000000-0008-0000-0700-000047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8" name="テキスト ボックス 327">
          <a:extLst>
            <a:ext uri="{FF2B5EF4-FFF2-40B4-BE49-F238E27FC236}">
              <a16:creationId xmlns="" xmlns:a16="http://schemas.microsoft.com/office/drawing/2014/main" id="{00000000-0008-0000-0700-000048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a:extLst>
            <a:ext uri="{FF2B5EF4-FFF2-40B4-BE49-F238E27FC236}">
              <a16:creationId xmlns="" xmlns:a16="http://schemas.microsoft.com/office/drawing/2014/main" id="{00000000-0008-0000-0700-000049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0" name="テキスト ボックス 329">
          <a:extLst>
            <a:ext uri="{FF2B5EF4-FFF2-40B4-BE49-F238E27FC236}">
              <a16:creationId xmlns="" xmlns:a16="http://schemas.microsoft.com/office/drawing/2014/main" id="{00000000-0008-0000-0700-00004A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a:extLst>
            <a:ext uri="{FF2B5EF4-FFF2-40B4-BE49-F238E27FC236}">
              <a16:creationId xmlns="" xmlns:a16="http://schemas.microsoft.com/office/drawing/2014/main" id="{00000000-0008-0000-0700-00004B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2" name="テキスト ボックス 331">
          <a:extLst>
            <a:ext uri="{FF2B5EF4-FFF2-40B4-BE49-F238E27FC236}">
              <a16:creationId xmlns="" xmlns:a16="http://schemas.microsoft.com/office/drawing/2014/main" id="{00000000-0008-0000-0700-00004C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a:extLst>
            <a:ext uri="{FF2B5EF4-FFF2-40B4-BE49-F238E27FC236}">
              <a16:creationId xmlns="" xmlns:a16="http://schemas.microsoft.com/office/drawing/2014/main" id="{00000000-0008-0000-0700-00004D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4" name="テキスト ボックス 333">
          <a:extLst>
            <a:ext uri="{FF2B5EF4-FFF2-40B4-BE49-F238E27FC236}">
              <a16:creationId xmlns="" xmlns:a16="http://schemas.microsoft.com/office/drawing/2014/main" id="{00000000-0008-0000-0700-00004E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6" name="テキスト ボックス 335">
          <a:extLst>
            <a:ext uri="{FF2B5EF4-FFF2-40B4-BE49-F238E27FC236}">
              <a16:creationId xmlns="" xmlns:a16="http://schemas.microsoft.com/office/drawing/2014/main" id="{00000000-0008-0000-0700-000050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147244</xdr:rowOff>
    </xdr:from>
    <xdr:to>
      <xdr:col>54</xdr:col>
      <xdr:colOff>189865</xdr:colOff>
      <xdr:row>58</xdr:row>
      <xdr:rowOff>137391</xdr:rowOff>
    </xdr:to>
    <xdr:cxnSp macro="">
      <xdr:nvCxnSpPr>
        <xdr:cNvPr id="338" name="直線コネクタ 337">
          <a:extLst>
            <a:ext uri="{FF2B5EF4-FFF2-40B4-BE49-F238E27FC236}">
              <a16:creationId xmlns="" xmlns:a16="http://schemas.microsoft.com/office/drawing/2014/main" id="{00000000-0008-0000-0700-000052010000}"/>
            </a:ext>
          </a:extLst>
        </xdr:cNvPr>
        <xdr:cNvCxnSpPr/>
      </xdr:nvCxnSpPr>
      <xdr:spPr>
        <a:xfrm flipV="1">
          <a:off x="10475595" y="8891194"/>
          <a:ext cx="1270" cy="1190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141218</xdr:rowOff>
    </xdr:from>
    <xdr:ext cx="378565" cy="259045"/>
    <xdr:sp macro="" textlink="">
      <xdr:nvSpPr>
        <xdr:cNvPr id="339" name="農林水産業費最小値テキスト">
          <a:extLst>
            <a:ext uri="{FF2B5EF4-FFF2-40B4-BE49-F238E27FC236}">
              <a16:creationId xmlns="" xmlns:a16="http://schemas.microsoft.com/office/drawing/2014/main" id="{00000000-0008-0000-0700-000053010000}"/>
            </a:ext>
          </a:extLst>
        </xdr:cNvPr>
        <xdr:cNvSpPr txBox="1"/>
      </xdr:nvSpPr>
      <xdr:spPr>
        <a:xfrm>
          <a:off x="10528300" y="10085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137391</xdr:rowOff>
    </xdr:from>
    <xdr:to>
      <xdr:col>55</xdr:col>
      <xdr:colOff>88900</xdr:colOff>
      <xdr:row>58</xdr:row>
      <xdr:rowOff>137391</xdr:rowOff>
    </xdr:to>
    <xdr:cxnSp macro="">
      <xdr:nvCxnSpPr>
        <xdr:cNvPr id="340" name="直線コネクタ 339">
          <a:extLst>
            <a:ext uri="{FF2B5EF4-FFF2-40B4-BE49-F238E27FC236}">
              <a16:creationId xmlns="" xmlns:a16="http://schemas.microsoft.com/office/drawing/2014/main" id="{00000000-0008-0000-0700-000054010000}"/>
            </a:ext>
          </a:extLst>
        </xdr:cNvPr>
        <xdr:cNvCxnSpPr/>
      </xdr:nvCxnSpPr>
      <xdr:spPr>
        <a:xfrm>
          <a:off x="10388600" y="10081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93921</xdr:rowOff>
    </xdr:from>
    <xdr:ext cx="534377" cy="259045"/>
    <xdr:sp macro="" textlink="">
      <xdr:nvSpPr>
        <xdr:cNvPr id="341" name="農林水産業費最大値テキスト">
          <a:extLst>
            <a:ext uri="{FF2B5EF4-FFF2-40B4-BE49-F238E27FC236}">
              <a16:creationId xmlns="" xmlns:a16="http://schemas.microsoft.com/office/drawing/2014/main" id="{00000000-0008-0000-0700-000055010000}"/>
            </a:ext>
          </a:extLst>
        </xdr:cNvPr>
        <xdr:cNvSpPr txBox="1"/>
      </xdr:nvSpPr>
      <xdr:spPr>
        <a:xfrm>
          <a:off x="10528300" y="8666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52,170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147244</xdr:rowOff>
    </xdr:from>
    <xdr:to>
      <xdr:col>55</xdr:col>
      <xdr:colOff>88900</xdr:colOff>
      <xdr:row>51</xdr:row>
      <xdr:rowOff>147244</xdr:rowOff>
    </xdr:to>
    <xdr:cxnSp macro="">
      <xdr:nvCxnSpPr>
        <xdr:cNvPr id="342" name="直線コネクタ 341">
          <a:extLst>
            <a:ext uri="{FF2B5EF4-FFF2-40B4-BE49-F238E27FC236}">
              <a16:creationId xmlns="" xmlns:a16="http://schemas.microsoft.com/office/drawing/2014/main" id="{00000000-0008-0000-0700-000056010000}"/>
            </a:ext>
          </a:extLst>
        </xdr:cNvPr>
        <xdr:cNvCxnSpPr/>
      </xdr:nvCxnSpPr>
      <xdr:spPr>
        <a:xfrm>
          <a:off x="10388600" y="8891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10495</xdr:rowOff>
    </xdr:from>
    <xdr:to>
      <xdr:col>55</xdr:col>
      <xdr:colOff>0</xdr:colOff>
      <xdr:row>58</xdr:row>
      <xdr:rowOff>52763</xdr:rowOff>
    </xdr:to>
    <xdr:cxnSp macro="">
      <xdr:nvCxnSpPr>
        <xdr:cNvPr id="343" name="直線コネクタ 342">
          <a:extLst>
            <a:ext uri="{FF2B5EF4-FFF2-40B4-BE49-F238E27FC236}">
              <a16:creationId xmlns="" xmlns:a16="http://schemas.microsoft.com/office/drawing/2014/main" id="{00000000-0008-0000-0700-000057010000}"/>
            </a:ext>
          </a:extLst>
        </xdr:cNvPr>
        <xdr:cNvCxnSpPr/>
      </xdr:nvCxnSpPr>
      <xdr:spPr>
        <a:xfrm>
          <a:off x="9639300" y="9954595"/>
          <a:ext cx="838200" cy="42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135689</xdr:rowOff>
    </xdr:from>
    <xdr:ext cx="469744" cy="259045"/>
    <xdr:sp macro="" textlink="">
      <xdr:nvSpPr>
        <xdr:cNvPr id="344" name="農林水産業費平均値テキスト">
          <a:extLst>
            <a:ext uri="{FF2B5EF4-FFF2-40B4-BE49-F238E27FC236}">
              <a16:creationId xmlns="" xmlns:a16="http://schemas.microsoft.com/office/drawing/2014/main" id="{00000000-0008-0000-0700-000058010000}"/>
            </a:ext>
          </a:extLst>
        </xdr:cNvPr>
        <xdr:cNvSpPr txBox="1"/>
      </xdr:nvSpPr>
      <xdr:spPr>
        <a:xfrm>
          <a:off x="10528300" y="97368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112812</xdr:rowOff>
    </xdr:from>
    <xdr:to>
      <xdr:col>55</xdr:col>
      <xdr:colOff>50800</xdr:colOff>
      <xdr:row>58</xdr:row>
      <xdr:rowOff>42962</xdr:rowOff>
    </xdr:to>
    <xdr:sp macro="" textlink="">
      <xdr:nvSpPr>
        <xdr:cNvPr id="345" name="フローチャート: 判断 344">
          <a:extLst>
            <a:ext uri="{FF2B5EF4-FFF2-40B4-BE49-F238E27FC236}">
              <a16:creationId xmlns="" xmlns:a16="http://schemas.microsoft.com/office/drawing/2014/main" id="{00000000-0008-0000-0700-000059010000}"/>
            </a:ext>
          </a:extLst>
        </xdr:cNvPr>
        <xdr:cNvSpPr/>
      </xdr:nvSpPr>
      <xdr:spPr>
        <a:xfrm>
          <a:off x="10426700" y="9885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10495</xdr:rowOff>
    </xdr:from>
    <xdr:to>
      <xdr:col>50</xdr:col>
      <xdr:colOff>114300</xdr:colOff>
      <xdr:row>58</xdr:row>
      <xdr:rowOff>27823</xdr:rowOff>
    </xdr:to>
    <xdr:cxnSp macro="">
      <xdr:nvCxnSpPr>
        <xdr:cNvPr id="346" name="直線コネクタ 345">
          <a:extLst>
            <a:ext uri="{FF2B5EF4-FFF2-40B4-BE49-F238E27FC236}">
              <a16:creationId xmlns="" xmlns:a16="http://schemas.microsoft.com/office/drawing/2014/main" id="{00000000-0008-0000-0700-00005A010000}"/>
            </a:ext>
          </a:extLst>
        </xdr:cNvPr>
        <xdr:cNvCxnSpPr/>
      </xdr:nvCxnSpPr>
      <xdr:spPr>
        <a:xfrm flipV="1">
          <a:off x="8750300" y="9954595"/>
          <a:ext cx="889000" cy="17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125316</xdr:rowOff>
    </xdr:from>
    <xdr:to>
      <xdr:col>50</xdr:col>
      <xdr:colOff>165100</xdr:colOff>
      <xdr:row>58</xdr:row>
      <xdr:rowOff>55466</xdr:rowOff>
    </xdr:to>
    <xdr:sp macro="" textlink="">
      <xdr:nvSpPr>
        <xdr:cNvPr id="347" name="フローチャート: 判断 346">
          <a:extLst>
            <a:ext uri="{FF2B5EF4-FFF2-40B4-BE49-F238E27FC236}">
              <a16:creationId xmlns="" xmlns:a16="http://schemas.microsoft.com/office/drawing/2014/main" id="{00000000-0008-0000-0700-00005B010000}"/>
            </a:ext>
          </a:extLst>
        </xdr:cNvPr>
        <xdr:cNvSpPr/>
      </xdr:nvSpPr>
      <xdr:spPr>
        <a:xfrm>
          <a:off x="9588500" y="9897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71993</xdr:rowOff>
    </xdr:from>
    <xdr:ext cx="469744" cy="259045"/>
    <xdr:sp macro="" textlink="">
      <xdr:nvSpPr>
        <xdr:cNvPr id="348" name="テキスト ボックス 347">
          <a:extLst>
            <a:ext uri="{FF2B5EF4-FFF2-40B4-BE49-F238E27FC236}">
              <a16:creationId xmlns="" xmlns:a16="http://schemas.microsoft.com/office/drawing/2014/main" id="{00000000-0008-0000-0700-00005C010000}"/>
            </a:ext>
          </a:extLst>
        </xdr:cNvPr>
        <xdr:cNvSpPr txBox="1"/>
      </xdr:nvSpPr>
      <xdr:spPr>
        <a:xfrm>
          <a:off x="9404428" y="9673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27823</xdr:rowOff>
    </xdr:from>
    <xdr:to>
      <xdr:col>45</xdr:col>
      <xdr:colOff>177800</xdr:colOff>
      <xdr:row>58</xdr:row>
      <xdr:rowOff>56169</xdr:rowOff>
    </xdr:to>
    <xdr:cxnSp macro="">
      <xdr:nvCxnSpPr>
        <xdr:cNvPr id="349" name="直線コネクタ 348">
          <a:extLst>
            <a:ext uri="{FF2B5EF4-FFF2-40B4-BE49-F238E27FC236}">
              <a16:creationId xmlns="" xmlns:a16="http://schemas.microsoft.com/office/drawing/2014/main" id="{00000000-0008-0000-0700-00005D010000}"/>
            </a:ext>
          </a:extLst>
        </xdr:cNvPr>
        <xdr:cNvCxnSpPr/>
      </xdr:nvCxnSpPr>
      <xdr:spPr>
        <a:xfrm flipV="1">
          <a:off x="7861300" y="9971923"/>
          <a:ext cx="889000" cy="28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121384</xdr:rowOff>
    </xdr:from>
    <xdr:to>
      <xdr:col>46</xdr:col>
      <xdr:colOff>38100</xdr:colOff>
      <xdr:row>58</xdr:row>
      <xdr:rowOff>51534</xdr:rowOff>
    </xdr:to>
    <xdr:sp macro="" textlink="">
      <xdr:nvSpPr>
        <xdr:cNvPr id="350" name="フローチャート: 判断 349">
          <a:extLst>
            <a:ext uri="{FF2B5EF4-FFF2-40B4-BE49-F238E27FC236}">
              <a16:creationId xmlns="" xmlns:a16="http://schemas.microsoft.com/office/drawing/2014/main" id="{00000000-0008-0000-0700-00005E010000}"/>
            </a:ext>
          </a:extLst>
        </xdr:cNvPr>
        <xdr:cNvSpPr/>
      </xdr:nvSpPr>
      <xdr:spPr>
        <a:xfrm>
          <a:off x="8699500" y="989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68061</xdr:rowOff>
    </xdr:from>
    <xdr:ext cx="469744" cy="259045"/>
    <xdr:sp macro="" textlink="">
      <xdr:nvSpPr>
        <xdr:cNvPr id="351" name="テキスト ボックス 350">
          <a:extLst>
            <a:ext uri="{FF2B5EF4-FFF2-40B4-BE49-F238E27FC236}">
              <a16:creationId xmlns="" xmlns:a16="http://schemas.microsoft.com/office/drawing/2014/main" id="{00000000-0008-0000-0700-00005F010000}"/>
            </a:ext>
          </a:extLst>
        </xdr:cNvPr>
        <xdr:cNvSpPr txBox="1"/>
      </xdr:nvSpPr>
      <xdr:spPr>
        <a:xfrm>
          <a:off x="8515428" y="9669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56169</xdr:rowOff>
    </xdr:from>
    <xdr:to>
      <xdr:col>41</xdr:col>
      <xdr:colOff>50800</xdr:colOff>
      <xdr:row>58</xdr:row>
      <xdr:rowOff>67874</xdr:rowOff>
    </xdr:to>
    <xdr:cxnSp macro="">
      <xdr:nvCxnSpPr>
        <xdr:cNvPr id="352" name="直線コネクタ 351">
          <a:extLst>
            <a:ext uri="{FF2B5EF4-FFF2-40B4-BE49-F238E27FC236}">
              <a16:creationId xmlns="" xmlns:a16="http://schemas.microsoft.com/office/drawing/2014/main" id="{00000000-0008-0000-0700-000060010000}"/>
            </a:ext>
          </a:extLst>
        </xdr:cNvPr>
        <xdr:cNvCxnSpPr/>
      </xdr:nvCxnSpPr>
      <xdr:spPr>
        <a:xfrm flipV="1">
          <a:off x="6972300" y="10000269"/>
          <a:ext cx="889000" cy="11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124882</xdr:rowOff>
    </xdr:from>
    <xdr:to>
      <xdr:col>41</xdr:col>
      <xdr:colOff>101600</xdr:colOff>
      <xdr:row>58</xdr:row>
      <xdr:rowOff>55032</xdr:rowOff>
    </xdr:to>
    <xdr:sp macro="" textlink="">
      <xdr:nvSpPr>
        <xdr:cNvPr id="353" name="フローチャート: 判断 352">
          <a:extLst>
            <a:ext uri="{FF2B5EF4-FFF2-40B4-BE49-F238E27FC236}">
              <a16:creationId xmlns="" xmlns:a16="http://schemas.microsoft.com/office/drawing/2014/main" id="{00000000-0008-0000-0700-000061010000}"/>
            </a:ext>
          </a:extLst>
        </xdr:cNvPr>
        <xdr:cNvSpPr/>
      </xdr:nvSpPr>
      <xdr:spPr>
        <a:xfrm>
          <a:off x="7810500" y="98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71559</xdr:rowOff>
    </xdr:from>
    <xdr:ext cx="469744" cy="259045"/>
    <xdr:sp macro="" textlink="">
      <xdr:nvSpPr>
        <xdr:cNvPr id="354" name="テキスト ボックス 353">
          <a:extLst>
            <a:ext uri="{FF2B5EF4-FFF2-40B4-BE49-F238E27FC236}">
              <a16:creationId xmlns="" xmlns:a16="http://schemas.microsoft.com/office/drawing/2014/main" id="{00000000-0008-0000-0700-000062010000}"/>
            </a:ext>
          </a:extLst>
        </xdr:cNvPr>
        <xdr:cNvSpPr txBox="1"/>
      </xdr:nvSpPr>
      <xdr:spPr>
        <a:xfrm>
          <a:off x="7626428" y="9672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10147</xdr:rowOff>
    </xdr:from>
    <xdr:to>
      <xdr:col>36</xdr:col>
      <xdr:colOff>165100</xdr:colOff>
      <xdr:row>57</xdr:row>
      <xdr:rowOff>111747</xdr:rowOff>
    </xdr:to>
    <xdr:sp macro="" textlink="">
      <xdr:nvSpPr>
        <xdr:cNvPr id="355" name="フローチャート: 判断 354">
          <a:extLst>
            <a:ext uri="{FF2B5EF4-FFF2-40B4-BE49-F238E27FC236}">
              <a16:creationId xmlns="" xmlns:a16="http://schemas.microsoft.com/office/drawing/2014/main" id="{00000000-0008-0000-0700-000063010000}"/>
            </a:ext>
          </a:extLst>
        </xdr:cNvPr>
        <xdr:cNvSpPr/>
      </xdr:nvSpPr>
      <xdr:spPr>
        <a:xfrm>
          <a:off x="6921500" y="9782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128274</xdr:rowOff>
    </xdr:from>
    <xdr:ext cx="534377" cy="259045"/>
    <xdr:sp macro="" textlink="">
      <xdr:nvSpPr>
        <xdr:cNvPr id="356" name="テキスト ボックス 355">
          <a:extLst>
            <a:ext uri="{FF2B5EF4-FFF2-40B4-BE49-F238E27FC236}">
              <a16:creationId xmlns="" xmlns:a16="http://schemas.microsoft.com/office/drawing/2014/main" id="{00000000-0008-0000-0700-000064010000}"/>
            </a:ext>
          </a:extLst>
        </xdr:cNvPr>
        <xdr:cNvSpPr txBox="1"/>
      </xdr:nvSpPr>
      <xdr:spPr>
        <a:xfrm>
          <a:off x="6705111" y="9558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1963</xdr:rowOff>
    </xdr:from>
    <xdr:to>
      <xdr:col>55</xdr:col>
      <xdr:colOff>50800</xdr:colOff>
      <xdr:row>58</xdr:row>
      <xdr:rowOff>103563</xdr:rowOff>
    </xdr:to>
    <xdr:sp macro="" textlink="">
      <xdr:nvSpPr>
        <xdr:cNvPr id="362" name="楕円 361">
          <a:extLst>
            <a:ext uri="{FF2B5EF4-FFF2-40B4-BE49-F238E27FC236}">
              <a16:creationId xmlns="" xmlns:a16="http://schemas.microsoft.com/office/drawing/2014/main" id="{00000000-0008-0000-0700-00006A010000}"/>
            </a:ext>
          </a:extLst>
        </xdr:cNvPr>
        <xdr:cNvSpPr/>
      </xdr:nvSpPr>
      <xdr:spPr>
        <a:xfrm>
          <a:off x="10426700" y="9946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91238</xdr:rowOff>
    </xdr:from>
    <xdr:ext cx="469744" cy="259045"/>
    <xdr:sp macro="" textlink="">
      <xdr:nvSpPr>
        <xdr:cNvPr id="363" name="農林水産業費該当値テキスト">
          <a:extLst>
            <a:ext uri="{FF2B5EF4-FFF2-40B4-BE49-F238E27FC236}">
              <a16:creationId xmlns="" xmlns:a16="http://schemas.microsoft.com/office/drawing/2014/main" id="{00000000-0008-0000-0700-00006B010000}"/>
            </a:ext>
          </a:extLst>
        </xdr:cNvPr>
        <xdr:cNvSpPr txBox="1"/>
      </xdr:nvSpPr>
      <xdr:spPr>
        <a:xfrm>
          <a:off x="10528300" y="9863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131145</xdr:rowOff>
    </xdr:from>
    <xdr:to>
      <xdr:col>50</xdr:col>
      <xdr:colOff>165100</xdr:colOff>
      <xdr:row>58</xdr:row>
      <xdr:rowOff>61295</xdr:rowOff>
    </xdr:to>
    <xdr:sp macro="" textlink="">
      <xdr:nvSpPr>
        <xdr:cNvPr id="364" name="楕円 363">
          <a:extLst>
            <a:ext uri="{FF2B5EF4-FFF2-40B4-BE49-F238E27FC236}">
              <a16:creationId xmlns="" xmlns:a16="http://schemas.microsoft.com/office/drawing/2014/main" id="{00000000-0008-0000-0700-00006C010000}"/>
            </a:ext>
          </a:extLst>
        </xdr:cNvPr>
        <xdr:cNvSpPr/>
      </xdr:nvSpPr>
      <xdr:spPr>
        <a:xfrm>
          <a:off x="9588500" y="990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52422</xdr:rowOff>
    </xdr:from>
    <xdr:ext cx="469744" cy="259045"/>
    <xdr:sp macro="" textlink="">
      <xdr:nvSpPr>
        <xdr:cNvPr id="365" name="テキスト ボックス 364">
          <a:extLst>
            <a:ext uri="{FF2B5EF4-FFF2-40B4-BE49-F238E27FC236}">
              <a16:creationId xmlns="" xmlns:a16="http://schemas.microsoft.com/office/drawing/2014/main" id="{00000000-0008-0000-0700-00006D010000}"/>
            </a:ext>
          </a:extLst>
        </xdr:cNvPr>
        <xdr:cNvSpPr txBox="1"/>
      </xdr:nvSpPr>
      <xdr:spPr>
        <a:xfrm>
          <a:off x="9404428" y="9996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148473</xdr:rowOff>
    </xdr:from>
    <xdr:to>
      <xdr:col>46</xdr:col>
      <xdr:colOff>38100</xdr:colOff>
      <xdr:row>58</xdr:row>
      <xdr:rowOff>78623</xdr:rowOff>
    </xdr:to>
    <xdr:sp macro="" textlink="">
      <xdr:nvSpPr>
        <xdr:cNvPr id="366" name="楕円 365">
          <a:extLst>
            <a:ext uri="{FF2B5EF4-FFF2-40B4-BE49-F238E27FC236}">
              <a16:creationId xmlns="" xmlns:a16="http://schemas.microsoft.com/office/drawing/2014/main" id="{00000000-0008-0000-0700-00006E010000}"/>
            </a:ext>
          </a:extLst>
        </xdr:cNvPr>
        <xdr:cNvSpPr/>
      </xdr:nvSpPr>
      <xdr:spPr>
        <a:xfrm>
          <a:off x="8699500" y="9921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69750</xdr:rowOff>
    </xdr:from>
    <xdr:ext cx="469744" cy="259045"/>
    <xdr:sp macro="" textlink="">
      <xdr:nvSpPr>
        <xdr:cNvPr id="367" name="テキスト ボックス 366">
          <a:extLst>
            <a:ext uri="{FF2B5EF4-FFF2-40B4-BE49-F238E27FC236}">
              <a16:creationId xmlns="" xmlns:a16="http://schemas.microsoft.com/office/drawing/2014/main" id="{00000000-0008-0000-0700-00006F010000}"/>
            </a:ext>
          </a:extLst>
        </xdr:cNvPr>
        <xdr:cNvSpPr txBox="1"/>
      </xdr:nvSpPr>
      <xdr:spPr>
        <a:xfrm>
          <a:off x="8515428" y="10013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5369</xdr:rowOff>
    </xdr:from>
    <xdr:to>
      <xdr:col>41</xdr:col>
      <xdr:colOff>101600</xdr:colOff>
      <xdr:row>58</xdr:row>
      <xdr:rowOff>106969</xdr:rowOff>
    </xdr:to>
    <xdr:sp macro="" textlink="">
      <xdr:nvSpPr>
        <xdr:cNvPr id="368" name="楕円 367">
          <a:extLst>
            <a:ext uri="{FF2B5EF4-FFF2-40B4-BE49-F238E27FC236}">
              <a16:creationId xmlns="" xmlns:a16="http://schemas.microsoft.com/office/drawing/2014/main" id="{00000000-0008-0000-0700-000070010000}"/>
            </a:ext>
          </a:extLst>
        </xdr:cNvPr>
        <xdr:cNvSpPr/>
      </xdr:nvSpPr>
      <xdr:spPr>
        <a:xfrm>
          <a:off x="7810500" y="9949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98096</xdr:rowOff>
    </xdr:from>
    <xdr:ext cx="469744" cy="259045"/>
    <xdr:sp macro="" textlink="">
      <xdr:nvSpPr>
        <xdr:cNvPr id="369" name="テキスト ボックス 368">
          <a:extLst>
            <a:ext uri="{FF2B5EF4-FFF2-40B4-BE49-F238E27FC236}">
              <a16:creationId xmlns="" xmlns:a16="http://schemas.microsoft.com/office/drawing/2014/main" id="{00000000-0008-0000-0700-000071010000}"/>
            </a:ext>
          </a:extLst>
        </xdr:cNvPr>
        <xdr:cNvSpPr txBox="1"/>
      </xdr:nvSpPr>
      <xdr:spPr>
        <a:xfrm>
          <a:off x="7626428" y="10042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17074</xdr:rowOff>
    </xdr:from>
    <xdr:to>
      <xdr:col>36</xdr:col>
      <xdr:colOff>165100</xdr:colOff>
      <xdr:row>58</xdr:row>
      <xdr:rowOff>118674</xdr:rowOff>
    </xdr:to>
    <xdr:sp macro="" textlink="">
      <xdr:nvSpPr>
        <xdr:cNvPr id="370" name="楕円 369">
          <a:extLst>
            <a:ext uri="{FF2B5EF4-FFF2-40B4-BE49-F238E27FC236}">
              <a16:creationId xmlns="" xmlns:a16="http://schemas.microsoft.com/office/drawing/2014/main" id="{00000000-0008-0000-0700-000072010000}"/>
            </a:ext>
          </a:extLst>
        </xdr:cNvPr>
        <xdr:cNvSpPr/>
      </xdr:nvSpPr>
      <xdr:spPr>
        <a:xfrm>
          <a:off x="6921500" y="9961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109801</xdr:rowOff>
    </xdr:from>
    <xdr:ext cx="469744" cy="259045"/>
    <xdr:sp macro="" textlink="">
      <xdr:nvSpPr>
        <xdr:cNvPr id="371" name="テキスト ボックス 370">
          <a:extLst>
            <a:ext uri="{FF2B5EF4-FFF2-40B4-BE49-F238E27FC236}">
              <a16:creationId xmlns="" xmlns:a16="http://schemas.microsoft.com/office/drawing/2014/main" id="{00000000-0008-0000-0700-000073010000}"/>
            </a:ext>
          </a:extLst>
        </xdr:cNvPr>
        <xdr:cNvSpPr txBox="1"/>
      </xdr:nvSpPr>
      <xdr:spPr>
        <a:xfrm>
          <a:off x="6737428" y="10053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2" name="直線コネクタ 381">
          <a:extLst>
            <a:ext uri="{FF2B5EF4-FFF2-40B4-BE49-F238E27FC236}">
              <a16:creationId xmlns="" xmlns:a16="http://schemas.microsoft.com/office/drawing/2014/main" id="{00000000-0008-0000-0700-00007E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3" name="テキスト ボックス 382">
          <a:extLst>
            <a:ext uri="{FF2B5EF4-FFF2-40B4-BE49-F238E27FC236}">
              <a16:creationId xmlns="" xmlns:a16="http://schemas.microsoft.com/office/drawing/2014/main" id="{00000000-0008-0000-0700-00007F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4" name="直線コネクタ 383">
          <a:extLst>
            <a:ext uri="{FF2B5EF4-FFF2-40B4-BE49-F238E27FC236}">
              <a16:creationId xmlns="" xmlns:a16="http://schemas.microsoft.com/office/drawing/2014/main" id="{00000000-0008-0000-0700-000080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5" name="テキスト ボックス 384">
          <a:extLst>
            <a:ext uri="{FF2B5EF4-FFF2-40B4-BE49-F238E27FC236}">
              <a16:creationId xmlns="" xmlns:a16="http://schemas.microsoft.com/office/drawing/2014/main" id="{00000000-0008-0000-0700-000081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6" name="直線コネクタ 385">
          <a:extLst>
            <a:ext uri="{FF2B5EF4-FFF2-40B4-BE49-F238E27FC236}">
              <a16:creationId xmlns="" xmlns:a16="http://schemas.microsoft.com/office/drawing/2014/main" id="{00000000-0008-0000-0700-000082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7" name="テキスト ボックス 386">
          <a:extLst>
            <a:ext uri="{FF2B5EF4-FFF2-40B4-BE49-F238E27FC236}">
              <a16:creationId xmlns="" xmlns:a16="http://schemas.microsoft.com/office/drawing/2014/main" id="{00000000-0008-0000-0700-000083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8" name="直線コネクタ 387">
          <a:extLst>
            <a:ext uri="{FF2B5EF4-FFF2-40B4-BE49-F238E27FC236}">
              <a16:creationId xmlns="" xmlns:a16="http://schemas.microsoft.com/office/drawing/2014/main" id="{00000000-0008-0000-0700-000084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89" name="テキスト ボックス 388">
          <a:extLst>
            <a:ext uri="{FF2B5EF4-FFF2-40B4-BE49-F238E27FC236}">
              <a16:creationId xmlns="" xmlns:a16="http://schemas.microsoft.com/office/drawing/2014/main" id="{00000000-0008-0000-0700-000085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 xmlns:a16="http://schemas.microsoft.com/office/drawing/2014/main" id="{00000000-0008-0000-07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1" name="テキスト ボックス 390">
          <a:extLst>
            <a:ext uri="{FF2B5EF4-FFF2-40B4-BE49-F238E27FC236}">
              <a16:creationId xmlns="" xmlns:a16="http://schemas.microsoft.com/office/drawing/2014/main" id="{00000000-0008-0000-0700-000087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a:extLst>
            <a:ext uri="{FF2B5EF4-FFF2-40B4-BE49-F238E27FC236}">
              <a16:creationId xmlns="" xmlns:a16="http://schemas.microsoft.com/office/drawing/2014/main" id="{00000000-0008-0000-07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72468</xdr:rowOff>
    </xdr:from>
    <xdr:to>
      <xdr:col>54</xdr:col>
      <xdr:colOff>189865</xdr:colOff>
      <xdr:row>78</xdr:row>
      <xdr:rowOff>111582</xdr:rowOff>
    </xdr:to>
    <xdr:cxnSp macro="">
      <xdr:nvCxnSpPr>
        <xdr:cNvPr id="393" name="直線コネクタ 392">
          <a:extLst>
            <a:ext uri="{FF2B5EF4-FFF2-40B4-BE49-F238E27FC236}">
              <a16:creationId xmlns="" xmlns:a16="http://schemas.microsoft.com/office/drawing/2014/main" id="{00000000-0008-0000-0700-000089010000}"/>
            </a:ext>
          </a:extLst>
        </xdr:cNvPr>
        <xdr:cNvCxnSpPr/>
      </xdr:nvCxnSpPr>
      <xdr:spPr>
        <a:xfrm flipV="1">
          <a:off x="10475595" y="12245418"/>
          <a:ext cx="1270" cy="1239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115409</xdr:rowOff>
    </xdr:from>
    <xdr:ext cx="469744" cy="259045"/>
    <xdr:sp macro="" textlink="">
      <xdr:nvSpPr>
        <xdr:cNvPr id="394" name="商工費最小値テキスト">
          <a:extLst>
            <a:ext uri="{FF2B5EF4-FFF2-40B4-BE49-F238E27FC236}">
              <a16:creationId xmlns="" xmlns:a16="http://schemas.microsoft.com/office/drawing/2014/main" id="{00000000-0008-0000-0700-00008A010000}"/>
            </a:ext>
          </a:extLst>
        </xdr:cNvPr>
        <xdr:cNvSpPr txBox="1"/>
      </xdr:nvSpPr>
      <xdr:spPr>
        <a:xfrm>
          <a:off x="10528300" y="13488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111582</xdr:rowOff>
    </xdr:from>
    <xdr:to>
      <xdr:col>55</xdr:col>
      <xdr:colOff>88900</xdr:colOff>
      <xdr:row>78</xdr:row>
      <xdr:rowOff>111582</xdr:rowOff>
    </xdr:to>
    <xdr:cxnSp macro="">
      <xdr:nvCxnSpPr>
        <xdr:cNvPr id="395" name="直線コネクタ 394">
          <a:extLst>
            <a:ext uri="{FF2B5EF4-FFF2-40B4-BE49-F238E27FC236}">
              <a16:creationId xmlns="" xmlns:a16="http://schemas.microsoft.com/office/drawing/2014/main" id="{00000000-0008-0000-0700-00008B010000}"/>
            </a:ext>
          </a:extLst>
        </xdr:cNvPr>
        <xdr:cNvCxnSpPr/>
      </xdr:nvCxnSpPr>
      <xdr:spPr>
        <a:xfrm>
          <a:off x="10388600" y="13484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19145</xdr:rowOff>
    </xdr:from>
    <xdr:ext cx="534377" cy="259045"/>
    <xdr:sp macro="" textlink="">
      <xdr:nvSpPr>
        <xdr:cNvPr id="396" name="商工費最大値テキスト">
          <a:extLst>
            <a:ext uri="{FF2B5EF4-FFF2-40B4-BE49-F238E27FC236}">
              <a16:creationId xmlns="" xmlns:a16="http://schemas.microsoft.com/office/drawing/2014/main" id="{00000000-0008-0000-0700-00008C010000}"/>
            </a:ext>
          </a:extLst>
        </xdr:cNvPr>
        <xdr:cNvSpPr txBox="1"/>
      </xdr:nvSpPr>
      <xdr:spPr>
        <a:xfrm>
          <a:off x="10528300" y="12020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55,441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72468</xdr:rowOff>
    </xdr:from>
    <xdr:to>
      <xdr:col>55</xdr:col>
      <xdr:colOff>88900</xdr:colOff>
      <xdr:row>71</xdr:row>
      <xdr:rowOff>72468</xdr:rowOff>
    </xdr:to>
    <xdr:cxnSp macro="">
      <xdr:nvCxnSpPr>
        <xdr:cNvPr id="397" name="直線コネクタ 396">
          <a:extLst>
            <a:ext uri="{FF2B5EF4-FFF2-40B4-BE49-F238E27FC236}">
              <a16:creationId xmlns="" xmlns:a16="http://schemas.microsoft.com/office/drawing/2014/main" id="{00000000-0008-0000-0700-00008D010000}"/>
            </a:ext>
          </a:extLst>
        </xdr:cNvPr>
        <xdr:cNvCxnSpPr/>
      </xdr:nvCxnSpPr>
      <xdr:spPr>
        <a:xfrm>
          <a:off x="10388600" y="12245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139517</xdr:rowOff>
    </xdr:from>
    <xdr:to>
      <xdr:col>55</xdr:col>
      <xdr:colOff>0</xdr:colOff>
      <xdr:row>78</xdr:row>
      <xdr:rowOff>31572</xdr:rowOff>
    </xdr:to>
    <xdr:cxnSp macro="">
      <xdr:nvCxnSpPr>
        <xdr:cNvPr id="398" name="直線コネクタ 397">
          <a:extLst>
            <a:ext uri="{FF2B5EF4-FFF2-40B4-BE49-F238E27FC236}">
              <a16:creationId xmlns="" xmlns:a16="http://schemas.microsoft.com/office/drawing/2014/main" id="{00000000-0008-0000-0700-00008E010000}"/>
            </a:ext>
          </a:extLst>
        </xdr:cNvPr>
        <xdr:cNvCxnSpPr/>
      </xdr:nvCxnSpPr>
      <xdr:spPr>
        <a:xfrm>
          <a:off x="9639300" y="13341167"/>
          <a:ext cx="838200" cy="63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56067</xdr:rowOff>
    </xdr:from>
    <xdr:ext cx="469744" cy="259045"/>
    <xdr:sp macro="" textlink="">
      <xdr:nvSpPr>
        <xdr:cNvPr id="399" name="商工費平均値テキスト">
          <a:extLst>
            <a:ext uri="{FF2B5EF4-FFF2-40B4-BE49-F238E27FC236}">
              <a16:creationId xmlns="" xmlns:a16="http://schemas.microsoft.com/office/drawing/2014/main" id="{00000000-0008-0000-0700-00008F010000}"/>
            </a:ext>
          </a:extLst>
        </xdr:cNvPr>
        <xdr:cNvSpPr txBox="1"/>
      </xdr:nvSpPr>
      <xdr:spPr>
        <a:xfrm>
          <a:off x="10528300" y="130862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33190</xdr:rowOff>
    </xdr:from>
    <xdr:to>
      <xdr:col>55</xdr:col>
      <xdr:colOff>50800</xdr:colOff>
      <xdr:row>77</xdr:row>
      <xdr:rowOff>134790</xdr:rowOff>
    </xdr:to>
    <xdr:sp macro="" textlink="">
      <xdr:nvSpPr>
        <xdr:cNvPr id="400" name="フローチャート: 判断 399">
          <a:extLst>
            <a:ext uri="{FF2B5EF4-FFF2-40B4-BE49-F238E27FC236}">
              <a16:creationId xmlns="" xmlns:a16="http://schemas.microsoft.com/office/drawing/2014/main" id="{00000000-0008-0000-0700-000090010000}"/>
            </a:ext>
          </a:extLst>
        </xdr:cNvPr>
        <xdr:cNvSpPr/>
      </xdr:nvSpPr>
      <xdr:spPr>
        <a:xfrm>
          <a:off x="10426700" y="13234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139517</xdr:rowOff>
    </xdr:from>
    <xdr:to>
      <xdr:col>50</xdr:col>
      <xdr:colOff>114300</xdr:colOff>
      <xdr:row>78</xdr:row>
      <xdr:rowOff>12781</xdr:rowOff>
    </xdr:to>
    <xdr:cxnSp macro="">
      <xdr:nvCxnSpPr>
        <xdr:cNvPr id="401" name="直線コネクタ 400">
          <a:extLst>
            <a:ext uri="{FF2B5EF4-FFF2-40B4-BE49-F238E27FC236}">
              <a16:creationId xmlns="" xmlns:a16="http://schemas.microsoft.com/office/drawing/2014/main" id="{00000000-0008-0000-0700-000091010000}"/>
            </a:ext>
          </a:extLst>
        </xdr:cNvPr>
        <xdr:cNvCxnSpPr/>
      </xdr:nvCxnSpPr>
      <xdr:spPr>
        <a:xfrm flipV="1">
          <a:off x="8750300" y="13341167"/>
          <a:ext cx="889000" cy="44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155789</xdr:rowOff>
    </xdr:from>
    <xdr:to>
      <xdr:col>50</xdr:col>
      <xdr:colOff>165100</xdr:colOff>
      <xdr:row>77</xdr:row>
      <xdr:rowOff>85939</xdr:rowOff>
    </xdr:to>
    <xdr:sp macro="" textlink="">
      <xdr:nvSpPr>
        <xdr:cNvPr id="402" name="フローチャート: 判断 401">
          <a:extLst>
            <a:ext uri="{FF2B5EF4-FFF2-40B4-BE49-F238E27FC236}">
              <a16:creationId xmlns="" xmlns:a16="http://schemas.microsoft.com/office/drawing/2014/main" id="{00000000-0008-0000-0700-000092010000}"/>
            </a:ext>
          </a:extLst>
        </xdr:cNvPr>
        <xdr:cNvSpPr/>
      </xdr:nvSpPr>
      <xdr:spPr>
        <a:xfrm>
          <a:off x="9588500" y="1318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102465</xdr:rowOff>
    </xdr:from>
    <xdr:ext cx="534377" cy="259045"/>
    <xdr:sp macro="" textlink="">
      <xdr:nvSpPr>
        <xdr:cNvPr id="403" name="テキスト ボックス 402">
          <a:extLst>
            <a:ext uri="{FF2B5EF4-FFF2-40B4-BE49-F238E27FC236}">
              <a16:creationId xmlns="" xmlns:a16="http://schemas.microsoft.com/office/drawing/2014/main" id="{00000000-0008-0000-0700-000093010000}"/>
            </a:ext>
          </a:extLst>
        </xdr:cNvPr>
        <xdr:cNvSpPr txBox="1"/>
      </xdr:nvSpPr>
      <xdr:spPr>
        <a:xfrm>
          <a:off x="9372111" y="12961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12781</xdr:rowOff>
    </xdr:from>
    <xdr:to>
      <xdr:col>45</xdr:col>
      <xdr:colOff>177800</xdr:colOff>
      <xdr:row>78</xdr:row>
      <xdr:rowOff>64216</xdr:rowOff>
    </xdr:to>
    <xdr:cxnSp macro="">
      <xdr:nvCxnSpPr>
        <xdr:cNvPr id="404" name="直線コネクタ 403">
          <a:extLst>
            <a:ext uri="{FF2B5EF4-FFF2-40B4-BE49-F238E27FC236}">
              <a16:creationId xmlns="" xmlns:a16="http://schemas.microsoft.com/office/drawing/2014/main" id="{00000000-0008-0000-0700-000094010000}"/>
            </a:ext>
          </a:extLst>
        </xdr:cNvPr>
        <xdr:cNvCxnSpPr/>
      </xdr:nvCxnSpPr>
      <xdr:spPr>
        <a:xfrm flipV="1">
          <a:off x="7861300" y="13385881"/>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99644</xdr:rowOff>
    </xdr:from>
    <xdr:to>
      <xdr:col>46</xdr:col>
      <xdr:colOff>38100</xdr:colOff>
      <xdr:row>78</xdr:row>
      <xdr:rowOff>29794</xdr:rowOff>
    </xdr:to>
    <xdr:sp macro="" textlink="">
      <xdr:nvSpPr>
        <xdr:cNvPr id="405" name="フローチャート: 判断 404">
          <a:extLst>
            <a:ext uri="{FF2B5EF4-FFF2-40B4-BE49-F238E27FC236}">
              <a16:creationId xmlns="" xmlns:a16="http://schemas.microsoft.com/office/drawing/2014/main" id="{00000000-0008-0000-0700-000095010000}"/>
            </a:ext>
          </a:extLst>
        </xdr:cNvPr>
        <xdr:cNvSpPr/>
      </xdr:nvSpPr>
      <xdr:spPr>
        <a:xfrm>
          <a:off x="8699500" y="13301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46321</xdr:rowOff>
    </xdr:from>
    <xdr:ext cx="469744" cy="259045"/>
    <xdr:sp macro="" textlink="">
      <xdr:nvSpPr>
        <xdr:cNvPr id="406" name="テキスト ボックス 405">
          <a:extLst>
            <a:ext uri="{FF2B5EF4-FFF2-40B4-BE49-F238E27FC236}">
              <a16:creationId xmlns="" xmlns:a16="http://schemas.microsoft.com/office/drawing/2014/main" id="{00000000-0008-0000-0700-000096010000}"/>
            </a:ext>
          </a:extLst>
        </xdr:cNvPr>
        <xdr:cNvSpPr txBox="1"/>
      </xdr:nvSpPr>
      <xdr:spPr>
        <a:xfrm>
          <a:off x="8515428" y="13076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64216</xdr:rowOff>
    </xdr:from>
    <xdr:to>
      <xdr:col>41</xdr:col>
      <xdr:colOff>50800</xdr:colOff>
      <xdr:row>78</xdr:row>
      <xdr:rowOff>76217</xdr:rowOff>
    </xdr:to>
    <xdr:cxnSp macro="">
      <xdr:nvCxnSpPr>
        <xdr:cNvPr id="407" name="直線コネクタ 406">
          <a:extLst>
            <a:ext uri="{FF2B5EF4-FFF2-40B4-BE49-F238E27FC236}">
              <a16:creationId xmlns="" xmlns:a16="http://schemas.microsoft.com/office/drawing/2014/main" id="{00000000-0008-0000-0700-000097010000}"/>
            </a:ext>
          </a:extLst>
        </xdr:cNvPr>
        <xdr:cNvCxnSpPr/>
      </xdr:nvCxnSpPr>
      <xdr:spPr>
        <a:xfrm flipV="1">
          <a:off x="6972300" y="13437316"/>
          <a:ext cx="889000" cy="12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119418</xdr:rowOff>
    </xdr:from>
    <xdr:to>
      <xdr:col>41</xdr:col>
      <xdr:colOff>101600</xdr:colOff>
      <xdr:row>78</xdr:row>
      <xdr:rowOff>49568</xdr:rowOff>
    </xdr:to>
    <xdr:sp macro="" textlink="">
      <xdr:nvSpPr>
        <xdr:cNvPr id="408" name="フローチャート: 判断 407">
          <a:extLst>
            <a:ext uri="{FF2B5EF4-FFF2-40B4-BE49-F238E27FC236}">
              <a16:creationId xmlns="" xmlns:a16="http://schemas.microsoft.com/office/drawing/2014/main" id="{00000000-0008-0000-0700-000098010000}"/>
            </a:ext>
          </a:extLst>
        </xdr:cNvPr>
        <xdr:cNvSpPr/>
      </xdr:nvSpPr>
      <xdr:spPr>
        <a:xfrm>
          <a:off x="7810500" y="1332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66095</xdr:rowOff>
    </xdr:from>
    <xdr:ext cx="469744" cy="259045"/>
    <xdr:sp macro="" textlink="">
      <xdr:nvSpPr>
        <xdr:cNvPr id="409" name="テキスト ボックス 408">
          <a:extLst>
            <a:ext uri="{FF2B5EF4-FFF2-40B4-BE49-F238E27FC236}">
              <a16:creationId xmlns="" xmlns:a16="http://schemas.microsoft.com/office/drawing/2014/main" id="{00000000-0008-0000-0700-000099010000}"/>
            </a:ext>
          </a:extLst>
        </xdr:cNvPr>
        <xdr:cNvSpPr txBox="1"/>
      </xdr:nvSpPr>
      <xdr:spPr>
        <a:xfrm>
          <a:off x="7626428" y="13096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120881</xdr:rowOff>
    </xdr:from>
    <xdr:to>
      <xdr:col>36</xdr:col>
      <xdr:colOff>165100</xdr:colOff>
      <xdr:row>78</xdr:row>
      <xdr:rowOff>51031</xdr:rowOff>
    </xdr:to>
    <xdr:sp macro="" textlink="">
      <xdr:nvSpPr>
        <xdr:cNvPr id="410" name="フローチャート: 判断 409">
          <a:extLst>
            <a:ext uri="{FF2B5EF4-FFF2-40B4-BE49-F238E27FC236}">
              <a16:creationId xmlns="" xmlns:a16="http://schemas.microsoft.com/office/drawing/2014/main" id="{00000000-0008-0000-0700-00009A010000}"/>
            </a:ext>
          </a:extLst>
        </xdr:cNvPr>
        <xdr:cNvSpPr/>
      </xdr:nvSpPr>
      <xdr:spPr>
        <a:xfrm>
          <a:off x="6921500" y="13322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67558</xdr:rowOff>
    </xdr:from>
    <xdr:ext cx="469744" cy="259045"/>
    <xdr:sp macro="" textlink="">
      <xdr:nvSpPr>
        <xdr:cNvPr id="411" name="テキスト ボックス 410">
          <a:extLst>
            <a:ext uri="{FF2B5EF4-FFF2-40B4-BE49-F238E27FC236}">
              <a16:creationId xmlns="" xmlns:a16="http://schemas.microsoft.com/office/drawing/2014/main" id="{00000000-0008-0000-0700-00009B010000}"/>
            </a:ext>
          </a:extLst>
        </xdr:cNvPr>
        <xdr:cNvSpPr txBox="1"/>
      </xdr:nvSpPr>
      <xdr:spPr>
        <a:xfrm>
          <a:off x="6737428" y="13097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 xmlns:a16="http://schemas.microsoft.com/office/drawing/2014/main" id="{00000000-0008-0000-07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 xmlns:a16="http://schemas.microsoft.com/office/drawing/2014/main" id="{00000000-0008-0000-07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 xmlns:a16="http://schemas.microsoft.com/office/drawing/2014/main" id="{00000000-0008-0000-07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 xmlns:a16="http://schemas.microsoft.com/office/drawing/2014/main" id="{00000000-0008-0000-07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 xmlns:a16="http://schemas.microsoft.com/office/drawing/2014/main" id="{00000000-0008-0000-07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152222</xdr:rowOff>
    </xdr:from>
    <xdr:to>
      <xdr:col>55</xdr:col>
      <xdr:colOff>50800</xdr:colOff>
      <xdr:row>78</xdr:row>
      <xdr:rowOff>82372</xdr:rowOff>
    </xdr:to>
    <xdr:sp macro="" textlink="">
      <xdr:nvSpPr>
        <xdr:cNvPr id="417" name="楕円 416">
          <a:extLst>
            <a:ext uri="{FF2B5EF4-FFF2-40B4-BE49-F238E27FC236}">
              <a16:creationId xmlns="" xmlns:a16="http://schemas.microsoft.com/office/drawing/2014/main" id="{00000000-0008-0000-0700-0000A1010000}"/>
            </a:ext>
          </a:extLst>
        </xdr:cNvPr>
        <xdr:cNvSpPr/>
      </xdr:nvSpPr>
      <xdr:spPr>
        <a:xfrm>
          <a:off x="10426700" y="1335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67149</xdr:rowOff>
    </xdr:from>
    <xdr:ext cx="469744" cy="259045"/>
    <xdr:sp macro="" textlink="">
      <xdr:nvSpPr>
        <xdr:cNvPr id="418" name="商工費該当値テキスト">
          <a:extLst>
            <a:ext uri="{FF2B5EF4-FFF2-40B4-BE49-F238E27FC236}">
              <a16:creationId xmlns="" xmlns:a16="http://schemas.microsoft.com/office/drawing/2014/main" id="{00000000-0008-0000-0700-0000A2010000}"/>
            </a:ext>
          </a:extLst>
        </xdr:cNvPr>
        <xdr:cNvSpPr txBox="1"/>
      </xdr:nvSpPr>
      <xdr:spPr>
        <a:xfrm>
          <a:off x="10528300" y="13268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88717</xdr:rowOff>
    </xdr:from>
    <xdr:to>
      <xdr:col>50</xdr:col>
      <xdr:colOff>165100</xdr:colOff>
      <xdr:row>78</xdr:row>
      <xdr:rowOff>18867</xdr:rowOff>
    </xdr:to>
    <xdr:sp macro="" textlink="">
      <xdr:nvSpPr>
        <xdr:cNvPr id="419" name="楕円 418">
          <a:extLst>
            <a:ext uri="{FF2B5EF4-FFF2-40B4-BE49-F238E27FC236}">
              <a16:creationId xmlns="" xmlns:a16="http://schemas.microsoft.com/office/drawing/2014/main" id="{00000000-0008-0000-0700-0000A3010000}"/>
            </a:ext>
          </a:extLst>
        </xdr:cNvPr>
        <xdr:cNvSpPr/>
      </xdr:nvSpPr>
      <xdr:spPr>
        <a:xfrm>
          <a:off x="9588500" y="13290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9994</xdr:rowOff>
    </xdr:from>
    <xdr:ext cx="469744" cy="259045"/>
    <xdr:sp macro="" textlink="">
      <xdr:nvSpPr>
        <xdr:cNvPr id="420" name="テキスト ボックス 419">
          <a:extLst>
            <a:ext uri="{FF2B5EF4-FFF2-40B4-BE49-F238E27FC236}">
              <a16:creationId xmlns="" xmlns:a16="http://schemas.microsoft.com/office/drawing/2014/main" id="{00000000-0008-0000-0700-0000A4010000}"/>
            </a:ext>
          </a:extLst>
        </xdr:cNvPr>
        <xdr:cNvSpPr txBox="1"/>
      </xdr:nvSpPr>
      <xdr:spPr>
        <a:xfrm>
          <a:off x="9404428" y="13383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133431</xdr:rowOff>
    </xdr:from>
    <xdr:to>
      <xdr:col>46</xdr:col>
      <xdr:colOff>38100</xdr:colOff>
      <xdr:row>78</xdr:row>
      <xdr:rowOff>63581</xdr:rowOff>
    </xdr:to>
    <xdr:sp macro="" textlink="">
      <xdr:nvSpPr>
        <xdr:cNvPr id="421" name="楕円 420">
          <a:extLst>
            <a:ext uri="{FF2B5EF4-FFF2-40B4-BE49-F238E27FC236}">
              <a16:creationId xmlns="" xmlns:a16="http://schemas.microsoft.com/office/drawing/2014/main" id="{00000000-0008-0000-0700-0000A5010000}"/>
            </a:ext>
          </a:extLst>
        </xdr:cNvPr>
        <xdr:cNvSpPr/>
      </xdr:nvSpPr>
      <xdr:spPr>
        <a:xfrm>
          <a:off x="8699500" y="13335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54708</xdr:rowOff>
    </xdr:from>
    <xdr:ext cx="469744" cy="259045"/>
    <xdr:sp macro="" textlink="">
      <xdr:nvSpPr>
        <xdr:cNvPr id="422" name="テキスト ボックス 421">
          <a:extLst>
            <a:ext uri="{FF2B5EF4-FFF2-40B4-BE49-F238E27FC236}">
              <a16:creationId xmlns="" xmlns:a16="http://schemas.microsoft.com/office/drawing/2014/main" id="{00000000-0008-0000-0700-0000A6010000}"/>
            </a:ext>
          </a:extLst>
        </xdr:cNvPr>
        <xdr:cNvSpPr txBox="1"/>
      </xdr:nvSpPr>
      <xdr:spPr>
        <a:xfrm>
          <a:off x="8515428" y="13427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13416</xdr:rowOff>
    </xdr:from>
    <xdr:to>
      <xdr:col>41</xdr:col>
      <xdr:colOff>101600</xdr:colOff>
      <xdr:row>78</xdr:row>
      <xdr:rowOff>115016</xdr:rowOff>
    </xdr:to>
    <xdr:sp macro="" textlink="">
      <xdr:nvSpPr>
        <xdr:cNvPr id="423" name="楕円 422">
          <a:extLst>
            <a:ext uri="{FF2B5EF4-FFF2-40B4-BE49-F238E27FC236}">
              <a16:creationId xmlns="" xmlns:a16="http://schemas.microsoft.com/office/drawing/2014/main" id="{00000000-0008-0000-0700-0000A7010000}"/>
            </a:ext>
          </a:extLst>
        </xdr:cNvPr>
        <xdr:cNvSpPr/>
      </xdr:nvSpPr>
      <xdr:spPr>
        <a:xfrm>
          <a:off x="7810500" y="13386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106143</xdr:rowOff>
    </xdr:from>
    <xdr:ext cx="469744" cy="259045"/>
    <xdr:sp macro="" textlink="">
      <xdr:nvSpPr>
        <xdr:cNvPr id="424" name="テキスト ボックス 423">
          <a:extLst>
            <a:ext uri="{FF2B5EF4-FFF2-40B4-BE49-F238E27FC236}">
              <a16:creationId xmlns="" xmlns:a16="http://schemas.microsoft.com/office/drawing/2014/main" id="{00000000-0008-0000-0700-0000A8010000}"/>
            </a:ext>
          </a:extLst>
        </xdr:cNvPr>
        <xdr:cNvSpPr txBox="1"/>
      </xdr:nvSpPr>
      <xdr:spPr>
        <a:xfrm>
          <a:off x="7626428" y="13479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25417</xdr:rowOff>
    </xdr:from>
    <xdr:to>
      <xdr:col>36</xdr:col>
      <xdr:colOff>165100</xdr:colOff>
      <xdr:row>78</xdr:row>
      <xdr:rowOff>127017</xdr:rowOff>
    </xdr:to>
    <xdr:sp macro="" textlink="">
      <xdr:nvSpPr>
        <xdr:cNvPr id="425" name="楕円 424">
          <a:extLst>
            <a:ext uri="{FF2B5EF4-FFF2-40B4-BE49-F238E27FC236}">
              <a16:creationId xmlns="" xmlns:a16="http://schemas.microsoft.com/office/drawing/2014/main" id="{00000000-0008-0000-0700-0000A9010000}"/>
            </a:ext>
          </a:extLst>
        </xdr:cNvPr>
        <xdr:cNvSpPr/>
      </xdr:nvSpPr>
      <xdr:spPr>
        <a:xfrm>
          <a:off x="6921500" y="13398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118144</xdr:rowOff>
    </xdr:from>
    <xdr:ext cx="469744" cy="259045"/>
    <xdr:sp macro="" textlink="">
      <xdr:nvSpPr>
        <xdr:cNvPr id="426" name="テキスト ボックス 425">
          <a:extLst>
            <a:ext uri="{FF2B5EF4-FFF2-40B4-BE49-F238E27FC236}">
              <a16:creationId xmlns="" xmlns:a16="http://schemas.microsoft.com/office/drawing/2014/main" id="{00000000-0008-0000-0700-0000AA010000}"/>
            </a:ext>
          </a:extLst>
        </xdr:cNvPr>
        <xdr:cNvSpPr txBox="1"/>
      </xdr:nvSpPr>
      <xdr:spPr>
        <a:xfrm>
          <a:off x="6737428" y="13491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 xmlns:a16="http://schemas.microsoft.com/office/drawing/2014/main" id="{00000000-0008-0000-07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 xmlns:a16="http://schemas.microsoft.com/office/drawing/2014/main" id="{00000000-0008-0000-07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 xmlns:a16="http://schemas.microsoft.com/office/drawing/2014/main" id="{00000000-0008-0000-07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 xmlns:a16="http://schemas.microsoft.com/office/drawing/2014/main" id="{00000000-0008-0000-07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 xmlns:a16="http://schemas.microsoft.com/office/drawing/2014/main" id="{00000000-0008-0000-07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 xmlns:a16="http://schemas.microsoft.com/office/drawing/2014/main" id="{00000000-0008-0000-07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 xmlns:a16="http://schemas.microsoft.com/office/drawing/2014/main" id="{00000000-0008-0000-07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 xmlns:a16="http://schemas.microsoft.com/office/drawing/2014/main" id="{00000000-0008-0000-07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 xmlns:a16="http://schemas.microsoft.com/office/drawing/2014/main" id="{00000000-0008-0000-07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 xmlns:a16="http://schemas.microsoft.com/office/drawing/2014/main" id="{00000000-0008-0000-07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7" name="直線コネクタ 436">
          <a:extLst>
            <a:ext uri="{FF2B5EF4-FFF2-40B4-BE49-F238E27FC236}">
              <a16:creationId xmlns="" xmlns:a16="http://schemas.microsoft.com/office/drawing/2014/main" id="{00000000-0008-0000-0700-0000B5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8" name="テキスト ボックス 437">
          <a:extLst>
            <a:ext uri="{FF2B5EF4-FFF2-40B4-BE49-F238E27FC236}">
              <a16:creationId xmlns="" xmlns:a16="http://schemas.microsoft.com/office/drawing/2014/main" id="{00000000-0008-0000-0700-0000B6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9" name="直線コネクタ 438">
          <a:extLst>
            <a:ext uri="{FF2B5EF4-FFF2-40B4-BE49-F238E27FC236}">
              <a16:creationId xmlns="" xmlns:a16="http://schemas.microsoft.com/office/drawing/2014/main" id="{00000000-0008-0000-0700-0000B7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0" name="テキスト ボックス 439">
          <a:extLst>
            <a:ext uri="{FF2B5EF4-FFF2-40B4-BE49-F238E27FC236}">
              <a16:creationId xmlns="" xmlns:a16="http://schemas.microsoft.com/office/drawing/2014/main" id="{00000000-0008-0000-0700-0000B8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1" name="直線コネクタ 440">
          <a:extLst>
            <a:ext uri="{FF2B5EF4-FFF2-40B4-BE49-F238E27FC236}">
              <a16:creationId xmlns="" xmlns:a16="http://schemas.microsoft.com/office/drawing/2014/main" id="{00000000-0008-0000-0700-0000B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2" name="テキスト ボックス 441">
          <a:extLst>
            <a:ext uri="{FF2B5EF4-FFF2-40B4-BE49-F238E27FC236}">
              <a16:creationId xmlns="" xmlns:a16="http://schemas.microsoft.com/office/drawing/2014/main" id="{00000000-0008-0000-0700-0000BA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3" name="直線コネクタ 442">
          <a:extLst>
            <a:ext uri="{FF2B5EF4-FFF2-40B4-BE49-F238E27FC236}">
              <a16:creationId xmlns="" xmlns:a16="http://schemas.microsoft.com/office/drawing/2014/main" id="{00000000-0008-0000-0700-0000BB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4" name="テキスト ボックス 443">
          <a:extLst>
            <a:ext uri="{FF2B5EF4-FFF2-40B4-BE49-F238E27FC236}">
              <a16:creationId xmlns="" xmlns:a16="http://schemas.microsoft.com/office/drawing/2014/main" id="{00000000-0008-0000-0700-0000BC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5" name="直線コネクタ 444">
          <a:extLst>
            <a:ext uri="{FF2B5EF4-FFF2-40B4-BE49-F238E27FC236}">
              <a16:creationId xmlns="" xmlns:a16="http://schemas.microsoft.com/office/drawing/2014/main" id="{00000000-0008-0000-0700-0000BD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6" name="テキスト ボックス 445">
          <a:extLst>
            <a:ext uri="{FF2B5EF4-FFF2-40B4-BE49-F238E27FC236}">
              <a16:creationId xmlns="" xmlns:a16="http://schemas.microsoft.com/office/drawing/2014/main" id="{00000000-0008-0000-0700-0000BE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84074</xdr:rowOff>
    </xdr:from>
    <xdr:to>
      <xdr:col>54</xdr:col>
      <xdr:colOff>189865</xdr:colOff>
      <xdr:row>98</xdr:row>
      <xdr:rowOff>37770</xdr:rowOff>
    </xdr:to>
    <xdr:cxnSp macro="">
      <xdr:nvCxnSpPr>
        <xdr:cNvPr id="450" name="直線コネクタ 449">
          <a:extLst>
            <a:ext uri="{FF2B5EF4-FFF2-40B4-BE49-F238E27FC236}">
              <a16:creationId xmlns="" xmlns:a16="http://schemas.microsoft.com/office/drawing/2014/main" id="{00000000-0008-0000-0700-0000C2010000}"/>
            </a:ext>
          </a:extLst>
        </xdr:cNvPr>
        <xdr:cNvCxnSpPr/>
      </xdr:nvCxnSpPr>
      <xdr:spPr>
        <a:xfrm flipV="1">
          <a:off x="10475595" y="15514574"/>
          <a:ext cx="1270" cy="1325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41597</xdr:rowOff>
    </xdr:from>
    <xdr:ext cx="534377" cy="259045"/>
    <xdr:sp macro="" textlink="">
      <xdr:nvSpPr>
        <xdr:cNvPr id="451" name="土木費最小値テキスト">
          <a:extLst>
            <a:ext uri="{FF2B5EF4-FFF2-40B4-BE49-F238E27FC236}">
              <a16:creationId xmlns="" xmlns:a16="http://schemas.microsoft.com/office/drawing/2014/main" id="{00000000-0008-0000-0700-0000C3010000}"/>
            </a:ext>
          </a:extLst>
        </xdr:cNvPr>
        <xdr:cNvSpPr txBox="1"/>
      </xdr:nvSpPr>
      <xdr:spPr>
        <a:xfrm>
          <a:off x="10528300" y="16843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37770</xdr:rowOff>
    </xdr:from>
    <xdr:to>
      <xdr:col>55</xdr:col>
      <xdr:colOff>88900</xdr:colOff>
      <xdr:row>98</xdr:row>
      <xdr:rowOff>37770</xdr:rowOff>
    </xdr:to>
    <xdr:cxnSp macro="">
      <xdr:nvCxnSpPr>
        <xdr:cNvPr id="452" name="直線コネクタ 451">
          <a:extLst>
            <a:ext uri="{FF2B5EF4-FFF2-40B4-BE49-F238E27FC236}">
              <a16:creationId xmlns="" xmlns:a16="http://schemas.microsoft.com/office/drawing/2014/main" id="{00000000-0008-0000-0700-0000C4010000}"/>
            </a:ext>
          </a:extLst>
        </xdr:cNvPr>
        <xdr:cNvCxnSpPr/>
      </xdr:nvCxnSpPr>
      <xdr:spPr>
        <a:xfrm>
          <a:off x="10388600" y="16839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30751</xdr:rowOff>
    </xdr:from>
    <xdr:ext cx="599010" cy="259045"/>
    <xdr:sp macro="" textlink="">
      <xdr:nvSpPr>
        <xdr:cNvPr id="453" name="土木費最大値テキスト">
          <a:extLst>
            <a:ext uri="{FF2B5EF4-FFF2-40B4-BE49-F238E27FC236}">
              <a16:creationId xmlns="" xmlns:a16="http://schemas.microsoft.com/office/drawing/2014/main" id="{00000000-0008-0000-0700-0000C5010000}"/>
            </a:ext>
          </a:extLst>
        </xdr:cNvPr>
        <xdr:cNvSpPr txBox="1"/>
      </xdr:nvSpPr>
      <xdr:spPr>
        <a:xfrm>
          <a:off x="10528300" y="15289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118,380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84074</xdr:rowOff>
    </xdr:from>
    <xdr:to>
      <xdr:col>55</xdr:col>
      <xdr:colOff>88900</xdr:colOff>
      <xdr:row>90</xdr:row>
      <xdr:rowOff>84074</xdr:rowOff>
    </xdr:to>
    <xdr:cxnSp macro="">
      <xdr:nvCxnSpPr>
        <xdr:cNvPr id="454" name="直線コネクタ 453">
          <a:extLst>
            <a:ext uri="{FF2B5EF4-FFF2-40B4-BE49-F238E27FC236}">
              <a16:creationId xmlns="" xmlns:a16="http://schemas.microsoft.com/office/drawing/2014/main" id="{00000000-0008-0000-0700-0000C6010000}"/>
            </a:ext>
          </a:extLst>
        </xdr:cNvPr>
        <xdr:cNvCxnSpPr/>
      </xdr:nvCxnSpPr>
      <xdr:spPr>
        <a:xfrm>
          <a:off x="10388600" y="15514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130950</xdr:rowOff>
    </xdr:from>
    <xdr:to>
      <xdr:col>55</xdr:col>
      <xdr:colOff>0</xdr:colOff>
      <xdr:row>98</xdr:row>
      <xdr:rowOff>37770</xdr:rowOff>
    </xdr:to>
    <xdr:cxnSp macro="">
      <xdr:nvCxnSpPr>
        <xdr:cNvPr id="455" name="直線コネクタ 454">
          <a:extLst>
            <a:ext uri="{FF2B5EF4-FFF2-40B4-BE49-F238E27FC236}">
              <a16:creationId xmlns="" xmlns:a16="http://schemas.microsoft.com/office/drawing/2014/main" id="{00000000-0008-0000-0700-0000C7010000}"/>
            </a:ext>
          </a:extLst>
        </xdr:cNvPr>
        <xdr:cNvCxnSpPr/>
      </xdr:nvCxnSpPr>
      <xdr:spPr>
        <a:xfrm>
          <a:off x="9639300" y="16761600"/>
          <a:ext cx="838200" cy="78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18190</xdr:rowOff>
    </xdr:from>
    <xdr:ext cx="534377" cy="259045"/>
    <xdr:sp macro="" textlink="">
      <xdr:nvSpPr>
        <xdr:cNvPr id="456" name="土木費平均値テキスト">
          <a:extLst>
            <a:ext uri="{FF2B5EF4-FFF2-40B4-BE49-F238E27FC236}">
              <a16:creationId xmlns="" xmlns:a16="http://schemas.microsoft.com/office/drawing/2014/main" id="{00000000-0008-0000-0700-0000C8010000}"/>
            </a:ext>
          </a:extLst>
        </xdr:cNvPr>
        <xdr:cNvSpPr txBox="1"/>
      </xdr:nvSpPr>
      <xdr:spPr>
        <a:xfrm>
          <a:off x="10528300" y="163059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166763</xdr:rowOff>
    </xdr:from>
    <xdr:to>
      <xdr:col>55</xdr:col>
      <xdr:colOff>50800</xdr:colOff>
      <xdr:row>96</xdr:row>
      <xdr:rowOff>96913</xdr:rowOff>
    </xdr:to>
    <xdr:sp macro="" textlink="">
      <xdr:nvSpPr>
        <xdr:cNvPr id="457" name="フローチャート: 判断 456">
          <a:extLst>
            <a:ext uri="{FF2B5EF4-FFF2-40B4-BE49-F238E27FC236}">
              <a16:creationId xmlns="" xmlns:a16="http://schemas.microsoft.com/office/drawing/2014/main" id="{00000000-0008-0000-0700-0000C9010000}"/>
            </a:ext>
          </a:extLst>
        </xdr:cNvPr>
        <xdr:cNvSpPr/>
      </xdr:nvSpPr>
      <xdr:spPr>
        <a:xfrm>
          <a:off x="10426700" y="16454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67830</xdr:rowOff>
    </xdr:from>
    <xdr:to>
      <xdr:col>50</xdr:col>
      <xdr:colOff>114300</xdr:colOff>
      <xdr:row>97</xdr:row>
      <xdr:rowOff>130950</xdr:rowOff>
    </xdr:to>
    <xdr:cxnSp macro="">
      <xdr:nvCxnSpPr>
        <xdr:cNvPr id="458" name="直線コネクタ 457">
          <a:extLst>
            <a:ext uri="{FF2B5EF4-FFF2-40B4-BE49-F238E27FC236}">
              <a16:creationId xmlns="" xmlns:a16="http://schemas.microsoft.com/office/drawing/2014/main" id="{00000000-0008-0000-0700-0000CA010000}"/>
            </a:ext>
          </a:extLst>
        </xdr:cNvPr>
        <xdr:cNvCxnSpPr/>
      </xdr:nvCxnSpPr>
      <xdr:spPr>
        <a:xfrm>
          <a:off x="8750300" y="16527030"/>
          <a:ext cx="889000" cy="234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14884</xdr:rowOff>
    </xdr:from>
    <xdr:to>
      <xdr:col>50</xdr:col>
      <xdr:colOff>165100</xdr:colOff>
      <xdr:row>96</xdr:row>
      <xdr:rowOff>116484</xdr:rowOff>
    </xdr:to>
    <xdr:sp macro="" textlink="">
      <xdr:nvSpPr>
        <xdr:cNvPr id="459" name="フローチャート: 判断 458">
          <a:extLst>
            <a:ext uri="{FF2B5EF4-FFF2-40B4-BE49-F238E27FC236}">
              <a16:creationId xmlns="" xmlns:a16="http://schemas.microsoft.com/office/drawing/2014/main" id="{00000000-0008-0000-0700-0000CB010000}"/>
            </a:ext>
          </a:extLst>
        </xdr:cNvPr>
        <xdr:cNvSpPr/>
      </xdr:nvSpPr>
      <xdr:spPr>
        <a:xfrm>
          <a:off x="9588500" y="1647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133011</xdr:rowOff>
    </xdr:from>
    <xdr:ext cx="534377" cy="259045"/>
    <xdr:sp macro="" textlink="">
      <xdr:nvSpPr>
        <xdr:cNvPr id="460" name="テキスト ボックス 459">
          <a:extLst>
            <a:ext uri="{FF2B5EF4-FFF2-40B4-BE49-F238E27FC236}">
              <a16:creationId xmlns="" xmlns:a16="http://schemas.microsoft.com/office/drawing/2014/main" id="{00000000-0008-0000-0700-0000CC010000}"/>
            </a:ext>
          </a:extLst>
        </xdr:cNvPr>
        <xdr:cNvSpPr txBox="1"/>
      </xdr:nvSpPr>
      <xdr:spPr>
        <a:xfrm>
          <a:off x="9372111" y="16249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67830</xdr:rowOff>
    </xdr:from>
    <xdr:to>
      <xdr:col>45</xdr:col>
      <xdr:colOff>177800</xdr:colOff>
      <xdr:row>97</xdr:row>
      <xdr:rowOff>126276</xdr:rowOff>
    </xdr:to>
    <xdr:cxnSp macro="">
      <xdr:nvCxnSpPr>
        <xdr:cNvPr id="461" name="直線コネクタ 460">
          <a:extLst>
            <a:ext uri="{FF2B5EF4-FFF2-40B4-BE49-F238E27FC236}">
              <a16:creationId xmlns="" xmlns:a16="http://schemas.microsoft.com/office/drawing/2014/main" id="{00000000-0008-0000-0700-0000CD010000}"/>
            </a:ext>
          </a:extLst>
        </xdr:cNvPr>
        <xdr:cNvCxnSpPr/>
      </xdr:nvCxnSpPr>
      <xdr:spPr>
        <a:xfrm flipV="1">
          <a:off x="7861300" y="16527030"/>
          <a:ext cx="889000" cy="229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22898</xdr:rowOff>
    </xdr:from>
    <xdr:to>
      <xdr:col>46</xdr:col>
      <xdr:colOff>38100</xdr:colOff>
      <xdr:row>96</xdr:row>
      <xdr:rowOff>124498</xdr:rowOff>
    </xdr:to>
    <xdr:sp macro="" textlink="">
      <xdr:nvSpPr>
        <xdr:cNvPr id="462" name="フローチャート: 判断 461">
          <a:extLst>
            <a:ext uri="{FF2B5EF4-FFF2-40B4-BE49-F238E27FC236}">
              <a16:creationId xmlns="" xmlns:a16="http://schemas.microsoft.com/office/drawing/2014/main" id="{00000000-0008-0000-0700-0000CE010000}"/>
            </a:ext>
          </a:extLst>
        </xdr:cNvPr>
        <xdr:cNvSpPr/>
      </xdr:nvSpPr>
      <xdr:spPr>
        <a:xfrm>
          <a:off x="8699500" y="1648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115625</xdr:rowOff>
    </xdr:from>
    <xdr:ext cx="534377" cy="259045"/>
    <xdr:sp macro="" textlink="">
      <xdr:nvSpPr>
        <xdr:cNvPr id="463" name="テキスト ボックス 462">
          <a:extLst>
            <a:ext uri="{FF2B5EF4-FFF2-40B4-BE49-F238E27FC236}">
              <a16:creationId xmlns="" xmlns:a16="http://schemas.microsoft.com/office/drawing/2014/main" id="{00000000-0008-0000-0700-0000CF010000}"/>
            </a:ext>
          </a:extLst>
        </xdr:cNvPr>
        <xdr:cNvSpPr txBox="1"/>
      </xdr:nvSpPr>
      <xdr:spPr>
        <a:xfrm>
          <a:off x="8483111" y="16574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74448</xdr:rowOff>
    </xdr:from>
    <xdr:to>
      <xdr:col>41</xdr:col>
      <xdr:colOff>50800</xdr:colOff>
      <xdr:row>97</xdr:row>
      <xdr:rowOff>126276</xdr:rowOff>
    </xdr:to>
    <xdr:cxnSp macro="">
      <xdr:nvCxnSpPr>
        <xdr:cNvPr id="464" name="直線コネクタ 463">
          <a:extLst>
            <a:ext uri="{FF2B5EF4-FFF2-40B4-BE49-F238E27FC236}">
              <a16:creationId xmlns="" xmlns:a16="http://schemas.microsoft.com/office/drawing/2014/main" id="{00000000-0008-0000-0700-0000D0010000}"/>
            </a:ext>
          </a:extLst>
        </xdr:cNvPr>
        <xdr:cNvCxnSpPr/>
      </xdr:nvCxnSpPr>
      <xdr:spPr>
        <a:xfrm>
          <a:off x="6972300" y="16705098"/>
          <a:ext cx="889000" cy="5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26594</xdr:rowOff>
    </xdr:from>
    <xdr:to>
      <xdr:col>41</xdr:col>
      <xdr:colOff>101600</xdr:colOff>
      <xdr:row>96</xdr:row>
      <xdr:rowOff>128194</xdr:rowOff>
    </xdr:to>
    <xdr:sp macro="" textlink="">
      <xdr:nvSpPr>
        <xdr:cNvPr id="465" name="フローチャート: 判断 464">
          <a:extLst>
            <a:ext uri="{FF2B5EF4-FFF2-40B4-BE49-F238E27FC236}">
              <a16:creationId xmlns="" xmlns:a16="http://schemas.microsoft.com/office/drawing/2014/main" id="{00000000-0008-0000-0700-0000D1010000}"/>
            </a:ext>
          </a:extLst>
        </xdr:cNvPr>
        <xdr:cNvSpPr/>
      </xdr:nvSpPr>
      <xdr:spPr>
        <a:xfrm>
          <a:off x="7810500" y="1648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144721</xdr:rowOff>
    </xdr:from>
    <xdr:ext cx="534377" cy="259045"/>
    <xdr:sp macro="" textlink="">
      <xdr:nvSpPr>
        <xdr:cNvPr id="466" name="テキスト ボックス 465">
          <a:extLst>
            <a:ext uri="{FF2B5EF4-FFF2-40B4-BE49-F238E27FC236}">
              <a16:creationId xmlns="" xmlns:a16="http://schemas.microsoft.com/office/drawing/2014/main" id="{00000000-0008-0000-0700-0000D2010000}"/>
            </a:ext>
          </a:extLst>
        </xdr:cNvPr>
        <xdr:cNvSpPr txBox="1"/>
      </xdr:nvSpPr>
      <xdr:spPr>
        <a:xfrm>
          <a:off x="7594111" y="16261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160223</xdr:rowOff>
    </xdr:from>
    <xdr:to>
      <xdr:col>36</xdr:col>
      <xdr:colOff>165100</xdr:colOff>
      <xdr:row>96</xdr:row>
      <xdr:rowOff>90373</xdr:rowOff>
    </xdr:to>
    <xdr:sp macro="" textlink="">
      <xdr:nvSpPr>
        <xdr:cNvPr id="467" name="フローチャート: 判断 466">
          <a:extLst>
            <a:ext uri="{FF2B5EF4-FFF2-40B4-BE49-F238E27FC236}">
              <a16:creationId xmlns="" xmlns:a16="http://schemas.microsoft.com/office/drawing/2014/main" id="{00000000-0008-0000-0700-0000D3010000}"/>
            </a:ext>
          </a:extLst>
        </xdr:cNvPr>
        <xdr:cNvSpPr/>
      </xdr:nvSpPr>
      <xdr:spPr>
        <a:xfrm>
          <a:off x="6921500" y="16447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106900</xdr:rowOff>
    </xdr:from>
    <xdr:ext cx="534377" cy="259045"/>
    <xdr:sp macro="" textlink="">
      <xdr:nvSpPr>
        <xdr:cNvPr id="468" name="テキスト ボックス 467">
          <a:extLst>
            <a:ext uri="{FF2B5EF4-FFF2-40B4-BE49-F238E27FC236}">
              <a16:creationId xmlns="" xmlns:a16="http://schemas.microsoft.com/office/drawing/2014/main" id="{00000000-0008-0000-0700-0000D4010000}"/>
            </a:ext>
          </a:extLst>
        </xdr:cNvPr>
        <xdr:cNvSpPr txBox="1"/>
      </xdr:nvSpPr>
      <xdr:spPr>
        <a:xfrm>
          <a:off x="6705111" y="16223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158420</xdr:rowOff>
    </xdr:from>
    <xdr:to>
      <xdr:col>55</xdr:col>
      <xdr:colOff>50800</xdr:colOff>
      <xdr:row>98</xdr:row>
      <xdr:rowOff>88570</xdr:rowOff>
    </xdr:to>
    <xdr:sp macro="" textlink="">
      <xdr:nvSpPr>
        <xdr:cNvPr id="474" name="楕円 473">
          <a:extLst>
            <a:ext uri="{FF2B5EF4-FFF2-40B4-BE49-F238E27FC236}">
              <a16:creationId xmlns="" xmlns:a16="http://schemas.microsoft.com/office/drawing/2014/main" id="{00000000-0008-0000-0700-0000DA010000}"/>
            </a:ext>
          </a:extLst>
        </xdr:cNvPr>
        <xdr:cNvSpPr/>
      </xdr:nvSpPr>
      <xdr:spPr>
        <a:xfrm>
          <a:off x="10426700" y="1678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73347</xdr:rowOff>
    </xdr:from>
    <xdr:ext cx="534377" cy="259045"/>
    <xdr:sp macro="" textlink="">
      <xdr:nvSpPr>
        <xdr:cNvPr id="475" name="土木費該当値テキスト">
          <a:extLst>
            <a:ext uri="{FF2B5EF4-FFF2-40B4-BE49-F238E27FC236}">
              <a16:creationId xmlns="" xmlns:a16="http://schemas.microsoft.com/office/drawing/2014/main" id="{00000000-0008-0000-0700-0000DB010000}"/>
            </a:ext>
          </a:extLst>
        </xdr:cNvPr>
        <xdr:cNvSpPr txBox="1"/>
      </xdr:nvSpPr>
      <xdr:spPr>
        <a:xfrm>
          <a:off x="10528300" y="16703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80150</xdr:rowOff>
    </xdr:from>
    <xdr:to>
      <xdr:col>50</xdr:col>
      <xdr:colOff>165100</xdr:colOff>
      <xdr:row>98</xdr:row>
      <xdr:rowOff>10300</xdr:rowOff>
    </xdr:to>
    <xdr:sp macro="" textlink="">
      <xdr:nvSpPr>
        <xdr:cNvPr id="476" name="楕円 475">
          <a:extLst>
            <a:ext uri="{FF2B5EF4-FFF2-40B4-BE49-F238E27FC236}">
              <a16:creationId xmlns="" xmlns:a16="http://schemas.microsoft.com/office/drawing/2014/main" id="{00000000-0008-0000-0700-0000DC010000}"/>
            </a:ext>
          </a:extLst>
        </xdr:cNvPr>
        <xdr:cNvSpPr/>
      </xdr:nvSpPr>
      <xdr:spPr>
        <a:xfrm>
          <a:off x="9588500" y="167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1427</xdr:rowOff>
    </xdr:from>
    <xdr:ext cx="534377" cy="259045"/>
    <xdr:sp macro="" textlink="">
      <xdr:nvSpPr>
        <xdr:cNvPr id="477" name="テキスト ボックス 476">
          <a:extLst>
            <a:ext uri="{FF2B5EF4-FFF2-40B4-BE49-F238E27FC236}">
              <a16:creationId xmlns="" xmlns:a16="http://schemas.microsoft.com/office/drawing/2014/main" id="{00000000-0008-0000-0700-0000DD010000}"/>
            </a:ext>
          </a:extLst>
        </xdr:cNvPr>
        <xdr:cNvSpPr txBox="1"/>
      </xdr:nvSpPr>
      <xdr:spPr>
        <a:xfrm>
          <a:off x="9372111" y="1680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17030</xdr:rowOff>
    </xdr:from>
    <xdr:to>
      <xdr:col>46</xdr:col>
      <xdr:colOff>38100</xdr:colOff>
      <xdr:row>96</xdr:row>
      <xdr:rowOff>118630</xdr:rowOff>
    </xdr:to>
    <xdr:sp macro="" textlink="">
      <xdr:nvSpPr>
        <xdr:cNvPr id="478" name="楕円 477">
          <a:extLst>
            <a:ext uri="{FF2B5EF4-FFF2-40B4-BE49-F238E27FC236}">
              <a16:creationId xmlns="" xmlns:a16="http://schemas.microsoft.com/office/drawing/2014/main" id="{00000000-0008-0000-0700-0000DE010000}"/>
            </a:ext>
          </a:extLst>
        </xdr:cNvPr>
        <xdr:cNvSpPr/>
      </xdr:nvSpPr>
      <xdr:spPr>
        <a:xfrm>
          <a:off x="8699500" y="164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135157</xdr:rowOff>
    </xdr:from>
    <xdr:ext cx="534377" cy="259045"/>
    <xdr:sp macro="" textlink="">
      <xdr:nvSpPr>
        <xdr:cNvPr id="479" name="テキスト ボックス 478">
          <a:extLst>
            <a:ext uri="{FF2B5EF4-FFF2-40B4-BE49-F238E27FC236}">
              <a16:creationId xmlns="" xmlns:a16="http://schemas.microsoft.com/office/drawing/2014/main" id="{00000000-0008-0000-0700-0000DF010000}"/>
            </a:ext>
          </a:extLst>
        </xdr:cNvPr>
        <xdr:cNvSpPr txBox="1"/>
      </xdr:nvSpPr>
      <xdr:spPr>
        <a:xfrm>
          <a:off x="8483111" y="16251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75476</xdr:rowOff>
    </xdr:from>
    <xdr:to>
      <xdr:col>41</xdr:col>
      <xdr:colOff>101600</xdr:colOff>
      <xdr:row>98</xdr:row>
      <xdr:rowOff>5626</xdr:rowOff>
    </xdr:to>
    <xdr:sp macro="" textlink="">
      <xdr:nvSpPr>
        <xdr:cNvPr id="480" name="楕円 479">
          <a:extLst>
            <a:ext uri="{FF2B5EF4-FFF2-40B4-BE49-F238E27FC236}">
              <a16:creationId xmlns="" xmlns:a16="http://schemas.microsoft.com/office/drawing/2014/main" id="{00000000-0008-0000-0700-0000E0010000}"/>
            </a:ext>
          </a:extLst>
        </xdr:cNvPr>
        <xdr:cNvSpPr/>
      </xdr:nvSpPr>
      <xdr:spPr>
        <a:xfrm>
          <a:off x="7810500" y="16706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168203</xdr:rowOff>
    </xdr:from>
    <xdr:ext cx="534377" cy="259045"/>
    <xdr:sp macro="" textlink="">
      <xdr:nvSpPr>
        <xdr:cNvPr id="481" name="テキスト ボックス 480">
          <a:extLst>
            <a:ext uri="{FF2B5EF4-FFF2-40B4-BE49-F238E27FC236}">
              <a16:creationId xmlns="" xmlns:a16="http://schemas.microsoft.com/office/drawing/2014/main" id="{00000000-0008-0000-0700-0000E1010000}"/>
            </a:ext>
          </a:extLst>
        </xdr:cNvPr>
        <xdr:cNvSpPr txBox="1"/>
      </xdr:nvSpPr>
      <xdr:spPr>
        <a:xfrm>
          <a:off x="7594111" y="16798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23648</xdr:rowOff>
    </xdr:from>
    <xdr:to>
      <xdr:col>36</xdr:col>
      <xdr:colOff>165100</xdr:colOff>
      <xdr:row>97</xdr:row>
      <xdr:rowOff>125248</xdr:rowOff>
    </xdr:to>
    <xdr:sp macro="" textlink="">
      <xdr:nvSpPr>
        <xdr:cNvPr id="482" name="楕円 481">
          <a:extLst>
            <a:ext uri="{FF2B5EF4-FFF2-40B4-BE49-F238E27FC236}">
              <a16:creationId xmlns="" xmlns:a16="http://schemas.microsoft.com/office/drawing/2014/main" id="{00000000-0008-0000-0700-0000E2010000}"/>
            </a:ext>
          </a:extLst>
        </xdr:cNvPr>
        <xdr:cNvSpPr/>
      </xdr:nvSpPr>
      <xdr:spPr>
        <a:xfrm>
          <a:off x="6921500" y="16654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116375</xdr:rowOff>
    </xdr:from>
    <xdr:ext cx="534377" cy="259045"/>
    <xdr:sp macro="" textlink="">
      <xdr:nvSpPr>
        <xdr:cNvPr id="483" name="テキスト ボックス 482">
          <a:extLst>
            <a:ext uri="{FF2B5EF4-FFF2-40B4-BE49-F238E27FC236}">
              <a16:creationId xmlns="" xmlns:a16="http://schemas.microsoft.com/office/drawing/2014/main" id="{00000000-0008-0000-0700-0000E3010000}"/>
            </a:ext>
          </a:extLst>
        </xdr:cNvPr>
        <xdr:cNvSpPr txBox="1"/>
      </xdr:nvSpPr>
      <xdr:spPr>
        <a:xfrm>
          <a:off x="6705111" y="16747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4" name="テキスト ボックス 493">
          <a:extLst>
            <a:ext uri="{FF2B5EF4-FFF2-40B4-BE49-F238E27FC236}">
              <a16:creationId xmlns="" xmlns:a16="http://schemas.microsoft.com/office/drawing/2014/main" id="{00000000-0008-0000-0700-0000EE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5" name="直線コネクタ 494">
          <a:extLst>
            <a:ext uri="{FF2B5EF4-FFF2-40B4-BE49-F238E27FC236}">
              <a16:creationId xmlns="" xmlns:a16="http://schemas.microsoft.com/office/drawing/2014/main" id="{00000000-0008-0000-0700-0000EF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6" name="テキスト ボックス 495">
          <a:extLst>
            <a:ext uri="{FF2B5EF4-FFF2-40B4-BE49-F238E27FC236}">
              <a16:creationId xmlns="" xmlns:a16="http://schemas.microsoft.com/office/drawing/2014/main" id="{00000000-0008-0000-0700-0000F0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7" name="直線コネクタ 496">
          <a:extLst>
            <a:ext uri="{FF2B5EF4-FFF2-40B4-BE49-F238E27FC236}">
              <a16:creationId xmlns="" xmlns:a16="http://schemas.microsoft.com/office/drawing/2014/main" id="{00000000-0008-0000-0700-0000F1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8" name="テキスト ボックス 497">
          <a:extLst>
            <a:ext uri="{FF2B5EF4-FFF2-40B4-BE49-F238E27FC236}">
              <a16:creationId xmlns="" xmlns:a16="http://schemas.microsoft.com/office/drawing/2014/main" id="{00000000-0008-0000-0700-0000F2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9" name="直線コネクタ 498">
          <a:extLst>
            <a:ext uri="{FF2B5EF4-FFF2-40B4-BE49-F238E27FC236}">
              <a16:creationId xmlns="" xmlns:a16="http://schemas.microsoft.com/office/drawing/2014/main" id="{00000000-0008-0000-0700-0000F3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0" name="テキスト ボックス 499">
          <a:extLst>
            <a:ext uri="{FF2B5EF4-FFF2-40B4-BE49-F238E27FC236}">
              <a16:creationId xmlns="" xmlns:a16="http://schemas.microsoft.com/office/drawing/2014/main" id="{00000000-0008-0000-0700-0000F4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1" name="直線コネクタ 500">
          <a:extLst>
            <a:ext uri="{FF2B5EF4-FFF2-40B4-BE49-F238E27FC236}">
              <a16:creationId xmlns="" xmlns:a16="http://schemas.microsoft.com/office/drawing/2014/main" id="{00000000-0008-0000-0700-0000F5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2" name="テキスト ボックス 501">
          <a:extLst>
            <a:ext uri="{FF2B5EF4-FFF2-40B4-BE49-F238E27FC236}">
              <a16:creationId xmlns="" xmlns:a16="http://schemas.microsoft.com/office/drawing/2014/main" id="{00000000-0008-0000-0700-0000F6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 xmlns:a16="http://schemas.microsoft.com/office/drawing/2014/main" id="{00000000-0008-0000-07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4" name="テキスト ボックス 503">
          <a:extLst>
            <a:ext uri="{FF2B5EF4-FFF2-40B4-BE49-F238E27FC236}">
              <a16:creationId xmlns="" xmlns:a16="http://schemas.microsoft.com/office/drawing/2014/main" id="{00000000-0008-0000-0700-0000F8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消防費グラフ枠">
          <a:extLst>
            <a:ext uri="{FF2B5EF4-FFF2-40B4-BE49-F238E27FC236}">
              <a16:creationId xmlns="" xmlns:a16="http://schemas.microsoft.com/office/drawing/2014/main" id="{00000000-0008-0000-07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98186</xdr:rowOff>
    </xdr:from>
    <xdr:to>
      <xdr:col>85</xdr:col>
      <xdr:colOff>126364</xdr:colOff>
      <xdr:row>39</xdr:row>
      <xdr:rowOff>71028</xdr:rowOff>
    </xdr:to>
    <xdr:cxnSp macro="">
      <xdr:nvCxnSpPr>
        <xdr:cNvPr id="506" name="直線コネクタ 505">
          <a:extLst>
            <a:ext uri="{FF2B5EF4-FFF2-40B4-BE49-F238E27FC236}">
              <a16:creationId xmlns="" xmlns:a16="http://schemas.microsoft.com/office/drawing/2014/main" id="{00000000-0008-0000-0700-0000FA010000}"/>
            </a:ext>
          </a:extLst>
        </xdr:cNvPr>
        <xdr:cNvCxnSpPr/>
      </xdr:nvCxnSpPr>
      <xdr:spPr>
        <a:xfrm flipV="1">
          <a:off x="16317595" y="5584586"/>
          <a:ext cx="1269" cy="1172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74855</xdr:rowOff>
    </xdr:from>
    <xdr:ext cx="469744" cy="259045"/>
    <xdr:sp macro="" textlink="">
      <xdr:nvSpPr>
        <xdr:cNvPr id="507" name="消防費最小値テキスト">
          <a:extLst>
            <a:ext uri="{FF2B5EF4-FFF2-40B4-BE49-F238E27FC236}">
              <a16:creationId xmlns="" xmlns:a16="http://schemas.microsoft.com/office/drawing/2014/main" id="{00000000-0008-0000-0700-0000FB010000}"/>
            </a:ext>
          </a:extLst>
        </xdr:cNvPr>
        <xdr:cNvSpPr txBox="1"/>
      </xdr:nvSpPr>
      <xdr:spPr>
        <a:xfrm>
          <a:off x="16370300" y="6761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71028</xdr:rowOff>
    </xdr:from>
    <xdr:to>
      <xdr:col>86</xdr:col>
      <xdr:colOff>25400</xdr:colOff>
      <xdr:row>39</xdr:row>
      <xdr:rowOff>71028</xdr:rowOff>
    </xdr:to>
    <xdr:cxnSp macro="">
      <xdr:nvCxnSpPr>
        <xdr:cNvPr id="508" name="直線コネクタ 507">
          <a:extLst>
            <a:ext uri="{FF2B5EF4-FFF2-40B4-BE49-F238E27FC236}">
              <a16:creationId xmlns="" xmlns:a16="http://schemas.microsoft.com/office/drawing/2014/main" id="{00000000-0008-0000-0700-0000FC010000}"/>
            </a:ext>
          </a:extLst>
        </xdr:cNvPr>
        <xdr:cNvCxnSpPr/>
      </xdr:nvCxnSpPr>
      <xdr:spPr>
        <a:xfrm>
          <a:off x="16230600" y="6757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44863</xdr:rowOff>
    </xdr:from>
    <xdr:ext cx="534377" cy="259045"/>
    <xdr:sp macro="" textlink="">
      <xdr:nvSpPr>
        <xdr:cNvPr id="509" name="消防費最大値テキスト">
          <a:extLst>
            <a:ext uri="{FF2B5EF4-FFF2-40B4-BE49-F238E27FC236}">
              <a16:creationId xmlns="" xmlns:a16="http://schemas.microsoft.com/office/drawing/2014/main" id="{00000000-0008-0000-0700-0000FD010000}"/>
            </a:ext>
          </a:extLst>
        </xdr:cNvPr>
        <xdr:cNvSpPr txBox="1"/>
      </xdr:nvSpPr>
      <xdr:spPr>
        <a:xfrm>
          <a:off x="16370300" y="5359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98186</xdr:rowOff>
    </xdr:from>
    <xdr:to>
      <xdr:col>86</xdr:col>
      <xdr:colOff>25400</xdr:colOff>
      <xdr:row>32</xdr:row>
      <xdr:rowOff>98186</xdr:rowOff>
    </xdr:to>
    <xdr:cxnSp macro="">
      <xdr:nvCxnSpPr>
        <xdr:cNvPr id="510" name="直線コネクタ 509">
          <a:extLst>
            <a:ext uri="{FF2B5EF4-FFF2-40B4-BE49-F238E27FC236}">
              <a16:creationId xmlns="" xmlns:a16="http://schemas.microsoft.com/office/drawing/2014/main" id="{00000000-0008-0000-0700-0000FE010000}"/>
            </a:ext>
          </a:extLst>
        </xdr:cNvPr>
        <xdr:cNvCxnSpPr/>
      </xdr:nvCxnSpPr>
      <xdr:spPr>
        <a:xfrm>
          <a:off x="16230600" y="5584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151359</xdr:rowOff>
    </xdr:from>
    <xdr:to>
      <xdr:col>85</xdr:col>
      <xdr:colOff>127000</xdr:colOff>
      <xdr:row>37</xdr:row>
      <xdr:rowOff>66365</xdr:rowOff>
    </xdr:to>
    <xdr:cxnSp macro="">
      <xdr:nvCxnSpPr>
        <xdr:cNvPr id="511" name="直線コネクタ 510">
          <a:extLst>
            <a:ext uri="{FF2B5EF4-FFF2-40B4-BE49-F238E27FC236}">
              <a16:creationId xmlns="" xmlns:a16="http://schemas.microsoft.com/office/drawing/2014/main" id="{00000000-0008-0000-0700-0000FF010000}"/>
            </a:ext>
          </a:extLst>
        </xdr:cNvPr>
        <xdr:cNvCxnSpPr/>
      </xdr:nvCxnSpPr>
      <xdr:spPr>
        <a:xfrm flipV="1">
          <a:off x="15481300" y="6323559"/>
          <a:ext cx="838200" cy="86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16166</xdr:rowOff>
    </xdr:from>
    <xdr:ext cx="534377" cy="259045"/>
    <xdr:sp macro="" textlink="">
      <xdr:nvSpPr>
        <xdr:cNvPr id="512" name="消防費平均値テキスト">
          <a:extLst>
            <a:ext uri="{FF2B5EF4-FFF2-40B4-BE49-F238E27FC236}">
              <a16:creationId xmlns="" xmlns:a16="http://schemas.microsoft.com/office/drawing/2014/main" id="{00000000-0008-0000-0700-000000020000}"/>
            </a:ext>
          </a:extLst>
        </xdr:cNvPr>
        <xdr:cNvSpPr txBox="1"/>
      </xdr:nvSpPr>
      <xdr:spPr>
        <a:xfrm>
          <a:off x="16370300" y="63598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37739</xdr:rowOff>
    </xdr:from>
    <xdr:to>
      <xdr:col>85</xdr:col>
      <xdr:colOff>177800</xdr:colOff>
      <xdr:row>37</xdr:row>
      <xdr:rowOff>139339</xdr:rowOff>
    </xdr:to>
    <xdr:sp macro="" textlink="">
      <xdr:nvSpPr>
        <xdr:cNvPr id="513" name="フローチャート: 判断 512">
          <a:extLst>
            <a:ext uri="{FF2B5EF4-FFF2-40B4-BE49-F238E27FC236}">
              <a16:creationId xmlns="" xmlns:a16="http://schemas.microsoft.com/office/drawing/2014/main" id="{00000000-0008-0000-0700-000001020000}"/>
            </a:ext>
          </a:extLst>
        </xdr:cNvPr>
        <xdr:cNvSpPr/>
      </xdr:nvSpPr>
      <xdr:spPr>
        <a:xfrm>
          <a:off x="16268700" y="638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66365</xdr:rowOff>
    </xdr:from>
    <xdr:to>
      <xdr:col>81</xdr:col>
      <xdr:colOff>50800</xdr:colOff>
      <xdr:row>37</xdr:row>
      <xdr:rowOff>87168</xdr:rowOff>
    </xdr:to>
    <xdr:cxnSp macro="">
      <xdr:nvCxnSpPr>
        <xdr:cNvPr id="514" name="直線コネクタ 513">
          <a:extLst>
            <a:ext uri="{FF2B5EF4-FFF2-40B4-BE49-F238E27FC236}">
              <a16:creationId xmlns="" xmlns:a16="http://schemas.microsoft.com/office/drawing/2014/main" id="{00000000-0008-0000-0700-000002020000}"/>
            </a:ext>
          </a:extLst>
        </xdr:cNvPr>
        <xdr:cNvCxnSpPr/>
      </xdr:nvCxnSpPr>
      <xdr:spPr>
        <a:xfrm flipV="1">
          <a:off x="14592300" y="6410015"/>
          <a:ext cx="889000" cy="20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16068</xdr:rowOff>
    </xdr:from>
    <xdr:to>
      <xdr:col>81</xdr:col>
      <xdr:colOff>101600</xdr:colOff>
      <xdr:row>37</xdr:row>
      <xdr:rowOff>117668</xdr:rowOff>
    </xdr:to>
    <xdr:sp macro="" textlink="">
      <xdr:nvSpPr>
        <xdr:cNvPr id="515" name="フローチャート: 判断 514">
          <a:extLst>
            <a:ext uri="{FF2B5EF4-FFF2-40B4-BE49-F238E27FC236}">
              <a16:creationId xmlns="" xmlns:a16="http://schemas.microsoft.com/office/drawing/2014/main" id="{00000000-0008-0000-0700-000003020000}"/>
            </a:ext>
          </a:extLst>
        </xdr:cNvPr>
        <xdr:cNvSpPr/>
      </xdr:nvSpPr>
      <xdr:spPr>
        <a:xfrm>
          <a:off x="15430500" y="635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108795</xdr:rowOff>
    </xdr:from>
    <xdr:ext cx="534377" cy="259045"/>
    <xdr:sp macro="" textlink="">
      <xdr:nvSpPr>
        <xdr:cNvPr id="516" name="テキスト ボックス 515">
          <a:extLst>
            <a:ext uri="{FF2B5EF4-FFF2-40B4-BE49-F238E27FC236}">
              <a16:creationId xmlns="" xmlns:a16="http://schemas.microsoft.com/office/drawing/2014/main" id="{00000000-0008-0000-0700-000004020000}"/>
            </a:ext>
          </a:extLst>
        </xdr:cNvPr>
        <xdr:cNvSpPr txBox="1"/>
      </xdr:nvSpPr>
      <xdr:spPr>
        <a:xfrm>
          <a:off x="15214111" y="645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87168</xdr:rowOff>
    </xdr:from>
    <xdr:to>
      <xdr:col>76</xdr:col>
      <xdr:colOff>114300</xdr:colOff>
      <xdr:row>37</xdr:row>
      <xdr:rowOff>112680</xdr:rowOff>
    </xdr:to>
    <xdr:cxnSp macro="">
      <xdr:nvCxnSpPr>
        <xdr:cNvPr id="517" name="直線コネクタ 516">
          <a:extLst>
            <a:ext uri="{FF2B5EF4-FFF2-40B4-BE49-F238E27FC236}">
              <a16:creationId xmlns="" xmlns:a16="http://schemas.microsoft.com/office/drawing/2014/main" id="{00000000-0008-0000-0700-000005020000}"/>
            </a:ext>
          </a:extLst>
        </xdr:cNvPr>
        <xdr:cNvCxnSpPr/>
      </xdr:nvCxnSpPr>
      <xdr:spPr>
        <a:xfrm flipV="1">
          <a:off x="13703300" y="6430818"/>
          <a:ext cx="889000" cy="2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35911</xdr:rowOff>
    </xdr:from>
    <xdr:to>
      <xdr:col>76</xdr:col>
      <xdr:colOff>165100</xdr:colOff>
      <xdr:row>37</xdr:row>
      <xdr:rowOff>137511</xdr:rowOff>
    </xdr:to>
    <xdr:sp macro="" textlink="">
      <xdr:nvSpPr>
        <xdr:cNvPr id="518" name="フローチャート: 判断 517">
          <a:extLst>
            <a:ext uri="{FF2B5EF4-FFF2-40B4-BE49-F238E27FC236}">
              <a16:creationId xmlns="" xmlns:a16="http://schemas.microsoft.com/office/drawing/2014/main" id="{00000000-0008-0000-0700-000006020000}"/>
            </a:ext>
          </a:extLst>
        </xdr:cNvPr>
        <xdr:cNvSpPr/>
      </xdr:nvSpPr>
      <xdr:spPr>
        <a:xfrm>
          <a:off x="14541500" y="637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154038</xdr:rowOff>
    </xdr:from>
    <xdr:ext cx="534377" cy="259045"/>
    <xdr:sp macro="" textlink="">
      <xdr:nvSpPr>
        <xdr:cNvPr id="519" name="テキスト ボックス 518">
          <a:extLst>
            <a:ext uri="{FF2B5EF4-FFF2-40B4-BE49-F238E27FC236}">
              <a16:creationId xmlns="" xmlns:a16="http://schemas.microsoft.com/office/drawing/2014/main" id="{00000000-0008-0000-0700-000007020000}"/>
            </a:ext>
          </a:extLst>
        </xdr:cNvPr>
        <xdr:cNvSpPr txBox="1"/>
      </xdr:nvSpPr>
      <xdr:spPr>
        <a:xfrm>
          <a:off x="14325111" y="6154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112680</xdr:rowOff>
    </xdr:from>
    <xdr:to>
      <xdr:col>71</xdr:col>
      <xdr:colOff>177800</xdr:colOff>
      <xdr:row>37</xdr:row>
      <xdr:rowOff>137368</xdr:rowOff>
    </xdr:to>
    <xdr:cxnSp macro="">
      <xdr:nvCxnSpPr>
        <xdr:cNvPr id="520" name="直線コネクタ 519">
          <a:extLst>
            <a:ext uri="{FF2B5EF4-FFF2-40B4-BE49-F238E27FC236}">
              <a16:creationId xmlns="" xmlns:a16="http://schemas.microsoft.com/office/drawing/2014/main" id="{00000000-0008-0000-0700-000008020000}"/>
            </a:ext>
          </a:extLst>
        </xdr:cNvPr>
        <xdr:cNvCxnSpPr/>
      </xdr:nvCxnSpPr>
      <xdr:spPr>
        <a:xfrm flipV="1">
          <a:off x="12814300" y="6456330"/>
          <a:ext cx="889000" cy="24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62382</xdr:rowOff>
    </xdr:from>
    <xdr:to>
      <xdr:col>72</xdr:col>
      <xdr:colOff>38100</xdr:colOff>
      <xdr:row>37</xdr:row>
      <xdr:rowOff>163982</xdr:rowOff>
    </xdr:to>
    <xdr:sp macro="" textlink="">
      <xdr:nvSpPr>
        <xdr:cNvPr id="521" name="フローチャート: 判断 520">
          <a:extLst>
            <a:ext uri="{FF2B5EF4-FFF2-40B4-BE49-F238E27FC236}">
              <a16:creationId xmlns="" xmlns:a16="http://schemas.microsoft.com/office/drawing/2014/main" id="{00000000-0008-0000-0700-000009020000}"/>
            </a:ext>
          </a:extLst>
        </xdr:cNvPr>
        <xdr:cNvSpPr/>
      </xdr:nvSpPr>
      <xdr:spPr>
        <a:xfrm>
          <a:off x="13652500" y="640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155109</xdr:rowOff>
    </xdr:from>
    <xdr:ext cx="534377" cy="259045"/>
    <xdr:sp macro="" textlink="">
      <xdr:nvSpPr>
        <xdr:cNvPr id="522" name="テキスト ボックス 521">
          <a:extLst>
            <a:ext uri="{FF2B5EF4-FFF2-40B4-BE49-F238E27FC236}">
              <a16:creationId xmlns="" xmlns:a16="http://schemas.microsoft.com/office/drawing/2014/main" id="{00000000-0008-0000-0700-00000A020000}"/>
            </a:ext>
          </a:extLst>
        </xdr:cNvPr>
        <xdr:cNvSpPr txBox="1"/>
      </xdr:nvSpPr>
      <xdr:spPr>
        <a:xfrm>
          <a:off x="13436111" y="649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157663</xdr:rowOff>
    </xdr:from>
    <xdr:to>
      <xdr:col>67</xdr:col>
      <xdr:colOff>101600</xdr:colOff>
      <xdr:row>37</xdr:row>
      <xdr:rowOff>87813</xdr:rowOff>
    </xdr:to>
    <xdr:sp macro="" textlink="">
      <xdr:nvSpPr>
        <xdr:cNvPr id="523" name="フローチャート: 判断 522">
          <a:extLst>
            <a:ext uri="{FF2B5EF4-FFF2-40B4-BE49-F238E27FC236}">
              <a16:creationId xmlns="" xmlns:a16="http://schemas.microsoft.com/office/drawing/2014/main" id="{00000000-0008-0000-0700-00000B020000}"/>
            </a:ext>
          </a:extLst>
        </xdr:cNvPr>
        <xdr:cNvSpPr/>
      </xdr:nvSpPr>
      <xdr:spPr>
        <a:xfrm>
          <a:off x="12763500" y="632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104340</xdr:rowOff>
    </xdr:from>
    <xdr:ext cx="534377" cy="259045"/>
    <xdr:sp macro="" textlink="">
      <xdr:nvSpPr>
        <xdr:cNvPr id="524" name="テキスト ボックス 523">
          <a:extLst>
            <a:ext uri="{FF2B5EF4-FFF2-40B4-BE49-F238E27FC236}">
              <a16:creationId xmlns="" xmlns:a16="http://schemas.microsoft.com/office/drawing/2014/main" id="{00000000-0008-0000-0700-00000C020000}"/>
            </a:ext>
          </a:extLst>
        </xdr:cNvPr>
        <xdr:cNvSpPr txBox="1"/>
      </xdr:nvSpPr>
      <xdr:spPr>
        <a:xfrm>
          <a:off x="12547111" y="610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 xmlns:a16="http://schemas.microsoft.com/office/drawing/2014/main" id="{00000000-0008-0000-07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 xmlns:a16="http://schemas.microsoft.com/office/drawing/2014/main" id="{00000000-0008-0000-07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 xmlns:a16="http://schemas.microsoft.com/office/drawing/2014/main" id="{00000000-0008-0000-07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 xmlns:a16="http://schemas.microsoft.com/office/drawing/2014/main" id="{00000000-0008-0000-07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 xmlns:a16="http://schemas.microsoft.com/office/drawing/2014/main" id="{00000000-0008-0000-07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100559</xdr:rowOff>
    </xdr:from>
    <xdr:to>
      <xdr:col>85</xdr:col>
      <xdr:colOff>177800</xdr:colOff>
      <xdr:row>37</xdr:row>
      <xdr:rowOff>30709</xdr:rowOff>
    </xdr:to>
    <xdr:sp macro="" textlink="">
      <xdr:nvSpPr>
        <xdr:cNvPr id="530" name="楕円 529">
          <a:extLst>
            <a:ext uri="{FF2B5EF4-FFF2-40B4-BE49-F238E27FC236}">
              <a16:creationId xmlns="" xmlns:a16="http://schemas.microsoft.com/office/drawing/2014/main" id="{00000000-0008-0000-0700-000012020000}"/>
            </a:ext>
          </a:extLst>
        </xdr:cNvPr>
        <xdr:cNvSpPr/>
      </xdr:nvSpPr>
      <xdr:spPr>
        <a:xfrm>
          <a:off x="16268700" y="6272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123436</xdr:rowOff>
    </xdr:from>
    <xdr:ext cx="534377" cy="259045"/>
    <xdr:sp macro="" textlink="">
      <xdr:nvSpPr>
        <xdr:cNvPr id="531" name="消防費該当値テキスト">
          <a:extLst>
            <a:ext uri="{FF2B5EF4-FFF2-40B4-BE49-F238E27FC236}">
              <a16:creationId xmlns="" xmlns:a16="http://schemas.microsoft.com/office/drawing/2014/main" id="{00000000-0008-0000-0700-000013020000}"/>
            </a:ext>
          </a:extLst>
        </xdr:cNvPr>
        <xdr:cNvSpPr txBox="1"/>
      </xdr:nvSpPr>
      <xdr:spPr>
        <a:xfrm>
          <a:off x="16370300" y="6124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15565</xdr:rowOff>
    </xdr:from>
    <xdr:to>
      <xdr:col>81</xdr:col>
      <xdr:colOff>101600</xdr:colOff>
      <xdr:row>37</xdr:row>
      <xdr:rowOff>117165</xdr:rowOff>
    </xdr:to>
    <xdr:sp macro="" textlink="">
      <xdr:nvSpPr>
        <xdr:cNvPr id="532" name="楕円 531">
          <a:extLst>
            <a:ext uri="{FF2B5EF4-FFF2-40B4-BE49-F238E27FC236}">
              <a16:creationId xmlns="" xmlns:a16="http://schemas.microsoft.com/office/drawing/2014/main" id="{00000000-0008-0000-0700-000014020000}"/>
            </a:ext>
          </a:extLst>
        </xdr:cNvPr>
        <xdr:cNvSpPr/>
      </xdr:nvSpPr>
      <xdr:spPr>
        <a:xfrm>
          <a:off x="15430500" y="6359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133692</xdr:rowOff>
    </xdr:from>
    <xdr:ext cx="534377" cy="259045"/>
    <xdr:sp macro="" textlink="">
      <xdr:nvSpPr>
        <xdr:cNvPr id="533" name="テキスト ボックス 532">
          <a:extLst>
            <a:ext uri="{FF2B5EF4-FFF2-40B4-BE49-F238E27FC236}">
              <a16:creationId xmlns="" xmlns:a16="http://schemas.microsoft.com/office/drawing/2014/main" id="{00000000-0008-0000-0700-000015020000}"/>
            </a:ext>
          </a:extLst>
        </xdr:cNvPr>
        <xdr:cNvSpPr txBox="1"/>
      </xdr:nvSpPr>
      <xdr:spPr>
        <a:xfrm>
          <a:off x="15214111" y="6134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36368</xdr:rowOff>
    </xdr:from>
    <xdr:to>
      <xdr:col>76</xdr:col>
      <xdr:colOff>165100</xdr:colOff>
      <xdr:row>37</xdr:row>
      <xdr:rowOff>137968</xdr:rowOff>
    </xdr:to>
    <xdr:sp macro="" textlink="">
      <xdr:nvSpPr>
        <xdr:cNvPr id="534" name="楕円 533">
          <a:extLst>
            <a:ext uri="{FF2B5EF4-FFF2-40B4-BE49-F238E27FC236}">
              <a16:creationId xmlns="" xmlns:a16="http://schemas.microsoft.com/office/drawing/2014/main" id="{00000000-0008-0000-0700-000016020000}"/>
            </a:ext>
          </a:extLst>
        </xdr:cNvPr>
        <xdr:cNvSpPr/>
      </xdr:nvSpPr>
      <xdr:spPr>
        <a:xfrm>
          <a:off x="14541500" y="6380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129095</xdr:rowOff>
    </xdr:from>
    <xdr:ext cx="534377" cy="259045"/>
    <xdr:sp macro="" textlink="">
      <xdr:nvSpPr>
        <xdr:cNvPr id="535" name="テキスト ボックス 534">
          <a:extLst>
            <a:ext uri="{FF2B5EF4-FFF2-40B4-BE49-F238E27FC236}">
              <a16:creationId xmlns="" xmlns:a16="http://schemas.microsoft.com/office/drawing/2014/main" id="{00000000-0008-0000-0700-000017020000}"/>
            </a:ext>
          </a:extLst>
        </xdr:cNvPr>
        <xdr:cNvSpPr txBox="1"/>
      </xdr:nvSpPr>
      <xdr:spPr>
        <a:xfrm>
          <a:off x="14325111" y="6472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61880</xdr:rowOff>
    </xdr:from>
    <xdr:to>
      <xdr:col>72</xdr:col>
      <xdr:colOff>38100</xdr:colOff>
      <xdr:row>37</xdr:row>
      <xdr:rowOff>163480</xdr:rowOff>
    </xdr:to>
    <xdr:sp macro="" textlink="">
      <xdr:nvSpPr>
        <xdr:cNvPr id="536" name="楕円 535">
          <a:extLst>
            <a:ext uri="{FF2B5EF4-FFF2-40B4-BE49-F238E27FC236}">
              <a16:creationId xmlns="" xmlns:a16="http://schemas.microsoft.com/office/drawing/2014/main" id="{00000000-0008-0000-0700-000018020000}"/>
            </a:ext>
          </a:extLst>
        </xdr:cNvPr>
        <xdr:cNvSpPr/>
      </xdr:nvSpPr>
      <xdr:spPr>
        <a:xfrm>
          <a:off x="13652500" y="640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8557</xdr:rowOff>
    </xdr:from>
    <xdr:ext cx="534377" cy="259045"/>
    <xdr:sp macro="" textlink="">
      <xdr:nvSpPr>
        <xdr:cNvPr id="537" name="テキスト ボックス 536">
          <a:extLst>
            <a:ext uri="{FF2B5EF4-FFF2-40B4-BE49-F238E27FC236}">
              <a16:creationId xmlns="" xmlns:a16="http://schemas.microsoft.com/office/drawing/2014/main" id="{00000000-0008-0000-0700-000019020000}"/>
            </a:ext>
          </a:extLst>
        </xdr:cNvPr>
        <xdr:cNvSpPr txBox="1"/>
      </xdr:nvSpPr>
      <xdr:spPr>
        <a:xfrm>
          <a:off x="13436111" y="6180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86568</xdr:rowOff>
    </xdr:from>
    <xdr:to>
      <xdr:col>67</xdr:col>
      <xdr:colOff>101600</xdr:colOff>
      <xdr:row>38</xdr:row>
      <xdr:rowOff>16718</xdr:rowOff>
    </xdr:to>
    <xdr:sp macro="" textlink="">
      <xdr:nvSpPr>
        <xdr:cNvPr id="538" name="楕円 537">
          <a:extLst>
            <a:ext uri="{FF2B5EF4-FFF2-40B4-BE49-F238E27FC236}">
              <a16:creationId xmlns="" xmlns:a16="http://schemas.microsoft.com/office/drawing/2014/main" id="{00000000-0008-0000-0700-00001A020000}"/>
            </a:ext>
          </a:extLst>
        </xdr:cNvPr>
        <xdr:cNvSpPr/>
      </xdr:nvSpPr>
      <xdr:spPr>
        <a:xfrm>
          <a:off x="12763500" y="643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7845</xdr:rowOff>
    </xdr:from>
    <xdr:ext cx="534377" cy="259045"/>
    <xdr:sp macro="" textlink="">
      <xdr:nvSpPr>
        <xdr:cNvPr id="539" name="テキスト ボックス 538">
          <a:extLst>
            <a:ext uri="{FF2B5EF4-FFF2-40B4-BE49-F238E27FC236}">
              <a16:creationId xmlns="" xmlns:a16="http://schemas.microsoft.com/office/drawing/2014/main" id="{00000000-0008-0000-0700-00001B020000}"/>
            </a:ext>
          </a:extLst>
        </xdr:cNvPr>
        <xdr:cNvSpPr txBox="1"/>
      </xdr:nvSpPr>
      <xdr:spPr>
        <a:xfrm>
          <a:off x="12547111" y="6522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 xmlns:a16="http://schemas.microsoft.com/office/drawing/2014/main" id="{00000000-0008-0000-07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 xmlns:a16="http://schemas.microsoft.com/office/drawing/2014/main" id="{00000000-0008-0000-07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 xmlns:a16="http://schemas.microsoft.com/office/drawing/2014/main" id="{00000000-0008-0000-07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 xmlns:a16="http://schemas.microsoft.com/office/drawing/2014/main" id="{00000000-0008-0000-07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 xmlns:a16="http://schemas.microsoft.com/office/drawing/2014/main" id="{00000000-0008-0000-07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 xmlns:a16="http://schemas.microsoft.com/office/drawing/2014/main" id="{00000000-0008-0000-07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 xmlns:a16="http://schemas.microsoft.com/office/drawing/2014/main" id="{00000000-0008-0000-07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 xmlns:a16="http://schemas.microsoft.com/office/drawing/2014/main" id="{00000000-0008-0000-07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 xmlns:a16="http://schemas.microsoft.com/office/drawing/2014/main" id="{00000000-0008-0000-07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 xmlns:a16="http://schemas.microsoft.com/office/drawing/2014/main" id="{00000000-0008-0000-07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0" name="テキスト ボックス 549">
          <a:extLst>
            <a:ext uri="{FF2B5EF4-FFF2-40B4-BE49-F238E27FC236}">
              <a16:creationId xmlns="" xmlns:a16="http://schemas.microsoft.com/office/drawing/2014/main" id="{00000000-0008-0000-0700-000026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1" name="直線コネクタ 550">
          <a:extLst>
            <a:ext uri="{FF2B5EF4-FFF2-40B4-BE49-F238E27FC236}">
              <a16:creationId xmlns="" xmlns:a16="http://schemas.microsoft.com/office/drawing/2014/main" id="{00000000-0008-0000-0700-00002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2" name="テキスト ボックス 551">
          <a:extLst>
            <a:ext uri="{FF2B5EF4-FFF2-40B4-BE49-F238E27FC236}">
              <a16:creationId xmlns="" xmlns:a16="http://schemas.microsoft.com/office/drawing/2014/main" id="{00000000-0008-0000-0700-000028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3" name="直線コネクタ 552">
          <a:extLst>
            <a:ext uri="{FF2B5EF4-FFF2-40B4-BE49-F238E27FC236}">
              <a16:creationId xmlns="" xmlns:a16="http://schemas.microsoft.com/office/drawing/2014/main" id="{00000000-0008-0000-0700-00002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4" name="テキスト ボックス 553">
          <a:extLst>
            <a:ext uri="{FF2B5EF4-FFF2-40B4-BE49-F238E27FC236}">
              <a16:creationId xmlns="" xmlns:a16="http://schemas.microsoft.com/office/drawing/2014/main" id="{00000000-0008-0000-0700-00002A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5" name="直線コネクタ 554">
          <a:extLst>
            <a:ext uri="{FF2B5EF4-FFF2-40B4-BE49-F238E27FC236}">
              <a16:creationId xmlns="" xmlns:a16="http://schemas.microsoft.com/office/drawing/2014/main" id="{00000000-0008-0000-0700-00002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56" name="テキスト ボックス 555">
          <a:extLst>
            <a:ext uri="{FF2B5EF4-FFF2-40B4-BE49-F238E27FC236}">
              <a16:creationId xmlns="" xmlns:a16="http://schemas.microsoft.com/office/drawing/2014/main" id="{00000000-0008-0000-0700-00002C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7" name="直線コネクタ 556">
          <a:extLst>
            <a:ext uri="{FF2B5EF4-FFF2-40B4-BE49-F238E27FC236}">
              <a16:creationId xmlns="" xmlns:a16="http://schemas.microsoft.com/office/drawing/2014/main" id="{00000000-0008-0000-0700-00002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58" name="テキスト ボックス 557">
          <a:extLst>
            <a:ext uri="{FF2B5EF4-FFF2-40B4-BE49-F238E27FC236}">
              <a16:creationId xmlns="" xmlns:a16="http://schemas.microsoft.com/office/drawing/2014/main" id="{00000000-0008-0000-0700-00002E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9" name="直線コネクタ 558">
          <a:extLst>
            <a:ext uri="{FF2B5EF4-FFF2-40B4-BE49-F238E27FC236}">
              <a16:creationId xmlns="" xmlns:a16="http://schemas.microsoft.com/office/drawing/2014/main" id="{00000000-0008-0000-0700-00002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0" name="テキスト ボックス 559">
          <a:extLst>
            <a:ext uri="{FF2B5EF4-FFF2-40B4-BE49-F238E27FC236}">
              <a16:creationId xmlns="" xmlns:a16="http://schemas.microsoft.com/office/drawing/2014/main" id="{00000000-0008-0000-0700-000030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1" name="直線コネクタ 560">
          <a:extLst>
            <a:ext uri="{FF2B5EF4-FFF2-40B4-BE49-F238E27FC236}">
              <a16:creationId xmlns="" xmlns:a16="http://schemas.microsoft.com/office/drawing/2014/main" id="{00000000-0008-0000-0700-00003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2" name="テキスト ボックス 561">
          <a:extLst>
            <a:ext uri="{FF2B5EF4-FFF2-40B4-BE49-F238E27FC236}">
              <a16:creationId xmlns="" xmlns:a16="http://schemas.microsoft.com/office/drawing/2014/main" id="{00000000-0008-0000-0700-000032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 xmlns:a16="http://schemas.microsoft.com/office/drawing/2014/main" id="{00000000-0008-0000-07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4" name="テキスト ボックス 563">
          <a:extLst>
            <a:ext uri="{FF2B5EF4-FFF2-40B4-BE49-F238E27FC236}">
              <a16:creationId xmlns="" xmlns:a16="http://schemas.microsoft.com/office/drawing/2014/main" id="{00000000-0008-0000-0700-00003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a:extLst>
            <a:ext uri="{FF2B5EF4-FFF2-40B4-BE49-F238E27FC236}">
              <a16:creationId xmlns="" xmlns:a16="http://schemas.microsoft.com/office/drawing/2014/main" id="{00000000-0008-0000-07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131144</xdr:rowOff>
    </xdr:from>
    <xdr:to>
      <xdr:col>85</xdr:col>
      <xdr:colOff>126364</xdr:colOff>
      <xdr:row>59</xdr:row>
      <xdr:rowOff>25710</xdr:rowOff>
    </xdr:to>
    <xdr:cxnSp macro="">
      <xdr:nvCxnSpPr>
        <xdr:cNvPr id="566" name="直線コネクタ 565">
          <a:extLst>
            <a:ext uri="{FF2B5EF4-FFF2-40B4-BE49-F238E27FC236}">
              <a16:creationId xmlns="" xmlns:a16="http://schemas.microsoft.com/office/drawing/2014/main" id="{00000000-0008-0000-0700-000036020000}"/>
            </a:ext>
          </a:extLst>
        </xdr:cNvPr>
        <xdr:cNvCxnSpPr/>
      </xdr:nvCxnSpPr>
      <xdr:spPr>
        <a:xfrm flipV="1">
          <a:off x="16317595" y="8703644"/>
          <a:ext cx="1269" cy="1437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29537</xdr:rowOff>
    </xdr:from>
    <xdr:ext cx="534377" cy="259045"/>
    <xdr:sp macro="" textlink="">
      <xdr:nvSpPr>
        <xdr:cNvPr id="567" name="教育費最小値テキスト">
          <a:extLst>
            <a:ext uri="{FF2B5EF4-FFF2-40B4-BE49-F238E27FC236}">
              <a16:creationId xmlns="" xmlns:a16="http://schemas.microsoft.com/office/drawing/2014/main" id="{00000000-0008-0000-0700-000037020000}"/>
            </a:ext>
          </a:extLst>
        </xdr:cNvPr>
        <xdr:cNvSpPr txBox="1"/>
      </xdr:nvSpPr>
      <xdr:spPr>
        <a:xfrm>
          <a:off x="16370300" y="10145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25710</xdr:rowOff>
    </xdr:from>
    <xdr:to>
      <xdr:col>86</xdr:col>
      <xdr:colOff>25400</xdr:colOff>
      <xdr:row>59</xdr:row>
      <xdr:rowOff>25710</xdr:rowOff>
    </xdr:to>
    <xdr:cxnSp macro="">
      <xdr:nvCxnSpPr>
        <xdr:cNvPr id="568" name="直線コネクタ 567">
          <a:extLst>
            <a:ext uri="{FF2B5EF4-FFF2-40B4-BE49-F238E27FC236}">
              <a16:creationId xmlns="" xmlns:a16="http://schemas.microsoft.com/office/drawing/2014/main" id="{00000000-0008-0000-0700-000038020000}"/>
            </a:ext>
          </a:extLst>
        </xdr:cNvPr>
        <xdr:cNvCxnSpPr/>
      </xdr:nvCxnSpPr>
      <xdr:spPr>
        <a:xfrm>
          <a:off x="16230600" y="10141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77821</xdr:rowOff>
    </xdr:from>
    <xdr:ext cx="599010" cy="259045"/>
    <xdr:sp macro="" textlink="">
      <xdr:nvSpPr>
        <xdr:cNvPr id="569" name="教育費最大値テキスト">
          <a:extLst>
            <a:ext uri="{FF2B5EF4-FFF2-40B4-BE49-F238E27FC236}">
              <a16:creationId xmlns="" xmlns:a16="http://schemas.microsoft.com/office/drawing/2014/main" id="{00000000-0008-0000-0700-000039020000}"/>
            </a:ext>
          </a:extLst>
        </xdr:cNvPr>
        <xdr:cNvSpPr txBox="1"/>
      </xdr:nvSpPr>
      <xdr:spPr>
        <a:xfrm>
          <a:off x="16370300" y="8478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112,524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131144</xdr:rowOff>
    </xdr:from>
    <xdr:to>
      <xdr:col>86</xdr:col>
      <xdr:colOff>25400</xdr:colOff>
      <xdr:row>50</xdr:row>
      <xdr:rowOff>131144</xdr:rowOff>
    </xdr:to>
    <xdr:cxnSp macro="">
      <xdr:nvCxnSpPr>
        <xdr:cNvPr id="570" name="直線コネクタ 569">
          <a:extLst>
            <a:ext uri="{FF2B5EF4-FFF2-40B4-BE49-F238E27FC236}">
              <a16:creationId xmlns="" xmlns:a16="http://schemas.microsoft.com/office/drawing/2014/main" id="{00000000-0008-0000-0700-00003A020000}"/>
            </a:ext>
          </a:extLst>
        </xdr:cNvPr>
        <xdr:cNvCxnSpPr/>
      </xdr:nvCxnSpPr>
      <xdr:spPr>
        <a:xfrm>
          <a:off x="16230600" y="8703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140892</xdr:rowOff>
    </xdr:from>
    <xdr:to>
      <xdr:col>85</xdr:col>
      <xdr:colOff>127000</xdr:colOff>
      <xdr:row>55</xdr:row>
      <xdr:rowOff>8027</xdr:rowOff>
    </xdr:to>
    <xdr:cxnSp macro="">
      <xdr:nvCxnSpPr>
        <xdr:cNvPr id="571" name="直線コネクタ 570">
          <a:extLst>
            <a:ext uri="{FF2B5EF4-FFF2-40B4-BE49-F238E27FC236}">
              <a16:creationId xmlns="" xmlns:a16="http://schemas.microsoft.com/office/drawing/2014/main" id="{00000000-0008-0000-0700-00003B020000}"/>
            </a:ext>
          </a:extLst>
        </xdr:cNvPr>
        <xdr:cNvCxnSpPr/>
      </xdr:nvCxnSpPr>
      <xdr:spPr>
        <a:xfrm flipV="1">
          <a:off x="15481300" y="9399192"/>
          <a:ext cx="838200" cy="3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97731</xdr:rowOff>
    </xdr:from>
    <xdr:ext cx="534377" cy="259045"/>
    <xdr:sp macro="" textlink="">
      <xdr:nvSpPr>
        <xdr:cNvPr id="572" name="教育費平均値テキスト">
          <a:extLst>
            <a:ext uri="{FF2B5EF4-FFF2-40B4-BE49-F238E27FC236}">
              <a16:creationId xmlns="" xmlns:a16="http://schemas.microsoft.com/office/drawing/2014/main" id="{00000000-0008-0000-0700-00003C020000}"/>
            </a:ext>
          </a:extLst>
        </xdr:cNvPr>
        <xdr:cNvSpPr txBox="1"/>
      </xdr:nvSpPr>
      <xdr:spPr>
        <a:xfrm>
          <a:off x="16370300" y="96989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119304</xdr:rowOff>
    </xdr:from>
    <xdr:to>
      <xdr:col>85</xdr:col>
      <xdr:colOff>177800</xdr:colOff>
      <xdr:row>57</xdr:row>
      <xdr:rowOff>49454</xdr:rowOff>
    </xdr:to>
    <xdr:sp macro="" textlink="">
      <xdr:nvSpPr>
        <xdr:cNvPr id="573" name="フローチャート: 判断 572">
          <a:extLst>
            <a:ext uri="{FF2B5EF4-FFF2-40B4-BE49-F238E27FC236}">
              <a16:creationId xmlns="" xmlns:a16="http://schemas.microsoft.com/office/drawing/2014/main" id="{00000000-0008-0000-0700-00003D020000}"/>
            </a:ext>
          </a:extLst>
        </xdr:cNvPr>
        <xdr:cNvSpPr/>
      </xdr:nvSpPr>
      <xdr:spPr>
        <a:xfrm>
          <a:off x="16268700" y="972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8027</xdr:rowOff>
    </xdr:from>
    <xdr:to>
      <xdr:col>81</xdr:col>
      <xdr:colOff>50800</xdr:colOff>
      <xdr:row>57</xdr:row>
      <xdr:rowOff>32846</xdr:rowOff>
    </xdr:to>
    <xdr:cxnSp macro="">
      <xdr:nvCxnSpPr>
        <xdr:cNvPr id="574" name="直線コネクタ 573">
          <a:extLst>
            <a:ext uri="{FF2B5EF4-FFF2-40B4-BE49-F238E27FC236}">
              <a16:creationId xmlns="" xmlns:a16="http://schemas.microsoft.com/office/drawing/2014/main" id="{00000000-0008-0000-0700-00003E020000}"/>
            </a:ext>
          </a:extLst>
        </xdr:cNvPr>
        <xdr:cNvCxnSpPr/>
      </xdr:nvCxnSpPr>
      <xdr:spPr>
        <a:xfrm flipV="1">
          <a:off x="14592300" y="9437777"/>
          <a:ext cx="889000" cy="367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27815</xdr:rowOff>
    </xdr:from>
    <xdr:to>
      <xdr:col>81</xdr:col>
      <xdr:colOff>101600</xdr:colOff>
      <xdr:row>56</xdr:row>
      <xdr:rowOff>129415</xdr:rowOff>
    </xdr:to>
    <xdr:sp macro="" textlink="">
      <xdr:nvSpPr>
        <xdr:cNvPr id="575" name="フローチャート: 判断 574">
          <a:extLst>
            <a:ext uri="{FF2B5EF4-FFF2-40B4-BE49-F238E27FC236}">
              <a16:creationId xmlns="" xmlns:a16="http://schemas.microsoft.com/office/drawing/2014/main" id="{00000000-0008-0000-0700-00003F020000}"/>
            </a:ext>
          </a:extLst>
        </xdr:cNvPr>
        <xdr:cNvSpPr/>
      </xdr:nvSpPr>
      <xdr:spPr>
        <a:xfrm>
          <a:off x="15430500" y="962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120542</xdr:rowOff>
    </xdr:from>
    <xdr:ext cx="534377" cy="259045"/>
    <xdr:sp macro="" textlink="">
      <xdr:nvSpPr>
        <xdr:cNvPr id="576" name="テキスト ボックス 575">
          <a:extLst>
            <a:ext uri="{FF2B5EF4-FFF2-40B4-BE49-F238E27FC236}">
              <a16:creationId xmlns="" xmlns:a16="http://schemas.microsoft.com/office/drawing/2014/main" id="{00000000-0008-0000-0700-000040020000}"/>
            </a:ext>
          </a:extLst>
        </xdr:cNvPr>
        <xdr:cNvSpPr txBox="1"/>
      </xdr:nvSpPr>
      <xdr:spPr>
        <a:xfrm>
          <a:off x="15214111" y="9721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151930</xdr:rowOff>
    </xdr:from>
    <xdr:to>
      <xdr:col>76</xdr:col>
      <xdr:colOff>114300</xdr:colOff>
      <xdr:row>57</xdr:row>
      <xdr:rowOff>32846</xdr:rowOff>
    </xdr:to>
    <xdr:cxnSp macro="">
      <xdr:nvCxnSpPr>
        <xdr:cNvPr id="577" name="直線コネクタ 576">
          <a:extLst>
            <a:ext uri="{FF2B5EF4-FFF2-40B4-BE49-F238E27FC236}">
              <a16:creationId xmlns="" xmlns:a16="http://schemas.microsoft.com/office/drawing/2014/main" id="{00000000-0008-0000-0700-000041020000}"/>
            </a:ext>
          </a:extLst>
        </xdr:cNvPr>
        <xdr:cNvCxnSpPr/>
      </xdr:nvCxnSpPr>
      <xdr:spPr>
        <a:xfrm>
          <a:off x="13703300" y="9581680"/>
          <a:ext cx="889000" cy="22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128529</xdr:rowOff>
    </xdr:from>
    <xdr:to>
      <xdr:col>76</xdr:col>
      <xdr:colOff>165100</xdr:colOff>
      <xdr:row>57</xdr:row>
      <xdr:rowOff>58679</xdr:rowOff>
    </xdr:to>
    <xdr:sp macro="" textlink="">
      <xdr:nvSpPr>
        <xdr:cNvPr id="578" name="フローチャート: 判断 577">
          <a:extLst>
            <a:ext uri="{FF2B5EF4-FFF2-40B4-BE49-F238E27FC236}">
              <a16:creationId xmlns="" xmlns:a16="http://schemas.microsoft.com/office/drawing/2014/main" id="{00000000-0008-0000-0700-000042020000}"/>
            </a:ext>
          </a:extLst>
        </xdr:cNvPr>
        <xdr:cNvSpPr/>
      </xdr:nvSpPr>
      <xdr:spPr>
        <a:xfrm>
          <a:off x="14541500" y="972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75206</xdr:rowOff>
    </xdr:from>
    <xdr:ext cx="534377" cy="259045"/>
    <xdr:sp macro="" textlink="">
      <xdr:nvSpPr>
        <xdr:cNvPr id="579" name="テキスト ボックス 578">
          <a:extLst>
            <a:ext uri="{FF2B5EF4-FFF2-40B4-BE49-F238E27FC236}">
              <a16:creationId xmlns="" xmlns:a16="http://schemas.microsoft.com/office/drawing/2014/main" id="{00000000-0008-0000-0700-000043020000}"/>
            </a:ext>
          </a:extLst>
        </xdr:cNvPr>
        <xdr:cNvSpPr txBox="1"/>
      </xdr:nvSpPr>
      <xdr:spPr>
        <a:xfrm>
          <a:off x="14325111" y="9504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151930</xdr:rowOff>
    </xdr:from>
    <xdr:to>
      <xdr:col>71</xdr:col>
      <xdr:colOff>177800</xdr:colOff>
      <xdr:row>56</xdr:row>
      <xdr:rowOff>76231</xdr:rowOff>
    </xdr:to>
    <xdr:cxnSp macro="">
      <xdr:nvCxnSpPr>
        <xdr:cNvPr id="580" name="直線コネクタ 579">
          <a:extLst>
            <a:ext uri="{FF2B5EF4-FFF2-40B4-BE49-F238E27FC236}">
              <a16:creationId xmlns="" xmlns:a16="http://schemas.microsoft.com/office/drawing/2014/main" id="{00000000-0008-0000-0700-000044020000}"/>
            </a:ext>
          </a:extLst>
        </xdr:cNvPr>
        <xdr:cNvCxnSpPr/>
      </xdr:nvCxnSpPr>
      <xdr:spPr>
        <a:xfrm flipV="1">
          <a:off x="12814300" y="9581680"/>
          <a:ext cx="889000" cy="95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6702</xdr:rowOff>
    </xdr:from>
    <xdr:to>
      <xdr:col>72</xdr:col>
      <xdr:colOff>38100</xdr:colOff>
      <xdr:row>57</xdr:row>
      <xdr:rowOff>108302</xdr:rowOff>
    </xdr:to>
    <xdr:sp macro="" textlink="">
      <xdr:nvSpPr>
        <xdr:cNvPr id="581" name="フローチャート: 判断 580">
          <a:extLst>
            <a:ext uri="{FF2B5EF4-FFF2-40B4-BE49-F238E27FC236}">
              <a16:creationId xmlns="" xmlns:a16="http://schemas.microsoft.com/office/drawing/2014/main" id="{00000000-0008-0000-0700-000045020000}"/>
            </a:ext>
          </a:extLst>
        </xdr:cNvPr>
        <xdr:cNvSpPr/>
      </xdr:nvSpPr>
      <xdr:spPr>
        <a:xfrm>
          <a:off x="13652500" y="977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99429</xdr:rowOff>
    </xdr:from>
    <xdr:ext cx="534377" cy="259045"/>
    <xdr:sp macro="" textlink="">
      <xdr:nvSpPr>
        <xdr:cNvPr id="582" name="テキスト ボックス 581">
          <a:extLst>
            <a:ext uri="{FF2B5EF4-FFF2-40B4-BE49-F238E27FC236}">
              <a16:creationId xmlns="" xmlns:a16="http://schemas.microsoft.com/office/drawing/2014/main" id="{00000000-0008-0000-0700-000046020000}"/>
            </a:ext>
          </a:extLst>
        </xdr:cNvPr>
        <xdr:cNvSpPr txBox="1"/>
      </xdr:nvSpPr>
      <xdr:spPr>
        <a:xfrm>
          <a:off x="13436111" y="9872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104151</xdr:rowOff>
    </xdr:from>
    <xdr:to>
      <xdr:col>67</xdr:col>
      <xdr:colOff>101600</xdr:colOff>
      <xdr:row>57</xdr:row>
      <xdr:rowOff>34301</xdr:rowOff>
    </xdr:to>
    <xdr:sp macro="" textlink="">
      <xdr:nvSpPr>
        <xdr:cNvPr id="583" name="フローチャート: 判断 582">
          <a:extLst>
            <a:ext uri="{FF2B5EF4-FFF2-40B4-BE49-F238E27FC236}">
              <a16:creationId xmlns="" xmlns:a16="http://schemas.microsoft.com/office/drawing/2014/main" id="{00000000-0008-0000-0700-000047020000}"/>
            </a:ext>
          </a:extLst>
        </xdr:cNvPr>
        <xdr:cNvSpPr/>
      </xdr:nvSpPr>
      <xdr:spPr>
        <a:xfrm>
          <a:off x="12763500" y="9705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25428</xdr:rowOff>
    </xdr:from>
    <xdr:ext cx="534377" cy="259045"/>
    <xdr:sp macro="" textlink="">
      <xdr:nvSpPr>
        <xdr:cNvPr id="584" name="テキスト ボックス 583">
          <a:extLst>
            <a:ext uri="{FF2B5EF4-FFF2-40B4-BE49-F238E27FC236}">
              <a16:creationId xmlns="" xmlns:a16="http://schemas.microsoft.com/office/drawing/2014/main" id="{00000000-0008-0000-0700-000048020000}"/>
            </a:ext>
          </a:extLst>
        </xdr:cNvPr>
        <xdr:cNvSpPr txBox="1"/>
      </xdr:nvSpPr>
      <xdr:spPr>
        <a:xfrm>
          <a:off x="12547111" y="979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 xmlns:a16="http://schemas.microsoft.com/office/drawing/2014/main" id="{00000000-0008-0000-07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 xmlns:a16="http://schemas.microsoft.com/office/drawing/2014/main" id="{00000000-0008-0000-07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 xmlns:a16="http://schemas.microsoft.com/office/drawing/2014/main" id="{00000000-0008-0000-07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 xmlns:a16="http://schemas.microsoft.com/office/drawing/2014/main" id="{00000000-0008-0000-07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 xmlns:a16="http://schemas.microsoft.com/office/drawing/2014/main" id="{00000000-0008-0000-07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90092</xdr:rowOff>
    </xdr:from>
    <xdr:to>
      <xdr:col>85</xdr:col>
      <xdr:colOff>177800</xdr:colOff>
      <xdr:row>55</xdr:row>
      <xdr:rowOff>20242</xdr:rowOff>
    </xdr:to>
    <xdr:sp macro="" textlink="">
      <xdr:nvSpPr>
        <xdr:cNvPr id="590" name="楕円 589">
          <a:extLst>
            <a:ext uri="{FF2B5EF4-FFF2-40B4-BE49-F238E27FC236}">
              <a16:creationId xmlns="" xmlns:a16="http://schemas.microsoft.com/office/drawing/2014/main" id="{00000000-0008-0000-0700-00004E020000}"/>
            </a:ext>
          </a:extLst>
        </xdr:cNvPr>
        <xdr:cNvSpPr/>
      </xdr:nvSpPr>
      <xdr:spPr>
        <a:xfrm>
          <a:off x="16268700" y="9348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112969</xdr:rowOff>
    </xdr:from>
    <xdr:ext cx="534377" cy="259045"/>
    <xdr:sp macro="" textlink="">
      <xdr:nvSpPr>
        <xdr:cNvPr id="591" name="教育費該当値テキスト">
          <a:extLst>
            <a:ext uri="{FF2B5EF4-FFF2-40B4-BE49-F238E27FC236}">
              <a16:creationId xmlns="" xmlns:a16="http://schemas.microsoft.com/office/drawing/2014/main" id="{00000000-0008-0000-0700-00004F020000}"/>
            </a:ext>
          </a:extLst>
        </xdr:cNvPr>
        <xdr:cNvSpPr txBox="1"/>
      </xdr:nvSpPr>
      <xdr:spPr>
        <a:xfrm>
          <a:off x="16370300" y="9199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128677</xdr:rowOff>
    </xdr:from>
    <xdr:to>
      <xdr:col>81</xdr:col>
      <xdr:colOff>101600</xdr:colOff>
      <xdr:row>55</xdr:row>
      <xdr:rowOff>58827</xdr:rowOff>
    </xdr:to>
    <xdr:sp macro="" textlink="">
      <xdr:nvSpPr>
        <xdr:cNvPr id="592" name="楕円 591">
          <a:extLst>
            <a:ext uri="{FF2B5EF4-FFF2-40B4-BE49-F238E27FC236}">
              <a16:creationId xmlns="" xmlns:a16="http://schemas.microsoft.com/office/drawing/2014/main" id="{00000000-0008-0000-0700-000050020000}"/>
            </a:ext>
          </a:extLst>
        </xdr:cNvPr>
        <xdr:cNvSpPr/>
      </xdr:nvSpPr>
      <xdr:spPr>
        <a:xfrm>
          <a:off x="15430500" y="9386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75354</xdr:rowOff>
    </xdr:from>
    <xdr:ext cx="534377" cy="259045"/>
    <xdr:sp macro="" textlink="">
      <xdr:nvSpPr>
        <xdr:cNvPr id="593" name="テキスト ボックス 592">
          <a:extLst>
            <a:ext uri="{FF2B5EF4-FFF2-40B4-BE49-F238E27FC236}">
              <a16:creationId xmlns="" xmlns:a16="http://schemas.microsoft.com/office/drawing/2014/main" id="{00000000-0008-0000-0700-000051020000}"/>
            </a:ext>
          </a:extLst>
        </xdr:cNvPr>
        <xdr:cNvSpPr txBox="1"/>
      </xdr:nvSpPr>
      <xdr:spPr>
        <a:xfrm>
          <a:off x="15214111" y="916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153496</xdr:rowOff>
    </xdr:from>
    <xdr:to>
      <xdr:col>76</xdr:col>
      <xdr:colOff>165100</xdr:colOff>
      <xdr:row>57</xdr:row>
      <xdr:rowOff>83646</xdr:rowOff>
    </xdr:to>
    <xdr:sp macro="" textlink="">
      <xdr:nvSpPr>
        <xdr:cNvPr id="594" name="楕円 593">
          <a:extLst>
            <a:ext uri="{FF2B5EF4-FFF2-40B4-BE49-F238E27FC236}">
              <a16:creationId xmlns="" xmlns:a16="http://schemas.microsoft.com/office/drawing/2014/main" id="{00000000-0008-0000-0700-000052020000}"/>
            </a:ext>
          </a:extLst>
        </xdr:cNvPr>
        <xdr:cNvSpPr/>
      </xdr:nvSpPr>
      <xdr:spPr>
        <a:xfrm>
          <a:off x="14541500" y="9754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74773</xdr:rowOff>
    </xdr:from>
    <xdr:ext cx="534377" cy="259045"/>
    <xdr:sp macro="" textlink="">
      <xdr:nvSpPr>
        <xdr:cNvPr id="595" name="テキスト ボックス 594">
          <a:extLst>
            <a:ext uri="{FF2B5EF4-FFF2-40B4-BE49-F238E27FC236}">
              <a16:creationId xmlns="" xmlns:a16="http://schemas.microsoft.com/office/drawing/2014/main" id="{00000000-0008-0000-0700-000053020000}"/>
            </a:ext>
          </a:extLst>
        </xdr:cNvPr>
        <xdr:cNvSpPr txBox="1"/>
      </xdr:nvSpPr>
      <xdr:spPr>
        <a:xfrm>
          <a:off x="14325111" y="9847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101130</xdr:rowOff>
    </xdr:from>
    <xdr:to>
      <xdr:col>72</xdr:col>
      <xdr:colOff>38100</xdr:colOff>
      <xdr:row>56</xdr:row>
      <xdr:rowOff>31280</xdr:rowOff>
    </xdr:to>
    <xdr:sp macro="" textlink="">
      <xdr:nvSpPr>
        <xdr:cNvPr id="596" name="楕円 595">
          <a:extLst>
            <a:ext uri="{FF2B5EF4-FFF2-40B4-BE49-F238E27FC236}">
              <a16:creationId xmlns="" xmlns:a16="http://schemas.microsoft.com/office/drawing/2014/main" id="{00000000-0008-0000-0700-000054020000}"/>
            </a:ext>
          </a:extLst>
        </xdr:cNvPr>
        <xdr:cNvSpPr/>
      </xdr:nvSpPr>
      <xdr:spPr>
        <a:xfrm>
          <a:off x="13652500" y="953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47807</xdr:rowOff>
    </xdr:from>
    <xdr:ext cx="534377" cy="259045"/>
    <xdr:sp macro="" textlink="">
      <xdr:nvSpPr>
        <xdr:cNvPr id="597" name="テキスト ボックス 596">
          <a:extLst>
            <a:ext uri="{FF2B5EF4-FFF2-40B4-BE49-F238E27FC236}">
              <a16:creationId xmlns="" xmlns:a16="http://schemas.microsoft.com/office/drawing/2014/main" id="{00000000-0008-0000-0700-000055020000}"/>
            </a:ext>
          </a:extLst>
        </xdr:cNvPr>
        <xdr:cNvSpPr txBox="1"/>
      </xdr:nvSpPr>
      <xdr:spPr>
        <a:xfrm>
          <a:off x="13436111" y="9306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25431</xdr:rowOff>
    </xdr:from>
    <xdr:to>
      <xdr:col>67</xdr:col>
      <xdr:colOff>101600</xdr:colOff>
      <xdr:row>56</xdr:row>
      <xdr:rowOff>127031</xdr:rowOff>
    </xdr:to>
    <xdr:sp macro="" textlink="">
      <xdr:nvSpPr>
        <xdr:cNvPr id="598" name="楕円 597">
          <a:extLst>
            <a:ext uri="{FF2B5EF4-FFF2-40B4-BE49-F238E27FC236}">
              <a16:creationId xmlns="" xmlns:a16="http://schemas.microsoft.com/office/drawing/2014/main" id="{00000000-0008-0000-0700-000056020000}"/>
            </a:ext>
          </a:extLst>
        </xdr:cNvPr>
        <xdr:cNvSpPr/>
      </xdr:nvSpPr>
      <xdr:spPr>
        <a:xfrm>
          <a:off x="12763500" y="9626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143558</xdr:rowOff>
    </xdr:from>
    <xdr:ext cx="534377" cy="259045"/>
    <xdr:sp macro="" textlink="">
      <xdr:nvSpPr>
        <xdr:cNvPr id="599" name="テキスト ボックス 598">
          <a:extLst>
            <a:ext uri="{FF2B5EF4-FFF2-40B4-BE49-F238E27FC236}">
              <a16:creationId xmlns="" xmlns:a16="http://schemas.microsoft.com/office/drawing/2014/main" id="{00000000-0008-0000-0700-000057020000}"/>
            </a:ext>
          </a:extLst>
        </xdr:cNvPr>
        <xdr:cNvSpPr txBox="1"/>
      </xdr:nvSpPr>
      <xdr:spPr>
        <a:xfrm>
          <a:off x="12547111" y="9401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 xmlns:a16="http://schemas.microsoft.com/office/drawing/2014/main" id="{00000000-0008-0000-07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 xmlns:a16="http://schemas.microsoft.com/office/drawing/2014/main" id="{00000000-0008-0000-07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 xmlns:a16="http://schemas.microsoft.com/office/drawing/2014/main" id="{00000000-0008-0000-07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 xmlns:a16="http://schemas.microsoft.com/office/drawing/2014/main" id="{00000000-0008-0000-07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 xmlns:a16="http://schemas.microsoft.com/office/drawing/2014/main" id="{00000000-0008-0000-07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 xmlns:a16="http://schemas.microsoft.com/office/drawing/2014/main" id="{00000000-0008-0000-07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 xmlns:a16="http://schemas.microsoft.com/office/drawing/2014/main" id="{00000000-0008-0000-07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 xmlns:a16="http://schemas.microsoft.com/office/drawing/2014/main" id="{00000000-0008-0000-07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 xmlns:a16="http://schemas.microsoft.com/office/drawing/2014/main" id="{00000000-0008-0000-07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 xmlns:a16="http://schemas.microsoft.com/office/drawing/2014/main" id="{00000000-0008-0000-07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0" name="直線コネクタ 609">
          <a:extLst>
            <a:ext uri="{FF2B5EF4-FFF2-40B4-BE49-F238E27FC236}">
              <a16:creationId xmlns="" xmlns:a16="http://schemas.microsoft.com/office/drawing/2014/main" id="{00000000-0008-0000-0700-000062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1" name="テキスト ボックス 610">
          <a:extLst>
            <a:ext uri="{FF2B5EF4-FFF2-40B4-BE49-F238E27FC236}">
              <a16:creationId xmlns="" xmlns:a16="http://schemas.microsoft.com/office/drawing/2014/main" id="{00000000-0008-0000-0700-000063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2" name="直線コネクタ 611">
          <a:extLst>
            <a:ext uri="{FF2B5EF4-FFF2-40B4-BE49-F238E27FC236}">
              <a16:creationId xmlns="" xmlns:a16="http://schemas.microsoft.com/office/drawing/2014/main" id="{00000000-0008-0000-0700-000064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3" name="テキスト ボックス 612">
          <a:extLst>
            <a:ext uri="{FF2B5EF4-FFF2-40B4-BE49-F238E27FC236}">
              <a16:creationId xmlns="" xmlns:a16="http://schemas.microsoft.com/office/drawing/2014/main" id="{00000000-0008-0000-0700-000065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4" name="直線コネクタ 613">
          <a:extLst>
            <a:ext uri="{FF2B5EF4-FFF2-40B4-BE49-F238E27FC236}">
              <a16:creationId xmlns="" xmlns:a16="http://schemas.microsoft.com/office/drawing/2014/main" id="{00000000-0008-0000-0700-000066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5" name="テキスト ボックス 614">
          <a:extLst>
            <a:ext uri="{FF2B5EF4-FFF2-40B4-BE49-F238E27FC236}">
              <a16:creationId xmlns="" xmlns:a16="http://schemas.microsoft.com/office/drawing/2014/main" id="{00000000-0008-0000-0700-000067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6" name="直線コネクタ 615">
          <a:extLst>
            <a:ext uri="{FF2B5EF4-FFF2-40B4-BE49-F238E27FC236}">
              <a16:creationId xmlns="" xmlns:a16="http://schemas.microsoft.com/office/drawing/2014/main" id="{00000000-0008-0000-0700-000068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7" name="テキスト ボックス 616">
          <a:extLst>
            <a:ext uri="{FF2B5EF4-FFF2-40B4-BE49-F238E27FC236}">
              <a16:creationId xmlns="" xmlns:a16="http://schemas.microsoft.com/office/drawing/2014/main" id="{00000000-0008-0000-0700-000069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8" name="直線コネクタ 617">
          <a:extLst>
            <a:ext uri="{FF2B5EF4-FFF2-40B4-BE49-F238E27FC236}">
              <a16:creationId xmlns="" xmlns:a16="http://schemas.microsoft.com/office/drawing/2014/main" id="{00000000-0008-0000-0700-00006A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9" name="テキスト ボックス 618">
          <a:extLst>
            <a:ext uri="{FF2B5EF4-FFF2-40B4-BE49-F238E27FC236}">
              <a16:creationId xmlns="" xmlns:a16="http://schemas.microsoft.com/office/drawing/2014/main" id="{00000000-0008-0000-0700-00006B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0" name="直線コネクタ 619">
          <a:extLst>
            <a:ext uri="{FF2B5EF4-FFF2-40B4-BE49-F238E27FC236}">
              <a16:creationId xmlns="" xmlns:a16="http://schemas.microsoft.com/office/drawing/2014/main" id="{00000000-0008-0000-0700-00006C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1" name="テキスト ボックス 620">
          <a:extLst>
            <a:ext uri="{FF2B5EF4-FFF2-40B4-BE49-F238E27FC236}">
              <a16:creationId xmlns="" xmlns:a16="http://schemas.microsoft.com/office/drawing/2014/main" id="{00000000-0008-0000-0700-00006D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 xmlns:a16="http://schemas.microsoft.com/office/drawing/2014/main" id="{00000000-0008-0000-07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3" name="テキスト ボックス 622">
          <a:extLst>
            <a:ext uri="{FF2B5EF4-FFF2-40B4-BE49-F238E27FC236}">
              <a16:creationId xmlns="" xmlns:a16="http://schemas.microsoft.com/office/drawing/2014/main" id="{00000000-0008-0000-0700-00006F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 xmlns:a16="http://schemas.microsoft.com/office/drawing/2014/main" id="{00000000-0008-0000-07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47770</xdr:rowOff>
    </xdr:from>
    <xdr:to>
      <xdr:col>85</xdr:col>
      <xdr:colOff>126364</xdr:colOff>
      <xdr:row>79</xdr:row>
      <xdr:rowOff>98879</xdr:rowOff>
    </xdr:to>
    <xdr:cxnSp macro="">
      <xdr:nvCxnSpPr>
        <xdr:cNvPr id="625" name="直線コネクタ 624">
          <a:extLst>
            <a:ext uri="{FF2B5EF4-FFF2-40B4-BE49-F238E27FC236}">
              <a16:creationId xmlns="" xmlns:a16="http://schemas.microsoft.com/office/drawing/2014/main" id="{00000000-0008-0000-0700-000071020000}"/>
            </a:ext>
          </a:extLst>
        </xdr:cNvPr>
        <xdr:cNvCxnSpPr/>
      </xdr:nvCxnSpPr>
      <xdr:spPr>
        <a:xfrm flipV="1">
          <a:off x="16317595" y="12220720"/>
          <a:ext cx="1269" cy="1422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118334</xdr:rowOff>
    </xdr:from>
    <xdr:ext cx="249299" cy="259045"/>
    <xdr:sp macro="" textlink="">
      <xdr:nvSpPr>
        <xdr:cNvPr id="626" name="災害復旧費最小値テキスト">
          <a:extLst>
            <a:ext uri="{FF2B5EF4-FFF2-40B4-BE49-F238E27FC236}">
              <a16:creationId xmlns="" xmlns:a16="http://schemas.microsoft.com/office/drawing/2014/main" id="{00000000-0008-0000-0700-000072020000}"/>
            </a:ext>
          </a:extLst>
        </xdr:cNvPr>
        <xdr:cNvSpPr txBox="1"/>
      </xdr:nvSpPr>
      <xdr:spPr>
        <a:xfrm>
          <a:off x="16370300" y="136628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7" name="直線コネクタ 626">
          <a:extLst>
            <a:ext uri="{FF2B5EF4-FFF2-40B4-BE49-F238E27FC236}">
              <a16:creationId xmlns="" xmlns:a16="http://schemas.microsoft.com/office/drawing/2014/main" id="{00000000-0008-0000-0700-000073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165897</xdr:rowOff>
    </xdr:from>
    <xdr:ext cx="534377" cy="259045"/>
    <xdr:sp macro="" textlink="">
      <xdr:nvSpPr>
        <xdr:cNvPr id="628" name="災害復旧費最大値テキスト">
          <a:extLst>
            <a:ext uri="{FF2B5EF4-FFF2-40B4-BE49-F238E27FC236}">
              <a16:creationId xmlns="" xmlns:a16="http://schemas.microsoft.com/office/drawing/2014/main" id="{00000000-0008-0000-0700-000074020000}"/>
            </a:ext>
          </a:extLst>
        </xdr:cNvPr>
        <xdr:cNvSpPr txBox="1"/>
      </xdr:nvSpPr>
      <xdr:spPr>
        <a:xfrm>
          <a:off x="16370300" y="11995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43,565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47770</xdr:rowOff>
    </xdr:from>
    <xdr:to>
      <xdr:col>86</xdr:col>
      <xdr:colOff>25400</xdr:colOff>
      <xdr:row>71</xdr:row>
      <xdr:rowOff>47770</xdr:rowOff>
    </xdr:to>
    <xdr:cxnSp macro="">
      <xdr:nvCxnSpPr>
        <xdr:cNvPr id="629" name="直線コネクタ 628">
          <a:extLst>
            <a:ext uri="{FF2B5EF4-FFF2-40B4-BE49-F238E27FC236}">
              <a16:creationId xmlns="" xmlns:a16="http://schemas.microsoft.com/office/drawing/2014/main" id="{00000000-0008-0000-0700-000075020000}"/>
            </a:ext>
          </a:extLst>
        </xdr:cNvPr>
        <xdr:cNvCxnSpPr/>
      </xdr:nvCxnSpPr>
      <xdr:spPr>
        <a:xfrm>
          <a:off x="16230600" y="1222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23571</xdr:rowOff>
    </xdr:from>
    <xdr:to>
      <xdr:col>85</xdr:col>
      <xdr:colOff>127000</xdr:colOff>
      <xdr:row>79</xdr:row>
      <xdr:rowOff>56392</xdr:rowOff>
    </xdr:to>
    <xdr:cxnSp macro="">
      <xdr:nvCxnSpPr>
        <xdr:cNvPr id="630" name="直線コネクタ 629">
          <a:extLst>
            <a:ext uri="{FF2B5EF4-FFF2-40B4-BE49-F238E27FC236}">
              <a16:creationId xmlns="" xmlns:a16="http://schemas.microsoft.com/office/drawing/2014/main" id="{00000000-0008-0000-0700-000076020000}"/>
            </a:ext>
          </a:extLst>
        </xdr:cNvPr>
        <xdr:cNvCxnSpPr/>
      </xdr:nvCxnSpPr>
      <xdr:spPr>
        <a:xfrm flipV="1">
          <a:off x="15481300" y="13568121"/>
          <a:ext cx="838200" cy="32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162783</xdr:rowOff>
    </xdr:from>
    <xdr:ext cx="469744" cy="259045"/>
    <xdr:sp macro="" textlink="">
      <xdr:nvSpPr>
        <xdr:cNvPr id="631" name="災害復旧費平均値テキスト">
          <a:extLst>
            <a:ext uri="{FF2B5EF4-FFF2-40B4-BE49-F238E27FC236}">
              <a16:creationId xmlns="" xmlns:a16="http://schemas.microsoft.com/office/drawing/2014/main" id="{00000000-0008-0000-0700-000077020000}"/>
            </a:ext>
          </a:extLst>
        </xdr:cNvPr>
        <xdr:cNvSpPr txBox="1"/>
      </xdr:nvSpPr>
      <xdr:spPr>
        <a:xfrm>
          <a:off x="16370300" y="135358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12906</xdr:rowOff>
    </xdr:from>
    <xdr:to>
      <xdr:col>85</xdr:col>
      <xdr:colOff>177800</xdr:colOff>
      <xdr:row>79</xdr:row>
      <xdr:rowOff>114506</xdr:rowOff>
    </xdr:to>
    <xdr:sp macro="" textlink="">
      <xdr:nvSpPr>
        <xdr:cNvPr id="632" name="フローチャート: 判断 631">
          <a:extLst>
            <a:ext uri="{FF2B5EF4-FFF2-40B4-BE49-F238E27FC236}">
              <a16:creationId xmlns="" xmlns:a16="http://schemas.microsoft.com/office/drawing/2014/main" id="{00000000-0008-0000-0700-000078020000}"/>
            </a:ext>
          </a:extLst>
        </xdr:cNvPr>
        <xdr:cNvSpPr/>
      </xdr:nvSpPr>
      <xdr:spPr>
        <a:xfrm>
          <a:off x="16268700" y="1355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160046</xdr:rowOff>
    </xdr:from>
    <xdr:to>
      <xdr:col>81</xdr:col>
      <xdr:colOff>50800</xdr:colOff>
      <xdr:row>79</xdr:row>
      <xdr:rowOff>56392</xdr:rowOff>
    </xdr:to>
    <xdr:cxnSp macro="">
      <xdr:nvCxnSpPr>
        <xdr:cNvPr id="633" name="直線コネクタ 632">
          <a:extLst>
            <a:ext uri="{FF2B5EF4-FFF2-40B4-BE49-F238E27FC236}">
              <a16:creationId xmlns="" xmlns:a16="http://schemas.microsoft.com/office/drawing/2014/main" id="{00000000-0008-0000-0700-000079020000}"/>
            </a:ext>
          </a:extLst>
        </xdr:cNvPr>
        <xdr:cNvCxnSpPr/>
      </xdr:nvCxnSpPr>
      <xdr:spPr>
        <a:xfrm>
          <a:off x="14592300" y="13533146"/>
          <a:ext cx="889000" cy="67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15553</xdr:rowOff>
    </xdr:from>
    <xdr:to>
      <xdr:col>81</xdr:col>
      <xdr:colOff>101600</xdr:colOff>
      <xdr:row>79</xdr:row>
      <xdr:rowOff>117153</xdr:rowOff>
    </xdr:to>
    <xdr:sp macro="" textlink="">
      <xdr:nvSpPr>
        <xdr:cNvPr id="634" name="フローチャート: 判断 633">
          <a:extLst>
            <a:ext uri="{FF2B5EF4-FFF2-40B4-BE49-F238E27FC236}">
              <a16:creationId xmlns="" xmlns:a16="http://schemas.microsoft.com/office/drawing/2014/main" id="{00000000-0008-0000-0700-00007A020000}"/>
            </a:ext>
          </a:extLst>
        </xdr:cNvPr>
        <xdr:cNvSpPr/>
      </xdr:nvSpPr>
      <xdr:spPr>
        <a:xfrm>
          <a:off x="15430500" y="13560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108280</xdr:rowOff>
    </xdr:from>
    <xdr:ext cx="378565" cy="259045"/>
    <xdr:sp macro="" textlink="">
      <xdr:nvSpPr>
        <xdr:cNvPr id="635" name="テキスト ボックス 634">
          <a:extLst>
            <a:ext uri="{FF2B5EF4-FFF2-40B4-BE49-F238E27FC236}">
              <a16:creationId xmlns="" xmlns:a16="http://schemas.microsoft.com/office/drawing/2014/main" id="{00000000-0008-0000-0700-00007B020000}"/>
            </a:ext>
          </a:extLst>
        </xdr:cNvPr>
        <xdr:cNvSpPr txBox="1"/>
      </xdr:nvSpPr>
      <xdr:spPr>
        <a:xfrm>
          <a:off x="15292017" y="136528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134606</xdr:rowOff>
    </xdr:from>
    <xdr:to>
      <xdr:col>76</xdr:col>
      <xdr:colOff>114300</xdr:colOff>
      <xdr:row>78</xdr:row>
      <xdr:rowOff>160046</xdr:rowOff>
    </xdr:to>
    <xdr:cxnSp macro="">
      <xdr:nvCxnSpPr>
        <xdr:cNvPr id="636" name="直線コネクタ 635">
          <a:extLst>
            <a:ext uri="{FF2B5EF4-FFF2-40B4-BE49-F238E27FC236}">
              <a16:creationId xmlns="" xmlns:a16="http://schemas.microsoft.com/office/drawing/2014/main" id="{00000000-0008-0000-0700-00007C020000}"/>
            </a:ext>
          </a:extLst>
        </xdr:cNvPr>
        <xdr:cNvCxnSpPr/>
      </xdr:nvCxnSpPr>
      <xdr:spPr>
        <a:xfrm>
          <a:off x="13703300" y="13507706"/>
          <a:ext cx="889000" cy="25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5852</xdr:rowOff>
    </xdr:from>
    <xdr:to>
      <xdr:col>76</xdr:col>
      <xdr:colOff>165100</xdr:colOff>
      <xdr:row>79</xdr:row>
      <xdr:rowOff>107452</xdr:rowOff>
    </xdr:to>
    <xdr:sp macro="" textlink="">
      <xdr:nvSpPr>
        <xdr:cNvPr id="637" name="フローチャート: 判断 636">
          <a:extLst>
            <a:ext uri="{FF2B5EF4-FFF2-40B4-BE49-F238E27FC236}">
              <a16:creationId xmlns="" xmlns:a16="http://schemas.microsoft.com/office/drawing/2014/main" id="{00000000-0008-0000-0700-00007D020000}"/>
            </a:ext>
          </a:extLst>
        </xdr:cNvPr>
        <xdr:cNvSpPr/>
      </xdr:nvSpPr>
      <xdr:spPr>
        <a:xfrm>
          <a:off x="14541500" y="13550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98579</xdr:rowOff>
    </xdr:from>
    <xdr:ext cx="469744" cy="259045"/>
    <xdr:sp macro="" textlink="">
      <xdr:nvSpPr>
        <xdr:cNvPr id="638" name="テキスト ボックス 637">
          <a:extLst>
            <a:ext uri="{FF2B5EF4-FFF2-40B4-BE49-F238E27FC236}">
              <a16:creationId xmlns="" xmlns:a16="http://schemas.microsoft.com/office/drawing/2014/main" id="{00000000-0008-0000-0700-00007E020000}"/>
            </a:ext>
          </a:extLst>
        </xdr:cNvPr>
        <xdr:cNvSpPr txBox="1"/>
      </xdr:nvSpPr>
      <xdr:spPr>
        <a:xfrm>
          <a:off x="14357428" y="13643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134606</xdr:rowOff>
    </xdr:from>
    <xdr:to>
      <xdr:col>71</xdr:col>
      <xdr:colOff>177800</xdr:colOff>
      <xdr:row>79</xdr:row>
      <xdr:rowOff>97410</xdr:rowOff>
    </xdr:to>
    <xdr:cxnSp macro="">
      <xdr:nvCxnSpPr>
        <xdr:cNvPr id="639" name="直線コネクタ 638">
          <a:extLst>
            <a:ext uri="{FF2B5EF4-FFF2-40B4-BE49-F238E27FC236}">
              <a16:creationId xmlns="" xmlns:a16="http://schemas.microsoft.com/office/drawing/2014/main" id="{00000000-0008-0000-0700-00007F020000}"/>
            </a:ext>
          </a:extLst>
        </xdr:cNvPr>
        <xdr:cNvCxnSpPr/>
      </xdr:nvCxnSpPr>
      <xdr:spPr>
        <a:xfrm flipV="1">
          <a:off x="12814300" y="13507706"/>
          <a:ext cx="889000" cy="134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165187</xdr:rowOff>
    </xdr:from>
    <xdr:to>
      <xdr:col>72</xdr:col>
      <xdr:colOff>38100</xdr:colOff>
      <xdr:row>79</xdr:row>
      <xdr:rowOff>95337</xdr:rowOff>
    </xdr:to>
    <xdr:sp macro="" textlink="">
      <xdr:nvSpPr>
        <xdr:cNvPr id="640" name="フローチャート: 判断 639">
          <a:extLst>
            <a:ext uri="{FF2B5EF4-FFF2-40B4-BE49-F238E27FC236}">
              <a16:creationId xmlns="" xmlns:a16="http://schemas.microsoft.com/office/drawing/2014/main" id="{00000000-0008-0000-0700-000080020000}"/>
            </a:ext>
          </a:extLst>
        </xdr:cNvPr>
        <xdr:cNvSpPr/>
      </xdr:nvSpPr>
      <xdr:spPr>
        <a:xfrm>
          <a:off x="13652500" y="13538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86464</xdr:rowOff>
    </xdr:from>
    <xdr:ext cx="469744" cy="259045"/>
    <xdr:sp macro="" textlink="">
      <xdr:nvSpPr>
        <xdr:cNvPr id="641" name="テキスト ボックス 640">
          <a:extLst>
            <a:ext uri="{FF2B5EF4-FFF2-40B4-BE49-F238E27FC236}">
              <a16:creationId xmlns="" xmlns:a16="http://schemas.microsoft.com/office/drawing/2014/main" id="{00000000-0008-0000-0700-000081020000}"/>
            </a:ext>
          </a:extLst>
        </xdr:cNvPr>
        <xdr:cNvSpPr txBox="1"/>
      </xdr:nvSpPr>
      <xdr:spPr>
        <a:xfrm>
          <a:off x="13468428" y="13631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25774</xdr:rowOff>
    </xdr:from>
    <xdr:to>
      <xdr:col>67</xdr:col>
      <xdr:colOff>101600</xdr:colOff>
      <xdr:row>79</xdr:row>
      <xdr:rowOff>127374</xdr:rowOff>
    </xdr:to>
    <xdr:sp macro="" textlink="">
      <xdr:nvSpPr>
        <xdr:cNvPr id="642" name="フローチャート: 判断 641">
          <a:extLst>
            <a:ext uri="{FF2B5EF4-FFF2-40B4-BE49-F238E27FC236}">
              <a16:creationId xmlns="" xmlns:a16="http://schemas.microsoft.com/office/drawing/2014/main" id="{00000000-0008-0000-0700-000082020000}"/>
            </a:ext>
          </a:extLst>
        </xdr:cNvPr>
        <xdr:cNvSpPr/>
      </xdr:nvSpPr>
      <xdr:spPr>
        <a:xfrm>
          <a:off x="12763500" y="13570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143901</xdr:rowOff>
    </xdr:from>
    <xdr:ext cx="378565" cy="259045"/>
    <xdr:sp macro="" textlink="">
      <xdr:nvSpPr>
        <xdr:cNvPr id="643" name="テキスト ボックス 642">
          <a:extLst>
            <a:ext uri="{FF2B5EF4-FFF2-40B4-BE49-F238E27FC236}">
              <a16:creationId xmlns="" xmlns:a16="http://schemas.microsoft.com/office/drawing/2014/main" id="{00000000-0008-0000-0700-000083020000}"/>
            </a:ext>
          </a:extLst>
        </xdr:cNvPr>
        <xdr:cNvSpPr txBox="1"/>
      </xdr:nvSpPr>
      <xdr:spPr>
        <a:xfrm>
          <a:off x="12625017" y="133455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 xmlns:a16="http://schemas.microsoft.com/office/drawing/2014/main" id="{00000000-0008-0000-07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 xmlns:a16="http://schemas.microsoft.com/office/drawing/2014/main" id="{00000000-0008-0000-07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 xmlns:a16="http://schemas.microsoft.com/office/drawing/2014/main" id="{00000000-0008-0000-07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 xmlns:a16="http://schemas.microsoft.com/office/drawing/2014/main" id="{00000000-0008-0000-07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 xmlns:a16="http://schemas.microsoft.com/office/drawing/2014/main" id="{00000000-0008-0000-07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144221</xdr:rowOff>
    </xdr:from>
    <xdr:to>
      <xdr:col>85</xdr:col>
      <xdr:colOff>177800</xdr:colOff>
      <xdr:row>79</xdr:row>
      <xdr:rowOff>74371</xdr:rowOff>
    </xdr:to>
    <xdr:sp macro="" textlink="">
      <xdr:nvSpPr>
        <xdr:cNvPr id="649" name="楕円 648">
          <a:extLst>
            <a:ext uri="{FF2B5EF4-FFF2-40B4-BE49-F238E27FC236}">
              <a16:creationId xmlns="" xmlns:a16="http://schemas.microsoft.com/office/drawing/2014/main" id="{00000000-0008-0000-0700-000089020000}"/>
            </a:ext>
          </a:extLst>
        </xdr:cNvPr>
        <xdr:cNvSpPr/>
      </xdr:nvSpPr>
      <xdr:spPr>
        <a:xfrm>
          <a:off x="16268700" y="13517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103598</xdr:rowOff>
    </xdr:from>
    <xdr:ext cx="469744" cy="259045"/>
    <xdr:sp macro="" textlink="">
      <xdr:nvSpPr>
        <xdr:cNvPr id="650" name="災害復旧費該当値テキスト">
          <a:extLst>
            <a:ext uri="{FF2B5EF4-FFF2-40B4-BE49-F238E27FC236}">
              <a16:creationId xmlns="" xmlns:a16="http://schemas.microsoft.com/office/drawing/2014/main" id="{00000000-0008-0000-0700-00008A020000}"/>
            </a:ext>
          </a:extLst>
        </xdr:cNvPr>
        <xdr:cNvSpPr txBox="1"/>
      </xdr:nvSpPr>
      <xdr:spPr>
        <a:xfrm>
          <a:off x="16370300" y="13305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5592</xdr:rowOff>
    </xdr:from>
    <xdr:to>
      <xdr:col>81</xdr:col>
      <xdr:colOff>101600</xdr:colOff>
      <xdr:row>79</xdr:row>
      <xdr:rowOff>107192</xdr:rowOff>
    </xdr:to>
    <xdr:sp macro="" textlink="">
      <xdr:nvSpPr>
        <xdr:cNvPr id="651" name="楕円 650">
          <a:extLst>
            <a:ext uri="{FF2B5EF4-FFF2-40B4-BE49-F238E27FC236}">
              <a16:creationId xmlns="" xmlns:a16="http://schemas.microsoft.com/office/drawing/2014/main" id="{00000000-0008-0000-0700-00008B020000}"/>
            </a:ext>
          </a:extLst>
        </xdr:cNvPr>
        <xdr:cNvSpPr/>
      </xdr:nvSpPr>
      <xdr:spPr>
        <a:xfrm>
          <a:off x="15430500" y="13550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123719</xdr:rowOff>
    </xdr:from>
    <xdr:ext cx="469744" cy="259045"/>
    <xdr:sp macro="" textlink="">
      <xdr:nvSpPr>
        <xdr:cNvPr id="652" name="テキスト ボックス 651">
          <a:extLst>
            <a:ext uri="{FF2B5EF4-FFF2-40B4-BE49-F238E27FC236}">
              <a16:creationId xmlns="" xmlns:a16="http://schemas.microsoft.com/office/drawing/2014/main" id="{00000000-0008-0000-0700-00008C020000}"/>
            </a:ext>
          </a:extLst>
        </xdr:cNvPr>
        <xdr:cNvSpPr txBox="1"/>
      </xdr:nvSpPr>
      <xdr:spPr>
        <a:xfrm>
          <a:off x="15246428" y="13325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109246</xdr:rowOff>
    </xdr:from>
    <xdr:to>
      <xdr:col>76</xdr:col>
      <xdr:colOff>165100</xdr:colOff>
      <xdr:row>79</xdr:row>
      <xdr:rowOff>39396</xdr:rowOff>
    </xdr:to>
    <xdr:sp macro="" textlink="">
      <xdr:nvSpPr>
        <xdr:cNvPr id="653" name="楕円 652">
          <a:extLst>
            <a:ext uri="{FF2B5EF4-FFF2-40B4-BE49-F238E27FC236}">
              <a16:creationId xmlns="" xmlns:a16="http://schemas.microsoft.com/office/drawing/2014/main" id="{00000000-0008-0000-0700-00008D020000}"/>
            </a:ext>
          </a:extLst>
        </xdr:cNvPr>
        <xdr:cNvSpPr/>
      </xdr:nvSpPr>
      <xdr:spPr>
        <a:xfrm>
          <a:off x="14541500" y="1348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55923</xdr:rowOff>
    </xdr:from>
    <xdr:ext cx="469744" cy="259045"/>
    <xdr:sp macro="" textlink="">
      <xdr:nvSpPr>
        <xdr:cNvPr id="654" name="テキスト ボックス 653">
          <a:extLst>
            <a:ext uri="{FF2B5EF4-FFF2-40B4-BE49-F238E27FC236}">
              <a16:creationId xmlns="" xmlns:a16="http://schemas.microsoft.com/office/drawing/2014/main" id="{00000000-0008-0000-0700-00008E020000}"/>
            </a:ext>
          </a:extLst>
        </xdr:cNvPr>
        <xdr:cNvSpPr txBox="1"/>
      </xdr:nvSpPr>
      <xdr:spPr>
        <a:xfrm>
          <a:off x="14357428" y="13257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83806</xdr:rowOff>
    </xdr:from>
    <xdr:to>
      <xdr:col>72</xdr:col>
      <xdr:colOff>38100</xdr:colOff>
      <xdr:row>79</xdr:row>
      <xdr:rowOff>13956</xdr:rowOff>
    </xdr:to>
    <xdr:sp macro="" textlink="">
      <xdr:nvSpPr>
        <xdr:cNvPr id="655" name="楕円 654">
          <a:extLst>
            <a:ext uri="{FF2B5EF4-FFF2-40B4-BE49-F238E27FC236}">
              <a16:creationId xmlns="" xmlns:a16="http://schemas.microsoft.com/office/drawing/2014/main" id="{00000000-0008-0000-0700-00008F020000}"/>
            </a:ext>
          </a:extLst>
        </xdr:cNvPr>
        <xdr:cNvSpPr/>
      </xdr:nvSpPr>
      <xdr:spPr>
        <a:xfrm>
          <a:off x="13652500" y="13456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30483</xdr:rowOff>
    </xdr:from>
    <xdr:ext cx="469744" cy="259045"/>
    <xdr:sp macro="" textlink="">
      <xdr:nvSpPr>
        <xdr:cNvPr id="656" name="テキスト ボックス 655">
          <a:extLst>
            <a:ext uri="{FF2B5EF4-FFF2-40B4-BE49-F238E27FC236}">
              <a16:creationId xmlns="" xmlns:a16="http://schemas.microsoft.com/office/drawing/2014/main" id="{00000000-0008-0000-0700-000090020000}"/>
            </a:ext>
          </a:extLst>
        </xdr:cNvPr>
        <xdr:cNvSpPr txBox="1"/>
      </xdr:nvSpPr>
      <xdr:spPr>
        <a:xfrm>
          <a:off x="13468428" y="13232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46610</xdr:rowOff>
    </xdr:from>
    <xdr:to>
      <xdr:col>67</xdr:col>
      <xdr:colOff>101600</xdr:colOff>
      <xdr:row>79</xdr:row>
      <xdr:rowOff>148210</xdr:rowOff>
    </xdr:to>
    <xdr:sp macro="" textlink="">
      <xdr:nvSpPr>
        <xdr:cNvPr id="657" name="楕円 656">
          <a:extLst>
            <a:ext uri="{FF2B5EF4-FFF2-40B4-BE49-F238E27FC236}">
              <a16:creationId xmlns="" xmlns:a16="http://schemas.microsoft.com/office/drawing/2014/main" id="{00000000-0008-0000-0700-000091020000}"/>
            </a:ext>
          </a:extLst>
        </xdr:cNvPr>
        <xdr:cNvSpPr/>
      </xdr:nvSpPr>
      <xdr:spPr>
        <a:xfrm>
          <a:off x="12763500" y="1359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139337</xdr:rowOff>
    </xdr:from>
    <xdr:ext cx="313932" cy="259045"/>
    <xdr:sp macro="" textlink="">
      <xdr:nvSpPr>
        <xdr:cNvPr id="658" name="テキスト ボックス 657">
          <a:extLst>
            <a:ext uri="{FF2B5EF4-FFF2-40B4-BE49-F238E27FC236}">
              <a16:creationId xmlns="" xmlns:a16="http://schemas.microsoft.com/office/drawing/2014/main" id="{00000000-0008-0000-0700-000092020000}"/>
            </a:ext>
          </a:extLst>
        </xdr:cNvPr>
        <xdr:cNvSpPr txBox="1"/>
      </xdr:nvSpPr>
      <xdr:spPr>
        <a:xfrm>
          <a:off x="12657333" y="136838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 xmlns:a16="http://schemas.microsoft.com/office/drawing/2014/main"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 xmlns:a16="http://schemas.microsoft.com/office/drawing/2014/main" id="{00000000-0008-0000-07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 xmlns:a16="http://schemas.microsoft.com/office/drawing/2014/main" id="{00000000-0008-0000-07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 xmlns:a16="http://schemas.microsoft.com/office/drawing/2014/main" id="{00000000-0008-0000-07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 xmlns:a16="http://schemas.microsoft.com/office/drawing/2014/main" id="{00000000-0008-0000-07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 xmlns:a16="http://schemas.microsoft.com/office/drawing/2014/main" id="{00000000-0008-0000-07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 xmlns:a16="http://schemas.microsoft.com/office/drawing/2014/main" id="{00000000-0008-0000-07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 xmlns:a16="http://schemas.microsoft.com/office/drawing/2014/main"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 xmlns:a16="http://schemas.microsoft.com/office/drawing/2014/main" id="{00000000-0008-0000-07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 xmlns:a16="http://schemas.microsoft.com/office/drawing/2014/main" id="{00000000-0008-0000-07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a:extLst>
            <a:ext uri="{FF2B5EF4-FFF2-40B4-BE49-F238E27FC236}">
              <a16:creationId xmlns="" xmlns:a16="http://schemas.microsoft.com/office/drawing/2014/main" id="{00000000-0008-0000-0700-00009D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0" name="テキスト ボックス 669">
          <a:extLst>
            <a:ext uri="{FF2B5EF4-FFF2-40B4-BE49-F238E27FC236}">
              <a16:creationId xmlns="" xmlns:a16="http://schemas.microsoft.com/office/drawing/2014/main" id="{00000000-0008-0000-0700-00009E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a:extLst>
            <a:ext uri="{FF2B5EF4-FFF2-40B4-BE49-F238E27FC236}">
              <a16:creationId xmlns="" xmlns:a16="http://schemas.microsoft.com/office/drawing/2014/main" id="{00000000-0008-0000-0700-00009F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2" name="テキスト ボックス 671">
          <a:extLst>
            <a:ext uri="{FF2B5EF4-FFF2-40B4-BE49-F238E27FC236}">
              <a16:creationId xmlns="" xmlns:a16="http://schemas.microsoft.com/office/drawing/2014/main" id="{00000000-0008-0000-0700-0000A0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a:extLst>
            <a:ext uri="{FF2B5EF4-FFF2-40B4-BE49-F238E27FC236}">
              <a16:creationId xmlns="" xmlns:a16="http://schemas.microsoft.com/office/drawing/2014/main" id="{00000000-0008-0000-0700-0000A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4" name="テキスト ボックス 673">
          <a:extLst>
            <a:ext uri="{FF2B5EF4-FFF2-40B4-BE49-F238E27FC236}">
              <a16:creationId xmlns="" xmlns:a16="http://schemas.microsoft.com/office/drawing/2014/main" id="{00000000-0008-0000-0700-0000A2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a:extLst>
            <a:ext uri="{FF2B5EF4-FFF2-40B4-BE49-F238E27FC236}">
              <a16:creationId xmlns="" xmlns:a16="http://schemas.microsoft.com/office/drawing/2014/main" id="{00000000-0008-0000-0700-0000A3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6" name="テキスト ボックス 675">
          <a:extLst>
            <a:ext uri="{FF2B5EF4-FFF2-40B4-BE49-F238E27FC236}">
              <a16:creationId xmlns="" xmlns:a16="http://schemas.microsoft.com/office/drawing/2014/main" id="{00000000-0008-0000-0700-0000A4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a:extLst>
            <a:ext uri="{FF2B5EF4-FFF2-40B4-BE49-F238E27FC236}">
              <a16:creationId xmlns="" xmlns:a16="http://schemas.microsoft.com/office/drawing/2014/main" id="{00000000-0008-0000-0700-0000A5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8" name="テキスト ボックス 677">
          <a:extLst>
            <a:ext uri="{FF2B5EF4-FFF2-40B4-BE49-F238E27FC236}">
              <a16:creationId xmlns="" xmlns:a16="http://schemas.microsoft.com/office/drawing/2014/main" id="{00000000-0008-0000-0700-0000A6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 xmlns:a16="http://schemas.microsoft.com/office/drawing/2014/main" id="{00000000-0008-0000-07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55283</xdr:rowOff>
    </xdr:from>
    <xdr:to>
      <xdr:col>85</xdr:col>
      <xdr:colOff>126364</xdr:colOff>
      <xdr:row>98</xdr:row>
      <xdr:rowOff>93320</xdr:rowOff>
    </xdr:to>
    <xdr:cxnSp macro="">
      <xdr:nvCxnSpPr>
        <xdr:cNvPr id="682" name="直線コネクタ 681">
          <a:extLst>
            <a:ext uri="{FF2B5EF4-FFF2-40B4-BE49-F238E27FC236}">
              <a16:creationId xmlns="" xmlns:a16="http://schemas.microsoft.com/office/drawing/2014/main" id="{00000000-0008-0000-0700-0000AA020000}"/>
            </a:ext>
          </a:extLst>
        </xdr:cNvPr>
        <xdr:cNvCxnSpPr/>
      </xdr:nvCxnSpPr>
      <xdr:spPr>
        <a:xfrm flipV="1">
          <a:off x="16317595" y="15485783"/>
          <a:ext cx="1269" cy="1409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97147</xdr:rowOff>
    </xdr:from>
    <xdr:ext cx="469744" cy="259045"/>
    <xdr:sp macro="" textlink="">
      <xdr:nvSpPr>
        <xdr:cNvPr id="683" name="公債費最小値テキスト">
          <a:extLst>
            <a:ext uri="{FF2B5EF4-FFF2-40B4-BE49-F238E27FC236}">
              <a16:creationId xmlns="" xmlns:a16="http://schemas.microsoft.com/office/drawing/2014/main" id="{00000000-0008-0000-0700-0000AB020000}"/>
            </a:ext>
          </a:extLst>
        </xdr:cNvPr>
        <xdr:cNvSpPr txBox="1"/>
      </xdr:nvSpPr>
      <xdr:spPr>
        <a:xfrm>
          <a:off x="16370300" y="16899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93320</xdr:rowOff>
    </xdr:from>
    <xdr:to>
      <xdr:col>86</xdr:col>
      <xdr:colOff>25400</xdr:colOff>
      <xdr:row>98</xdr:row>
      <xdr:rowOff>93320</xdr:rowOff>
    </xdr:to>
    <xdr:cxnSp macro="">
      <xdr:nvCxnSpPr>
        <xdr:cNvPr id="684" name="直線コネクタ 683">
          <a:extLst>
            <a:ext uri="{FF2B5EF4-FFF2-40B4-BE49-F238E27FC236}">
              <a16:creationId xmlns="" xmlns:a16="http://schemas.microsoft.com/office/drawing/2014/main" id="{00000000-0008-0000-0700-0000AC020000}"/>
            </a:ext>
          </a:extLst>
        </xdr:cNvPr>
        <xdr:cNvCxnSpPr/>
      </xdr:nvCxnSpPr>
      <xdr:spPr>
        <a:xfrm>
          <a:off x="16230600" y="1689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1960</xdr:rowOff>
    </xdr:from>
    <xdr:ext cx="599010" cy="259045"/>
    <xdr:sp macro="" textlink="">
      <xdr:nvSpPr>
        <xdr:cNvPr id="685" name="公債費最大値テキスト">
          <a:extLst>
            <a:ext uri="{FF2B5EF4-FFF2-40B4-BE49-F238E27FC236}">
              <a16:creationId xmlns="" xmlns:a16="http://schemas.microsoft.com/office/drawing/2014/main" id="{00000000-0008-0000-0700-0000AD020000}"/>
            </a:ext>
          </a:extLst>
        </xdr:cNvPr>
        <xdr:cNvSpPr txBox="1"/>
      </xdr:nvSpPr>
      <xdr:spPr>
        <a:xfrm>
          <a:off x="16370300" y="15261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120,647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55283</xdr:rowOff>
    </xdr:from>
    <xdr:to>
      <xdr:col>86</xdr:col>
      <xdr:colOff>25400</xdr:colOff>
      <xdr:row>90</xdr:row>
      <xdr:rowOff>55283</xdr:rowOff>
    </xdr:to>
    <xdr:cxnSp macro="">
      <xdr:nvCxnSpPr>
        <xdr:cNvPr id="686" name="直線コネクタ 685">
          <a:extLst>
            <a:ext uri="{FF2B5EF4-FFF2-40B4-BE49-F238E27FC236}">
              <a16:creationId xmlns="" xmlns:a16="http://schemas.microsoft.com/office/drawing/2014/main" id="{00000000-0008-0000-0700-0000AE020000}"/>
            </a:ext>
          </a:extLst>
        </xdr:cNvPr>
        <xdr:cNvCxnSpPr/>
      </xdr:nvCxnSpPr>
      <xdr:spPr>
        <a:xfrm>
          <a:off x="16230600" y="15485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12370</xdr:rowOff>
    </xdr:from>
    <xdr:to>
      <xdr:col>85</xdr:col>
      <xdr:colOff>127000</xdr:colOff>
      <xdr:row>96</xdr:row>
      <xdr:rowOff>74422</xdr:rowOff>
    </xdr:to>
    <xdr:cxnSp macro="">
      <xdr:nvCxnSpPr>
        <xdr:cNvPr id="687" name="直線コネクタ 686">
          <a:extLst>
            <a:ext uri="{FF2B5EF4-FFF2-40B4-BE49-F238E27FC236}">
              <a16:creationId xmlns="" xmlns:a16="http://schemas.microsoft.com/office/drawing/2014/main" id="{00000000-0008-0000-0700-0000AF020000}"/>
            </a:ext>
          </a:extLst>
        </xdr:cNvPr>
        <xdr:cNvCxnSpPr/>
      </xdr:nvCxnSpPr>
      <xdr:spPr>
        <a:xfrm>
          <a:off x="15481300" y="16471570"/>
          <a:ext cx="838200" cy="62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31348</xdr:rowOff>
    </xdr:from>
    <xdr:ext cx="534377" cy="259045"/>
    <xdr:sp macro="" textlink="">
      <xdr:nvSpPr>
        <xdr:cNvPr id="688" name="公債費平均値テキスト">
          <a:extLst>
            <a:ext uri="{FF2B5EF4-FFF2-40B4-BE49-F238E27FC236}">
              <a16:creationId xmlns="" xmlns:a16="http://schemas.microsoft.com/office/drawing/2014/main" id="{00000000-0008-0000-0700-0000B0020000}"/>
            </a:ext>
          </a:extLst>
        </xdr:cNvPr>
        <xdr:cNvSpPr txBox="1"/>
      </xdr:nvSpPr>
      <xdr:spPr>
        <a:xfrm>
          <a:off x="16370300" y="16490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52921</xdr:rowOff>
    </xdr:from>
    <xdr:to>
      <xdr:col>85</xdr:col>
      <xdr:colOff>177800</xdr:colOff>
      <xdr:row>96</xdr:row>
      <xdr:rowOff>154521</xdr:rowOff>
    </xdr:to>
    <xdr:sp macro="" textlink="">
      <xdr:nvSpPr>
        <xdr:cNvPr id="689" name="フローチャート: 判断 688">
          <a:extLst>
            <a:ext uri="{FF2B5EF4-FFF2-40B4-BE49-F238E27FC236}">
              <a16:creationId xmlns="" xmlns:a16="http://schemas.microsoft.com/office/drawing/2014/main" id="{00000000-0008-0000-0700-0000B1020000}"/>
            </a:ext>
          </a:extLst>
        </xdr:cNvPr>
        <xdr:cNvSpPr/>
      </xdr:nvSpPr>
      <xdr:spPr>
        <a:xfrm>
          <a:off x="162687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12370</xdr:rowOff>
    </xdr:from>
    <xdr:to>
      <xdr:col>81</xdr:col>
      <xdr:colOff>50800</xdr:colOff>
      <xdr:row>97</xdr:row>
      <xdr:rowOff>62294</xdr:rowOff>
    </xdr:to>
    <xdr:cxnSp macro="">
      <xdr:nvCxnSpPr>
        <xdr:cNvPr id="690" name="直線コネクタ 689">
          <a:extLst>
            <a:ext uri="{FF2B5EF4-FFF2-40B4-BE49-F238E27FC236}">
              <a16:creationId xmlns="" xmlns:a16="http://schemas.microsoft.com/office/drawing/2014/main" id="{00000000-0008-0000-0700-0000B2020000}"/>
            </a:ext>
          </a:extLst>
        </xdr:cNvPr>
        <xdr:cNvCxnSpPr/>
      </xdr:nvCxnSpPr>
      <xdr:spPr>
        <a:xfrm flipV="1">
          <a:off x="14592300" y="16471570"/>
          <a:ext cx="889000" cy="221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49518</xdr:rowOff>
    </xdr:from>
    <xdr:to>
      <xdr:col>81</xdr:col>
      <xdr:colOff>101600</xdr:colOff>
      <xdr:row>96</xdr:row>
      <xdr:rowOff>151118</xdr:rowOff>
    </xdr:to>
    <xdr:sp macro="" textlink="">
      <xdr:nvSpPr>
        <xdr:cNvPr id="691" name="フローチャート: 判断 690">
          <a:extLst>
            <a:ext uri="{FF2B5EF4-FFF2-40B4-BE49-F238E27FC236}">
              <a16:creationId xmlns="" xmlns:a16="http://schemas.microsoft.com/office/drawing/2014/main" id="{00000000-0008-0000-0700-0000B3020000}"/>
            </a:ext>
          </a:extLst>
        </xdr:cNvPr>
        <xdr:cNvSpPr/>
      </xdr:nvSpPr>
      <xdr:spPr>
        <a:xfrm>
          <a:off x="15430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142245</xdr:rowOff>
    </xdr:from>
    <xdr:ext cx="534377" cy="259045"/>
    <xdr:sp macro="" textlink="">
      <xdr:nvSpPr>
        <xdr:cNvPr id="692" name="テキスト ボックス 691">
          <a:extLst>
            <a:ext uri="{FF2B5EF4-FFF2-40B4-BE49-F238E27FC236}">
              <a16:creationId xmlns="" xmlns:a16="http://schemas.microsoft.com/office/drawing/2014/main" id="{00000000-0008-0000-0700-0000B4020000}"/>
            </a:ext>
          </a:extLst>
        </xdr:cNvPr>
        <xdr:cNvSpPr txBox="1"/>
      </xdr:nvSpPr>
      <xdr:spPr>
        <a:xfrm>
          <a:off x="15214111" y="1660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62294</xdr:rowOff>
    </xdr:from>
    <xdr:to>
      <xdr:col>76</xdr:col>
      <xdr:colOff>114300</xdr:colOff>
      <xdr:row>97</xdr:row>
      <xdr:rowOff>64185</xdr:rowOff>
    </xdr:to>
    <xdr:cxnSp macro="">
      <xdr:nvCxnSpPr>
        <xdr:cNvPr id="693" name="直線コネクタ 692">
          <a:extLst>
            <a:ext uri="{FF2B5EF4-FFF2-40B4-BE49-F238E27FC236}">
              <a16:creationId xmlns="" xmlns:a16="http://schemas.microsoft.com/office/drawing/2014/main" id="{00000000-0008-0000-0700-0000B5020000}"/>
            </a:ext>
          </a:extLst>
        </xdr:cNvPr>
        <xdr:cNvCxnSpPr/>
      </xdr:nvCxnSpPr>
      <xdr:spPr>
        <a:xfrm flipV="1">
          <a:off x="13703300" y="16692944"/>
          <a:ext cx="889000" cy="1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58840</xdr:rowOff>
    </xdr:from>
    <xdr:to>
      <xdr:col>76</xdr:col>
      <xdr:colOff>165100</xdr:colOff>
      <xdr:row>96</xdr:row>
      <xdr:rowOff>160440</xdr:rowOff>
    </xdr:to>
    <xdr:sp macro="" textlink="">
      <xdr:nvSpPr>
        <xdr:cNvPr id="694" name="フローチャート: 判断 693">
          <a:extLst>
            <a:ext uri="{FF2B5EF4-FFF2-40B4-BE49-F238E27FC236}">
              <a16:creationId xmlns="" xmlns:a16="http://schemas.microsoft.com/office/drawing/2014/main" id="{00000000-0008-0000-0700-0000B6020000}"/>
            </a:ext>
          </a:extLst>
        </xdr:cNvPr>
        <xdr:cNvSpPr/>
      </xdr:nvSpPr>
      <xdr:spPr>
        <a:xfrm>
          <a:off x="14541500" y="1651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5517</xdr:rowOff>
    </xdr:from>
    <xdr:ext cx="534377" cy="259045"/>
    <xdr:sp macro="" textlink="">
      <xdr:nvSpPr>
        <xdr:cNvPr id="695" name="テキスト ボックス 694">
          <a:extLst>
            <a:ext uri="{FF2B5EF4-FFF2-40B4-BE49-F238E27FC236}">
              <a16:creationId xmlns="" xmlns:a16="http://schemas.microsoft.com/office/drawing/2014/main" id="{00000000-0008-0000-0700-0000B7020000}"/>
            </a:ext>
          </a:extLst>
        </xdr:cNvPr>
        <xdr:cNvSpPr txBox="1"/>
      </xdr:nvSpPr>
      <xdr:spPr>
        <a:xfrm>
          <a:off x="14325111" y="1629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64185</xdr:rowOff>
    </xdr:from>
    <xdr:to>
      <xdr:col>71</xdr:col>
      <xdr:colOff>177800</xdr:colOff>
      <xdr:row>97</xdr:row>
      <xdr:rowOff>65024</xdr:rowOff>
    </xdr:to>
    <xdr:cxnSp macro="">
      <xdr:nvCxnSpPr>
        <xdr:cNvPr id="696" name="直線コネクタ 695">
          <a:extLst>
            <a:ext uri="{FF2B5EF4-FFF2-40B4-BE49-F238E27FC236}">
              <a16:creationId xmlns="" xmlns:a16="http://schemas.microsoft.com/office/drawing/2014/main" id="{00000000-0008-0000-0700-0000B8020000}"/>
            </a:ext>
          </a:extLst>
        </xdr:cNvPr>
        <xdr:cNvCxnSpPr/>
      </xdr:nvCxnSpPr>
      <xdr:spPr>
        <a:xfrm flipV="1">
          <a:off x="12814300" y="16694835"/>
          <a:ext cx="889000" cy="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64427</xdr:rowOff>
    </xdr:from>
    <xdr:to>
      <xdr:col>72</xdr:col>
      <xdr:colOff>38100</xdr:colOff>
      <xdr:row>96</xdr:row>
      <xdr:rowOff>166027</xdr:rowOff>
    </xdr:to>
    <xdr:sp macro="" textlink="">
      <xdr:nvSpPr>
        <xdr:cNvPr id="697" name="フローチャート: 判断 696">
          <a:extLst>
            <a:ext uri="{FF2B5EF4-FFF2-40B4-BE49-F238E27FC236}">
              <a16:creationId xmlns="" xmlns:a16="http://schemas.microsoft.com/office/drawing/2014/main" id="{00000000-0008-0000-0700-0000B9020000}"/>
            </a:ext>
          </a:extLst>
        </xdr:cNvPr>
        <xdr:cNvSpPr/>
      </xdr:nvSpPr>
      <xdr:spPr>
        <a:xfrm>
          <a:off x="13652500" y="1652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11104</xdr:rowOff>
    </xdr:from>
    <xdr:ext cx="534377" cy="259045"/>
    <xdr:sp macro="" textlink="">
      <xdr:nvSpPr>
        <xdr:cNvPr id="698" name="テキスト ボックス 697">
          <a:extLst>
            <a:ext uri="{FF2B5EF4-FFF2-40B4-BE49-F238E27FC236}">
              <a16:creationId xmlns="" xmlns:a16="http://schemas.microsoft.com/office/drawing/2014/main" id="{00000000-0008-0000-0700-0000BA020000}"/>
            </a:ext>
          </a:extLst>
        </xdr:cNvPr>
        <xdr:cNvSpPr txBox="1"/>
      </xdr:nvSpPr>
      <xdr:spPr>
        <a:xfrm>
          <a:off x="13436111" y="1629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102667</xdr:rowOff>
    </xdr:from>
    <xdr:to>
      <xdr:col>67</xdr:col>
      <xdr:colOff>101600</xdr:colOff>
      <xdr:row>97</xdr:row>
      <xdr:rowOff>32817</xdr:rowOff>
    </xdr:to>
    <xdr:sp macro="" textlink="">
      <xdr:nvSpPr>
        <xdr:cNvPr id="699" name="フローチャート: 判断 698">
          <a:extLst>
            <a:ext uri="{FF2B5EF4-FFF2-40B4-BE49-F238E27FC236}">
              <a16:creationId xmlns="" xmlns:a16="http://schemas.microsoft.com/office/drawing/2014/main" id="{00000000-0008-0000-0700-0000BB020000}"/>
            </a:ext>
          </a:extLst>
        </xdr:cNvPr>
        <xdr:cNvSpPr/>
      </xdr:nvSpPr>
      <xdr:spPr>
        <a:xfrm>
          <a:off x="12763500" y="1656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49344</xdr:rowOff>
    </xdr:from>
    <xdr:ext cx="534377" cy="259045"/>
    <xdr:sp macro="" textlink="">
      <xdr:nvSpPr>
        <xdr:cNvPr id="700" name="テキスト ボックス 699">
          <a:extLst>
            <a:ext uri="{FF2B5EF4-FFF2-40B4-BE49-F238E27FC236}">
              <a16:creationId xmlns="" xmlns:a16="http://schemas.microsoft.com/office/drawing/2014/main" id="{00000000-0008-0000-0700-0000BC020000}"/>
            </a:ext>
          </a:extLst>
        </xdr:cNvPr>
        <xdr:cNvSpPr txBox="1"/>
      </xdr:nvSpPr>
      <xdr:spPr>
        <a:xfrm>
          <a:off x="12547111" y="1633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23622</xdr:rowOff>
    </xdr:from>
    <xdr:to>
      <xdr:col>85</xdr:col>
      <xdr:colOff>177800</xdr:colOff>
      <xdr:row>96</xdr:row>
      <xdr:rowOff>125222</xdr:rowOff>
    </xdr:to>
    <xdr:sp macro="" textlink="">
      <xdr:nvSpPr>
        <xdr:cNvPr id="706" name="楕円 705">
          <a:extLst>
            <a:ext uri="{FF2B5EF4-FFF2-40B4-BE49-F238E27FC236}">
              <a16:creationId xmlns="" xmlns:a16="http://schemas.microsoft.com/office/drawing/2014/main" id="{00000000-0008-0000-0700-0000C2020000}"/>
            </a:ext>
          </a:extLst>
        </xdr:cNvPr>
        <xdr:cNvSpPr/>
      </xdr:nvSpPr>
      <xdr:spPr>
        <a:xfrm>
          <a:off x="16268700" y="16482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46499</xdr:rowOff>
    </xdr:from>
    <xdr:ext cx="534377" cy="259045"/>
    <xdr:sp macro="" textlink="">
      <xdr:nvSpPr>
        <xdr:cNvPr id="707" name="公債費該当値テキスト">
          <a:extLst>
            <a:ext uri="{FF2B5EF4-FFF2-40B4-BE49-F238E27FC236}">
              <a16:creationId xmlns="" xmlns:a16="http://schemas.microsoft.com/office/drawing/2014/main" id="{00000000-0008-0000-0700-0000C3020000}"/>
            </a:ext>
          </a:extLst>
        </xdr:cNvPr>
        <xdr:cNvSpPr txBox="1"/>
      </xdr:nvSpPr>
      <xdr:spPr>
        <a:xfrm>
          <a:off x="16370300" y="16334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133020</xdr:rowOff>
    </xdr:from>
    <xdr:to>
      <xdr:col>81</xdr:col>
      <xdr:colOff>101600</xdr:colOff>
      <xdr:row>96</xdr:row>
      <xdr:rowOff>63170</xdr:rowOff>
    </xdr:to>
    <xdr:sp macro="" textlink="">
      <xdr:nvSpPr>
        <xdr:cNvPr id="708" name="楕円 707">
          <a:extLst>
            <a:ext uri="{FF2B5EF4-FFF2-40B4-BE49-F238E27FC236}">
              <a16:creationId xmlns="" xmlns:a16="http://schemas.microsoft.com/office/drawing/2014/main" id="{00000000-0008-0000-0700-0000C4020000}"/>
            </a:ext>
          </a:extLst>
        </xdr:cNvPr>
        <xdr:cNvSpPr/>
      </xdr:nvSpPr>
      <xdr:spPr>
        <a:xfrm>
          <a:off x="15430500" y="1642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79697</xdr:rowOff>
    </xdr:from>
    <xdr:ext cx="534377" cy="259045"/>
    <xdr:sp macro="" textlink="">
      <xdr:nvSpPr>
        <xdr:cNvPr id="709" name="テキスト ボックス 708">
          <a:extLst>
            <a:ext uri="{FF2B5EF4-FFF2-40B4-BE49-F238E27FC236}">
              <a16:creationId xmlns="" xmlns:a16="http://schemas.microsoft.com/office/drawing/2014/main" id="{00000000-0008-0000-0700-0000C5020000}"/>
            </a:ext>
          </a:extLst>
        </xdr:cNvPr>
        <xdr:cNvSpPr txBox="1"/>
      </xdr:nvSpPr>
      <xdr:spPr>
        <a:xfrm>
          <a:off x="15214111" y="16195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11494</xdr:rowOff>
    </xdr:from>
    <xdr:to>
      <xdr:col>76</xdr:col>
      <xdr:colOff>165100</xdr:colOff>
      <xdr:row>97</xdr:row>
      <xdr:rowOff>113094</xdr:rowOff>
    </xdr:to>
    <xdr:sp macro="" textlink="">
      <xdr:nvSpPr>
        <xdr:cNvPr id="710" name="楕円 709">
          <a:extLst>
            <a:ext uri="{FF2B5EF4-FFF2-40B4-BE49-F238E27FC236}">
              <a16:creationId xmlns="" xmlns:a16="http://schemas.microsoft.com/office/drawing/2014/main" id="{00000000-0008-0000-0700-0000C6020000}"/>
            </a:ext>
          </a:extLst>
        </xdr:cNvPr>
        <xdr:cNvSpPr/>
      </xdr:nvSpPr>
      <xdr:spPr>
        <a:xfrm>
          <a:off x="14541500" y="16642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104221</xdr:rowOff>
    </xdr:from>
    <xdr:ext cx="534377" cy="259045"/>
    <xdr:sp macro="" textlink="">
      <xdr:nvSpPr>
        <xdr:cNvPr id="711" name="テキスト ボックス 710">
          <a:extLst>
            <a:ext uri="{FF2B5EF4-FFF2-40B4-BE49-F238E27FC236}">
              <a16:creationId xmlns="" xmlns:a16="http://schemas.microsoft.com/office/drawing/2014/main" id="{00000000-0008-0000-0700-0000C7020000}"/>
            </a:ext>
          </a:extLst>
        </xdr:cNvPr>
        <xdr:cNvSpPr txBox="1"/>
      </xdr:nvSpPr>
      <xdr:spPr>
        <a:xfrm>
          <a:off x="14325111" y="16734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13385</xdr:rowOff>
    </xdr:from>
    <xdr:to>
      <xdr:col>72</xdr:col>
      <xdr:colOff>38100</xdr:colOff>
      <xdr:row>97</xdr:row>
      <xdr:rowOff>114985</xdr:rowOff>
    </xdr:to>
    <xdr:sp macro="" textlink="">
      <xdr:nvSpPr>
        <xdr:cNvPr id="712" name="楕円 711">
          <a:extLst>
            <a:ext uri="{FF2B5EF4-FFF2-40B4-BE49-F238E27FC236}">
              <a16:creationId xmlns="" xmlns:a16="http://schemas.microsoft.com/office/drawing/2014/main" id="{00000000-0008-0000-0700-0000C8020000}"/>
            </a:ext>
          </a:extLst>
        </xdr:cNvPr>
        <xdr:cNvSpPr/>
      </xdr:nvSpPr>
      <xdr:spPr>
        <a:xfrm>
          <a:off x="13652500" y="1664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106112</xdr:rowOff>
    </xdr:from>
    <xdr:ext cx="534377" cy="259045"/>
    <xdr:sp macro="" textlink="">
      <xdr:nvSpPr>
        <xdr:cNvPr id="713" name="テキスト ボックス 712">
          <a:extLst>
            <a:ext uri="{FF2B5EF4-FFF2-40B4-BE49-F238E27FC236}">
              <a16:creationId xmlns="" xmlns:a16="http://schemas.microsoft.com/office/drawing/2014/main" id="{00000000-0008-0000-0700-0000C9020000}"/>
            </a:ext>
          </a:extLst>
        </xdr:cNvPr>
        <xdr:cNvSpPr txBox="1"/>
      </xdr:nvSpPr>
      <xdr:spPr>
        <a:xfrm>
          <a:off x="13436111" y="16736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14224</xdr:rowOff>
    </xdr:from>
    <xdr:to>
      <xdr:col>67</xdr:col>
      <xdr:colOff>101600</xdr:colOff>
      <xdr:row>97</xdr:row>
      <xdr:rowOff>115824</xdr:rowOff>
    </xdr:to>
    <xdr:sp macro="" textlink="">
      <xdr:nvSpPr>
        <xdr:cNvPr id="714" name="楕円 713">
          <a:extLst>
            <a:ext uri="{FF2B5EF4-FFF2-40B4-BE49-F238E27FC236}">
              <a16:creationId xmlns="" xmlns:a16="http://schemas.microsoft.com/office/drawing/2014/main" id="{00000000-0008-0000-0700-0000CA020000}"/>
            </a:ext>
          </a:extLst>
        </xdr:cNvPr>
        <xdr:cNvSpPr/>
      </xdr:nvSpPr>
      <xdr:spPr>
        <a:xfrm>
          <a:off x="12763500" y="16644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106951</xdr:rowOff>
    </xdr:from>
    <xdr:ext cx="534377" cy="259045"/>
    <xdr:sp macro="" textlink="">
      <xdr:nvSpPr>
        <xdr:cNvPr id="715" name="テキスト ボックス 714">
          <a:extLst>
            <a:ext uri="{FF2B5EF4-FFF2-40B4-BE49-F238E27FC236}">
              <a16:creationId xmlns="" xmlns:a16="http://schemas.microsoft.com/office/drawing/2014/main" id="{00000000-0008-0000-0700-0000CB020000}"/>
            </a:ext>
          </a:extLst>
        </xdr:cNvPr>
        <xdr:cNvSpPr txBox="1"/>
      </xdr:nvSpPr>
      <xdr:spPr>
        <a:xfrm>
          <a:off x="12547111" y="16737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6" name="直線コネクタ 725">
          <a:extLst>
            <a:ext uri="{FF2B5EF4-FFF2-40B4-BE49-F238E27FC236}">
              <a16:creationId xmlns="" xmlns:a16="http://schemas.microsoft.com/office/drawing/2014/main" id="{00000000-0008-0000-0700-0000D6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7" name="テキスト ボックス 726">
          <a:extLst>
            <a:ext uri="{FF2B5EF4-FFF2-40B4-BE49-F238E27FC236}">
              <a16:creationId xmlns="" xmlns:a16="http://schemas.microsoft.com/office/drawing/2014/main" id="{00000000-0008-0000-0700-0000D7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8" name="直線コネクタ 727">
          <a:extLst>
            <a:ext uri="{FF2B5EF4-FFF2-40B4-BE49-F238E27FC236}">
              <a16:creationId xmlns="" xmlns:a16="http://schemas.microsoft.com/office/drawing/2014/main" id="{00000000-0008-0000-0700-0000D8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9" name="テキスト ボックス 728">
          <a:extLst>
            <a:ext uri="{FF2B5EF4-FFF2-40B4-BE49-F238E27FC236}">
              <a16:creationId xmlns="" xmlns:a16="http://schemas.microsoft.com/office/drawing/2014/main" id="{00000000-0008-0000-0700-0000D9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0" name="直線コネクタ 729">
          <a:extLst>
            <a:ext uri="{FF2B5EF4-FFF2-40B4-BE49-F238E27FC236}">
              <a16:creationId xmlns="" xmlns:a16="http://schemas.microsoft.com/office/drawing/2014/main" id="{00000000-0008-0000-0700-0000DA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1" name="テキスト ボックス 730">
          <a:extLst>
            <a:ext uri="{FF2B5EF4-FFF2-40B4-BE49-F238E27FC236}">
              <a16:creationId xmlns="" xmlns:a16="http://schemas.microsoft.com/office/drawing/2014/main" id="{00000000-0008-0000-0700-0000DB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2" name="直線コネクタ 731">
          <a:extLst>
            <a:ext uri="{FF2B5EF4-FFF2-40B4-BE49-F238E27FC236}">
              <a16:creationId xmlns="" xmlns:a16="http://schemas.microsoft.com/office/drawing/2014/main" id="{00000000-0008-0000-0700-0000DC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3" name="テキスト ボックス 732">
          <a:extLst>
            <a:ext uri="{FF2B5EF4-FFF2-40B4-BE49-F238E27FC236}">
              <a16:creationId xmlns="" xmlns:a16="http://schemas.microsoft.com/office/drawing/2014/main" id="{00000000-0008-0000-0700-0000DD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4" name="直線コネクタ 733">
          <a:extLst>
            <a:ext uri="{FF2B5EF4-FFF2-40B4-BE49-F238E27FC236}">
              <a16:creationId xmlns="" xmlns:a16="http://schemas.microsoft.com/office/drawing/2014/main" id="{00000000-0008-0000-0700-0000DE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5" name="テキスト ボックス 734">
          <a:extLst>
            <a:ext uri="{FF2B5EF4-FFF2-40B4-BE49-F238E27FC236}">
              <a16:creationId xmlns="" xmlns:a16="http://schemas.microsoft.com/office/drawing/2014/main" id="{00000000-0008-0000-0700-0000DF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6" name="直線コネクタ 735">
          <a:extLst>
            <a:ext uri="{FF2B5EF4-FFF2-40B4-BE49-F238E27FC236}">
              <a16:creationId xmlns="" xmlns:a16="http://schemas.microsoft.com/office/drawing/2014/main" id="{00000000-0008-0000-0700-0000E0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7" name="テキスト ボックス 736">
          <a:extLst>
            <a:ext uri="{FF2B5EF4-FFF2-40B4-BE49-F238E27FC236}">
              <a16:creationId xmlns="" xmlns:a16="http://schemas.microsoft.com/office/drawing/2014/main" id="{00000000-0008-0000-0700-0000E1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 xmlns:a16="http://schemas.microsoft.com/office/drawing/2014/main" id="{00000000-0008-0000-07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52342</xdr:rowOff>
    </xdr:from>
    <xdr:to>
      <xdr:col>116</xdr:col>
      <xdr:colOff>62864</xdr:colOff>
      <xdr:row>39</xdr:row>
      <xdr:rowOff>98878</xdr:rowOff>
    </xdr:to>
    <xdr:cxnSp macro="">
      <xdr:nvCxnSpPr>
        <xdr:cNvPr id="741" name="直線コネクタ 740">
          <a:extLst>
            <a:ext uri="{FF2B5EF4-FFF2-40B4-BE49-F238E27FC236}">
              <a16:creationId xmlns="" xmlns:a16="http://schemas.microsoft.com/office/drawing/2014/main" id="{00000000-0008-0000-0700-0000E5020000}"/>
            </a:ext>
          </a:extLst>
        </xdr:cNvPr>
        <xdr:cNvCxnSpPr/>
      </xdr:nvCxnSpPr>
      <xdr:spPr>
        <a:xfrm flipV="1">
          <a:off x="22159595" y="5195842"/>
          <a:ext cx="1269" cy="1589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126073</xdr:rowOff>
    </xdr:from>
    <xdr:ext cx="249299" cy="259045"/>
    <xdr:sp macro="" textlink="">
      <xdr:nvSpPr>
        <xdr:cNvPr id="742" name="諸支出金最小値テキスト">
          <a:extLst>
            <a:ext uri="{FF2B5EF4-FFF2-40B4-BE49-F238E27FC236}">
              <a16:creationId xmlns="" xmlns:a16="http://schemas.microsoft.com/office/drawing/2014/main" id="{00000000-0008-0000-0700-0000E6020000}"/>
            </a:ext>
          </a:extLst>
        </xdr:cNvPr>
        <xdr:cNvSpPr txBox="1"/>
      </xdr:nvSpPr>
      <xdr:spPr>
        <a:xfrm>
          <a:off x="22212300" y="6812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3" name="直線コネクタ 742">
          <a:extLst>
            <a:ext uri="{FF2B5EF4-FFF2-40B4-BE49-F238E27FC236}">
              <a16:creationId xmlns="" xmlns:a16="http://schemas.microsoft.com/office/drawing/2014/main" id="{00000000-0008-0000-0700-0000E7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170469</xdr:rowOff>
    </xdr:from>
    <xdr:ext cx="469744" cy="259045"/>
    <xdr:sp macro="" textlink="">
      <xdr:nvSpPr>
        <xdr:cNvPr id="744" name="諸支出金最大値テキスト">
          <a:extLst>
            <a:ext uri="{FF2B5EF4-FFF2-40B4-BE49-F238E27FC236}">
              <a16:creationId xmlns="" xmlns:a16="http://schemas.microsoft.com/office/drawing/2014/main" id="{00000000-0008-0000-0700-0000E8020000}"/>
            </a:ext>
          </a:extLst>
        </xdr:cNvPr>
        <xdr:cNvSpPr txBox="1"/>
      </xdr:nvSpPr>
      <xdr:spPr>
        <a:xfrm>
          <a:off x="22212300" y="4971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9,735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52342</xdr:rowOff>
    </xdr:from>
    <xdr:to>
      <xdr:col>116</xdr:col>
      <xdr:colOff>152400</xdr:colOff>
      <xdr:row>30</xdr:row>
      <xdr:rowOff>52342</xdr:rowOff>
    </xdr:to>
    <xdr:cxnSp macro="">
      <xdr:nvCxnSpPr>
        <xdr:cNvPr id="745" name="直線コネクタ 744">
          <a:extLst>
            <a:ext uri="{FF2B5EF4-FFF2-40B4-BE49-F238E27FC236}">
              <a16:creationId xmlns="" xmlns:a16="http://schemas.microsoft.com/office/drawing/2014/main" id="{00000000-0008-0000-0700-0000E9020000}"/>
            </a:ext>
          </a:extLst>
        </xdr:cNvPr>
        <xdr:cNvCxnSpPr/>
      </xdr:nvCxnSpPr>
      <xdr:spPr>
        <a:xfrm>
          <a:off x="22072600" y="5195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6" name="直線コネクタ 745">
          <a:extLst>
            <a:ext uri="{FF2B5EF4-FFF2-40B4-BE49-F238E27FC236}">
              <a16:creationId xmlns="" xmlns:a16="http://schemas.microsoft.com/office/drawing/2014/main" id="{00000000-0008-0000-0700-0000EA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43524</xdr:rowOff>
    </xdr:from>
    <xdr:ext cx="378565" cy="259045"/>
    <xdr:sp macro="" textlink="">
      <xdr:nvSpPr>
        <xdr:cNvPr id="747" name="諸支出金平均値テキスト">
          <a:extLst>
            <a:ext uri="{FF2B5EF4-FFF2-40B4-BE49-F238E27FC236}">
              <a16:creationId xmlns="" xmlns:a16="http://schemas.microsoft.com/office/drawing/2014/main" id="{00000000-0008-0000-0700-0000EB020000}"/>
            </a:ext>
          </a:extLst>
        </xdr:cNvPr>
        <xdr:cNvSpPr txBox="1"/>
      </xdr:nvSpPr>
      <xdr:spPr>
        <a:xfrm>
          <a:off x="22212300" y="655862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20647</xdr:rowOff>
    </xdr:from>
    <xdr:to>
      <xdr:col>116</xdr:col>
      <xdr:colOff>114300</xdr:colOff>
      <xdr:row>39</xdr:row>
      <xdr:rowOff>122247</xdr:rowOff>
    </xdr:to>
    <xdr:sp macro="" textlink="">
      <xdr:nvSpPr>
        <xdr:cNvPr id="748" name="フローチャート: 判断 747">
          <a:extLst>
            <a:ext uri="{FF2B5EF4-FFF2-40B4-BE49-F238E27FC236}">
              <a16:creationId xmlns="" xmlns:a16="http://schemas.microsoft.com/office/drawing/2014/main" id="{00000000-0008-0000-0700-0000EC020000}"/>
            </a:ext>
          </a:extLst>
        </xdr:cNvPr>
        <xdr:cNvSpPr/>
      </xdr:nvSpPr>
      <xdr:spPr>
        <a:xfrm>
          <a:off x="22110700" y="6707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9" name="直線コネクタ 748">
          <a:extLst>
            <a:ext uri="{FF2B5EF4-FFF2-40B4-BE49-F238E27FC236}">
              <a16:creationId xmlns="" xmlns:a16="http://schemas.microsoft.com/office/drawing/2014/main" id="{00000000-0008-0000-0700-0000ED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28484</xdr:rowOff>
    </xdr:from>
    <xdr:to>
      <xdr:col>112</xdr:col>
      <xdr:colOff>38100</xdr:colOff>
      <xdr:row>39</xdr:row>
      <xdr:rowOff>130084</xdr:rowOff>
    </xdr:to>
    <xdr:sp macro="" textlink="">
      <xdr:nvSpPr>
        <xdr:cNvPr id="750" name="フローチャート: 判断 749">
          <a:extLst>
            <a:ext uri="{FF2B5EF4-FFF2-40B4-BE49-F238E27FC236}">
              <a16:creationId xmlns="" xmlns:a16="http://schemas.microsoft.com/office/drawing/2014/main" id="{00000000-0008-0000-0700-0000EE020000}"/>
            </a:ext>
          </a:extLst>
        </xdr:cNvPr>
        <xdr:cNvSpPr/>
      </xdr:nvSpPr>
      <xdr:spPr>
        <a:xfrm>
          <a:off x="21272500" y="671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146611</xdr:rowOff>
    </xdr:from>
    <xdr:ext cx="378565" cy="259045"/>
    <xdr:sp macro="" textlink="">
      <xdr:nvSpPr>
        <xdr:cNvPr id="751" name="テキスト ボックス 750">
          <a:extLst>
            <a:ext uri="{FF2B5EF4-FFF2-40B4-BE49-F238E27FC236}">
              <a16:creationId xmlns="" xmlns:a16="http://schemas.microsoft.com/office/drawing/2014/main" id="{00000000-0008-0000-0700-0000EF020000}"/>
            </a:ext>
          </a:extLst>
        </xdr:cNvPr>
        <xdr:cNvSpPr txBox="1"/>
      </xdr:nvSpPr>
      <xdr:spPr>
        <a:xfrm>
          <a:off x="21134017" y="6490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2" name="直線コネクタ 751">
          <a:extLst>
            <a:ext uri="{FF2B5EF4-FFF2-40B4-BE49-F238E27FC236}">
              <a16:creationId xmlns="" xmlns:a16="http://schemas.microsoft.com/office/drawing/2014/main" id="{00000000-0008-0000-0700-0000F0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30607</xdr:rowOff>
    </xdr:from>
    <xdr:to>
      <xdr:col>107</xdr:col>
      <xdr:colOff>101600</xdr:colOff>
      <xdr:row>39</xdr:row>
      <xdr:rowOff>132207</xdr:rowOff>
    </xdr:to>
    <xdr:sp macro="" textlink="">
      <xdr:nvSpPr>
        <xdr:cNvPr id="753" name="フローチャート: 判断 752">
          <a:extLst>
            <a:ext uri="{FF2B5EF4-FFF2-40B4-BE49-F238E27FC236}">
              <a16:creationId xmlns="" xmlns:a16="http://schemas.microsoft.com/office/drawing/2014/main" id="{00000000-0008-0000-0700-0000F1020000}"/>
            </a:ext>
          </a:extLst>
        </xdr:cNvPr>
        <xdr:cNvSpPr/>
      </xdr:nvSpPr>
      <xdr:spPr>
        <a:xfrm>
          <a:off x="20383500" y="671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148734</xdr:rowOff>
    </xdr:from>
    <xdr:ext cx="378565" cy="259045"/>
    <xdr:sp macro="" textlink="">
      <xdr:nvSpPr>
        <xdr:cNvPr id="754" name="テキスト ボックス 753">
          <a:extLst>
            <a:ext uri="{FF2B5EF4-FFF2-40B4-BE49-F238E27FC236}">
              <a16:creationId xmlns="" xmlns:a16="http://schemas.microsoft.com/office/drawing/2014/main" id="{00000000-0008-0000-0700-0000F2020000}"/>
            </a:ext>
          </a:extLst>
        </xdr:cNvPr>
        <xdr:cNvSpPr txBox="1"/>
      </xdr:nvSpPr>
      <xdr:spPr>
        <a:xfrm>
          <a:off x="20245017" y="64923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5" name="直線コネクタ 754">
          <a:extLst>
            <a:ext uri="{FF2B5EF4-FFF2-40B4-BE49-F238E27FC236}">
              <a16:creationId xmlns="" xmlns:a16="http://schemas.microsoft.com/office/drawing/2014/main" id="{00000000-0008-0000-0700-0000F3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19667</xdr:rowOff>
    </xdr:from>
    <xdr:to>
      <xdr:col>102</xdr:col>
      <xdr:colOff>165100</xdr:colOff>
      <xdr:row>39</xdr:row>
      <xdr:rowOff>121267</xdr:rowOff>
    </xdr:to>
    <xdr:sp macro="" textlink="">
      <xdr:nvSpPr>
        <xdr:cNvPr id="756" name="フローチャート: 判断 755">
          <a:extLst>
            <a:ext uri="{FF2B5EF4-FFF2-40B4-BE49-F238E27FC236}">
              <a16:creationId xmlns="" xmlns:a16="http://schemas.microsoft.com/office/drawing/2014/main" id="{00000000-0008-0000-0700-0000F4020000}"/>
            </a:ext>
          </a:extLst>
        </xdr:cNvPr>
        <xdr:cNvSpPr/>
      </xdr:nvSpPr>
      <xdr:spPr>
        <a:xfrm>
          <a:off x="19494500" y="6706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137794</xdr:rowOff>
    </xdr:from>
    <xdr:ext cx="378565" cy="259045"/>
    <xdr:sp macro="" textlink="">
      <xdr:nvSpPr>
        <xdr:cNvPr id="757" name="テキスト ボックス 756">
          <a:extLst>
            <a:ext uri="{FF2B5EF4-FFF2-40B4-BE49-F238E27FC236}">
              <a16:creationId xmlns="" xmlns:a16="http://schemas.microsoft.com/office/drawing/2014/main" id="{00000000-0008-0000-0700-0000F5020000}"/>
            </a:ext>
          </a:extLst>
        </xdr:cNvPr>
        <xdr:cNvSpPr txBox="1"/>
      </xdr:nvSpPr>
      <xdr:spPr>
        <a:xfrm>
          <a:off x="19356017" y="64814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39588</xdr:rowOff>
    </xdr:from>
    <xdr:to>
      <xdr:col>98</xdr:col>
      <xdr:colOff>38100</xdr:colOff>
      <xdr:row>39</xdr:row>
      <xdr:rowOff>141188</xdr:rowOff>
    </xdr:to>
    <xdr:sp macro="" textlink="">
      <xdr:nvSpPr>
        <xdr:cNvPr id="758" name="フローチャート: 判断 757">
          <a:extLst>
            <a:ext uri="{FF2B5EF4-FFF2-40B4-BE49-F238E27FC236}">
              <a16:creationId xmlns="" xmlns:a16="http://schemas.microsoft.com/office/drawing/2014/main" id="{00000000-0008-0000-0700-0000F6020000}"/>
            </a:ext>
          </a:extLst>
        </xdr:cNvPr>
        <xdr:cNvSpPr/>
      </xdr:nvSpPr>
      <xdr:spPr>
        <a:xfrm>
          <a:off x="18605500" y="6726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157715</xdr:rowOff>
    </xdr:from>
    <xdr:ext cx="313932" cy="259045"/>
    <xdr:sp macro="" textlink="">
      <xdr:nvSpPr>
        <xdr:cNvPr id="759" name="テキスト ボックス 758">
          <a:extLst>
            <a:ext uri="{FF2B5EF4-FFF2-40B4-BE49-F238E27FC236}">
              <a16:creationId xmlns="" xmlns:a16="http://schemas.microsoft.com/office/drawing/2014/main" id="{00000000-0008-0000-0700-0000F7020000}"/>
            </a:ext>
          </a:extLst>
        </xdr:cNvPr>
        <xdr:cNvSpPr txBox="1"/>
      </xdr:nvSpPr>
      <xdr:spPr>
        <a:xfrm>
          <a:off x="18499333" y="65013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5" name="楕円 764">
          <a:extLst>
            <a:ext uri="{FF2B5EF4-FFF2-40B4-BE49-F238E27FC236}">
              <a16:creationId xmlns="" xmlns:a16="http://schemas.microsoft.com/office/drawing/2014/main" id="{00000000-0008-0000-0700-0000FD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170523</xdr:rowOff>
    </xdr:from>
    <xdr:ext cx="249299" cy="259045"/>
    <xdr:sp macro="" textlink="">
      <xdr:nvSpPr>
        <xdr:cNvPr id="766" name="諸支出金該当値テキスト">
          <a:extLst>
            <a:ext uri="{FF2B5EF4-FFF2-40B4-BE49-F238E27FC236}">
              <a16:creationId xmlns="" xmlns:a16="http://schemas.microsoft.com/office/drawing/2014/main" id="{00000000-0008-0000-0700-0000FE020000}"/>
            </a:ext>
          </a:extLst>
        </xdr:cNvPr>
        <xdr:cNvSpPr txBox="1"/>
      </xdr:nvSpPr>
      <xdr:spPr>
        <a:xfrm>
          <a:off x="22212300" y="6685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7" name="楕円 766">
          <a:extLst>
            <a:ext uri="{FF2B5EF4-FFF2-40B4-BE49-F238E27FC236}">
              <a16:creationId xmlns="" xmlns:a16="http://schemas.microsoft.com/office/drawing/2014/main" id="{00000000-0008-0000-0700-0000FF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8" name="テキスト ボックス 767">
          <a:extLst>
            <a:ext uri="{FF2B5EF4-FFF2-40B4-BE49-F238E27FC236}">
              <a16:creationId xmlns="" xmlns:a16="http://schemas.microsoft.com/office/drawing/2014/main" id="{00000000-0008-0000-0700-000000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9" name="楕円 768">
          <a:extLst>
            <a:ext uri="{FF2B5EF4-FFF2-40B4-BE49-F238E27FC236}">
              <a16:creationId xmlns="" xmlns:a16="http://schemas.microsoft.com/office/drawing/2014/main" id="{00000000-0008-0000-0700-000001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0" name="テキスト ボックス 769">
          <a:extLst>
            <a:ext uri="{FF2B5EF4-FFF2-40B4-BE49-F238E27FC236}">
              <a16:creationId xmlns="" xmlns:a16="http://schemas.microsoft.com/office/drawing/2014/main" id="{00000000-0008-0000-0700-000002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1" name="楕円 770">
          <a:extLst>
            <a:ext uri="{FF2B5EF4-FFF2-40B4-BE49-F238E27FC236}">
              <a16:creationId xmlns="" xmlns:a16="http://schemas.microsoft.com/office/drawing/2014/main" id="{00000000-0008-0000-0700-000003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2" name="テキスト ボックス 771">
          <a:extLst>
            <a:ext uri="{FF2B5EF4-FFF2-40B4-BE49-F238E27FC236}">
              <a16:creationId xmlns="" xmlns:a16="http://schemas.microsoft.com/office/drawing/2014/main" id="{00000000-0008-0000-0700-000004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3" name="楕円 772">
          <a:extLst>
            <a:ext uri="{FF2B5EF4-FFF2-40B4-BE49-F238E27FC236}">
              <a16:creationId xmlns="" xmlns:a16="http://schemas.microsoft.com/office/drawing/2014/main" id="{00000000-0008-0000-0700-000005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4" name="テキスト ボックス 773">
          <a:extLst>
            <a:ext uri="{FF2B5EF4-FFF2-40B4-BE49-F238E27FC236}">
              <a16:creationId xmlns="" xmlns:a16="http://schemas.microsoft.com/office/drawing/2014/main" id="{00000000-0008-0000-0700-000006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年度の民生費は、住民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人あたり</a:t>
          </a:r>
          <a:r>
            <a:rPr kumimoji="1" lang="en-US" altLang="ja-JP" sz="1300">
              <a:latin typeface="ＭＳ Ｐゴシック" panose="020B0600070205080204" pitchFamily="50" charset="-128"/>
              <a:ea typeface="ＭＳ Ｐゴシック" panose="020B0600070205080204" pitchFamily="50" charset="-128"/>
            </a:rPr>
            <a:t>201,133</a:t>
          </a:r>
          <a:r>
            <a:rPr kumimoji="1" lang="ja-JP" altLang="en-US" sz="1300">
              <a:latin typeface="ＭＳ Ｐゴシック" panose="020B0600070205080204" pitchFamily="50" charset="-128"/>
              <a:ea typeface="ＭＳ Ｐゴシック" panose="020B0600070205080204" pitchFamily="50" charset="-128"/>
            </a:rPr>
            <a:t>円で前年度と比較して</a:t>
          </a:r>
          <a:r>
            <a:rPr kumimoji="1" lang="en-US" altLang="ja-JP" sz="1300">
              <a:latin typeface="ＭＳ Ｐゴシック" panose="020B0600070205080204" pitchFamily="50" charset="-128"/>
              <a:ea typeface="ＭＳ Ｐゴシック" panose="020B0600070205080204" pitchFamily="50" charset="-128"/>
            </a:rPr>
            <a:t>23,075</a:t>
          </a:r>
          <a:r>
            <a:rPr kumimoji="1" lang="ja-JP" altLang="en-US" sz="1300">
              <a:latin typeface="ＭＳ Ｐゴシック" panose="020B0600070205080204" pitchFamily="50" charset="-128"/>
              <a:ea typeface="ＭＳ Ｐゴシック" panose="020B0600070205080204" pitchFamily="50" charset="-128"/>
            </a:rPr>
            <a:t>円増加している。これは、新型コロナウイルス感染症の影響をふまえて実施された国の支援策である、子育て世帯等臨時特別給付金や住民税非課税世帯等臨時特別給付金などの各給付金事業が大幅な増額となったためである。</a:t>
          </a:r>
        </a:p>
        <a:p>
          <a:r>
            <a:rPr kumimoji="1" lang="ja-JP" altLang="en-US" sz="1300">
              <a:latin typeface="ＭＳ Ｐゴシック" panose="020B0600070205080204" pitchFamily="50" charset="-128"/>
              <a:ea typeface="ＭＳ Ｐゴシック" panose="020B0600070205080204" pitchFamily="50" charset="-128"/>
            </a:rPr>
            <a:t>　衛生費については、住民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人あたり</a:t>
          </a:r>
          <a:r>
            <a:rPr kumimoji="1" lang="en-US" altLang="ja-JP" sz="1300">
              <a:latin typeface="ＭＳ Ｐゴシック" panose="020B0600070205080204" pitchFamily="50" charset="-128"/>
              <a:ea typeface="ＭＳ Ｐゴシック" panose="020B0600070205080204" pitchFamily="50" charset="-128"/>
            </a:rPr>
            <a:t>34,167</a:t>
          </a:r>
          <a:r>
            <a:rPr kumimoji="1" lang="ja-JP" altLang="en-US" sz="1300">
              <a:latin typeface="ＭＳ Ｐゴシック" panose="020B0600070205080204" pitchFamily="50" charset="-128"/>
              <a:ea typeface="ＭＳ Ｐゴシック" panose="020B0600070205080204" pitchFamily="50" charset="-128"/>
            </a:rPr>
            <a:t>円で前年度と比較して</a:t>
          </a:r>
          <a:r>
            <a:rPr kumimoji="1" lang="en-US" altLang="ja-JP" sz="1300">
              <a:latin typeface="ＭＳ Ｐゴシック" panose="020B0600070205080204" pitchFamily="50" charset="-128"/>
              <a:ea typeface="ＭＳ Ｐゴシック" panose="020B0600070205080204" pitchFamily="50" charset="-128"/>
            </a:rPr>
            <a:t>9,391</a:t>
          </a:r>
          <a:r>
            <a:rPr kumimoji="1" lang="ja-JP" altLang="en-US" sz="1300">
              <a:latin typeface="ＭＳ Ｐゴシック" panose="020B0600070205080204" pitchFamily="50" charset="-128"/>
              <a:ea typeface="ＭＳ Ｐゴシック" panose="020B0600070205080204" pitchFamily="50" charset="-128"/>
            </a:rPr>
            <a:t>円増加している。これは、新型コロナウイルスワクチンの接種事業を推進するために必要な経費が大幅に増額となったためである。</a:t>
          </a:r>
        </a:p>
        <a:p>
          <a:r>
            <a:rPr kumimoji="1" lang="ja-JP" altLang="en-US" sz="1300">
              <a:latin typeface="ＭＳ Ｐゴシック" panose="020B0600070205080204" pitchFamily="50" charset="-128"/>
              <a:ea typeface="ＭＳ Ｐゴシック" panose="020B0600070205080204" pitchFamily="50" charset="-128"/>
            </a:rPr>
            <a:t>　総務費については、住民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人あたり</a:t>
          </a:r>
          <a:r>
            <a:rPr kumimoji="1" lang="en-US" altLang="ja-JP" sz="1300">
              <a:latin typeface="ＭＳ Ｐゴシック" panose="020B0600070205080204" pitchFamily="50" charset="-128"/>
              <a:ea typeface="ＭＳ Ｐゴシック" panose="020B0600070205080204" pitchFamily="50" charset="-128"/>
            </a:rPr>
            <a:t>53,910</a:t>
          </a:r>
          <a:r>
            <a:rPr kumimoji="1" lang="ja-JP" altLang="en-US" sz="1300">
              <a:latin typeface="ＭＳ Ｐゴシック" panose="020B0600070205080204" pitchFamily="50" charset="-128"/>
              <a:ea typeface="ＭＳ Ｐゴシック" panose="020B0600070205080204" pitchFamily="50" charset="-128"/>
            </a:rPr>
            <a:t>円と前年と比較して</a:t>
          </a:r>
          <a:r>
            <a:rPr kumimoji="1" lang="en-US" altLang="ja-JP" sz="1300">
              <a:latin typeface="ＭＳ Ｐゴシック" panose="020B0600070205080204" pitchFamily="50" charset="-128"/>
              <a:ea typeface="ＭＳ Ｐゴシック" panose="020B0600070205080204" pitchFamily="50" charset="-128"/>
            </a:rPr>
            <a:t>91,690</a:t>
          </a:r>
          <a:r>
            <a:rPr kumimoji="1" lang="ja-JP" altLang="en-US" sz="1300">
              <a:latin typeface="ＭＳ Ｐゴシック" panose="020B0600070205080204" pitchFamily="50" charset="-128"/>
              <a:ea typeface="ＭＳ Ｐゴシック" panose="020B0600070205080204" pitchFamily="50" charset="-128"/>
            </a:rPr>
            <a:t>円減少している。これは、令和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年度に実施した国の支援策である特別定額給付金に係る事業が完了したことにより皆減となったためである。</a:t>
          </a:r>
        </a:p>
        <a:p>
          <a:r>
            <a:rPr kumimoji="1" lang="ja-JP" altLang="en-US" sz="1300">
              <a:latin typeface="ＭＳ Ｐゴシック" panose="020B0600070205080204" pitchFamily="50" charset="-128"/>
              <a:ea typeface="ＭＳ Ｐゴシック" panose="020B0600070205080204" pitchFamily="50" charset="-128"/>
            </a:rPr>
            <a:t>　今後は、少子高齢化に伴う社会保障費の増額や、公共施設の老朽化に伴う更新、長寿命化対策等に要する費用の増額等が見込まれるため、これまで以上に必要性、緊急性を精査し、健全な財政運営に努める必要が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福岡県那珂川市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財政調整基金残高の標準財政規模比については、令和</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年度は</a:t>
          </a:r>
          <a:r>
            <a:rPr kumimoji="1" lang="en-US" altLang="ja-JP" sz="1200">
              <a:latin typeface="ＭＳ ゴシック" pitchFamily="49" charset="-128"/>
              <a:ea typeface="ＭＳ ゴシック" pitchFamily="49" charset="-128"/>
            </a:rPr>
            <a:t>16.39</a:t>
          </a:r>
          <a:r>
            <a:rPr kumimoji="1" lang="ja-JP" altLang="en-US" sz="1200">
              <a:latin typeface="ＭＳ ゴシック" pitchFamily="49" charset="-128"/>
              <a:ea typeface="ＭＳ ゴシック" pitchFamily="49" charset="-128"/>
            </a:rPr>
            <a:t>％と令和</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年度と比較して</a:t>
          </a:r>
          <a:r>
            <a:rPr kumimoji="1" lang="en-US" altLang="ja-JP" sz="1200">
              <a:latin typeface="ＭＳ ゴシック" pitchFamily="49" charset="-128"/>
              <a:ea typeface="ＭＳ ゴシック" pitchFamily="49" charset="-128"/>
            </a:rPr>
            <a:t>2.9</a:t>
          </a:r>
          <a:r>
            <a:rPr kumimoji="1" lang="ja-JP" altLang="en-US" sz="1200">
              <a:latin typeface="ＭＳ ゴシック" pitchFamily="49" charset="-128"/>
              <a:ea typeface="ＭＳ ゴシック" pitchFamily="49" charset="-128"/>
            </a:rPr>
            <a:t>％の増加となっている。当該基金残高は令和</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年度</a:t>
          </a:r>
          <a:r>
            <a:rPr kumimoji="1" lang="en-US" altLang="ja-JP" sz="1200">
              <a:latin typeface="ＭＳ ゴシック" pitchFamily="49" charset="-128"/>
              <a:ea typeface="ＭＳ ゴシック" pitchFamily="49" charset="-128"/>
            </a:rPr>
            <a:t>1,751</a:t>
          </a:r>
          <a:r>
            <a:rPr kumimoji="1" lang="ja-JP" altLang="en-US" sz="1200">
              <a:latin typeface="ＭＳ ゴシック" pitchFamily="49" charset="-128"/>
              <a:ea typeface="ＭＳ ゴシック" pitchFamily="49" charset="-128"/>
            </a:rPr>
            <a:t>百万円と令和</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年度の残高</a:t>
          </a:r>
          <a:r>
            <a:rPr kumimoji="1" lang="en-US" altLang="ja-JP" sz="1200">
              <a:latin typeface="ＭＳ ゴシック" pitchFamily="49" charset="-128"/>
              <a:ea typeface="ＭＳ ゴシック" pitchFamily="49" charset="-128"/>
            </a:rPr>
            <a:t>1,345</a:t>
          </a:r>
          <a:r>
            <a:rPr kumimoji="1" lang="ja-JP" altLang="en-US" sz="1200">
              <a:latin typeface="ＭＳ ゴシック" pitchFamily="49" charset="-128"/>
              <a:ea typeface="ＭＳ ゴシック" pitchFamily="49" charset="-128"/>
            </a:rPr>
            <a:t>百万円と比較して</a:t>
          </a:r>
          <a:r>
            <a:rPr kumimoji="1" lang="en-US" altLang="ja-JP" sz="1200">
              <a:latin typeface="ＭＳ ゴシック" pitchFamily="49" charset="-128"/>
              <a:ea typeface="ＭＳ ゴシック" pitchFamily="49" charset="-128"/>
            </a:rPr>
            <a:t>406</a:t>
          </a:r>
          <a:r>
            <a:rPr kumimoji="1" lang="ja-JP" altLang="en-US" sz="1200">
              <a:latin typeface="ＭＳ ゴシック" pitchFamily="49" charset="-128"/>
              <a:ea typeface="ＭＳ ゴシック" pitchFamily="49" charset="-128"/>
            </a:rPr>
            <a:t>百万円の増額となっており、取崩額よりも積立額が大きくなったことによるものである。また、実質収支額は、令和</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年度と比較して</a:t>
          </a:r>
          <a:r>
            <a:rPr kumimoji="1" lang="en-US" altLang="ja-JP" sz="1200">
              <a:latin typeface="ＭＳ ゴシック" pitchFamily="49" charset="-128"/>
              <a:ea typeface="ＭＳ ゴシック" pitchFamily="49" charset="-128"/>
            </a:rPr>
            <a:t>3.59</a:t>
          </a:r>
          <a:r>
            <a:rPr kumimoji="1" lang="ja-JP" altLang="en-US" sz="1200">
              <a:latin typeface="ＭＳ ゴシック" pitchFamily="49" charset="-128"/>
              <a:ea typeface="ＭＳ ゴシック" pitchFamily="49" charset="-128"/>
            </a:rPr>
            <a:t>ポイント改善している。</a:t>
          </a:r>
        </a:p>
        <a:p>
          <a:r>
            <a:rPr kumimoji="1" lang="ja-JP" altLang="en-US" sz="1200">
              <a:latin typeface="ＭＳ ゴシック" pitchFamily="49" charset="-128"/>
              <a:ea typeface="ＭＳ ゴシック" pitchFamily="49" charset="-128"/>
            </a:rPr>
            <a:t>　今後は、税収増の取り組みと、継続して歳出額の抑制を図り健全な財政運営に努める。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福岡県那珂川市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一般会計や下水道事業会計の黒字額について、増加傾向がみられるほか</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、特別会計は一部赤字額がみられた。</a:t>
          </a:r>
          <a:endParaRPr kumimoji="1"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　赤字が見られた公共用地先行取得事業特別会計については、一般会計から受け入れた用地の買戻しに係る費用を起債の繰上償還の財源として充てて支出を行ったことによるものである。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各</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特別会計</a:t>
          </a:r>
          <a:r>
            <a:rPr kumimoji="1"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について</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は今後、市内の高齢化率が高まるとさらに黒字額が減額となることが予測される。そのため、今後も選択と集中による健全な財政運営を行っていく必要がある。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25" zeroHeight="1"/>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c r="B1" s="418" t="s">
        <v>80</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78"/>
      <c r="DK1" s="178"/>
      <c r="DL1" s="178"/>
      <c r="DM1" s="178"/>
      <c r="DN1" s="178"/>
      <c r="DO1" s="178"/>
    </row>
    <row r="2" spans="1:119" ht="24.75" thickBot="1">
      <c r="B2" s="179" t="s">
        <v>81</v>
      </c>
      <c r="C2" s="179"/>
      <c r="D2" s="180"/>
    </row>
    <row r="3" spans="1:119" ht="18.75" customHeight="1" thickBot="1">
      <c r="A3" s="178"/>
      <c r="B3" s="419" t="s">
        <v>82</v>
      </c>
      <c r="C3" s="420"/>
      <c r="D3" s="420"/>
      <c r="E3" s="421"/>
      <c r="F3" s="421"/>
      <c r="G3" s="421"/>
      <c r="H3" s="421"/>
      <c r="I3" s="421"/>
      <c r="J3" s="421"/>
      <c r="K3" s="421"/>
      <c r="L3" s="421" t="s">
        <v>83</v>
      </c>
      <c r="M3" s="421"/>
      <c r="N3" s="421"/>
      <c r="O3" s="421"/>
      <c r="P3" s="421"/>
      <c r="Q3" s="421"/>
      <c r="R3" s="428"/>
      <c r="S3" s="428"/>
      <c r="T3" s="428"/>
      <c r="U3" s="428"/>
      <c r="V3" s="429"/>
      <c r="W3" s="403" t="s">
        <v>84</v>
      </c>
      <c r="X3" s="404"/>
      <c r="Y3" s="404"/>
      <c r="Z3" s="404"/>
      <c r="AA3" s="404"/>
      <c r="AB3" s="420"/>
      <c r="AC3" s="428" t="s">
        <v>85</v>
      </c>
      <c r="AD3" s="404"/>
      <c r="AE3" s="404"/>
      <c r="AF3" s="404"/>
      <c r="AG3" s="404"/>
      <c r="AH3" s="404"/>
      <c r="AI3" s="404"/>
      <c r="AJ3" s="404"/>
      <c r="AK3" s="404"/>
      <c r="AL3" s="405"/>
      <c r="AM3" s="403" t="s">
        <v>86</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87</v>
      </c>
      <c r="BO3" s="404"/>
      <c r="BP3" s="404"/>
      <c r="BQ3" s="404"/>
      <c r="BR3" s="404"/>
      <c r="BS3" s="404"/>
      <c r="BT3" s="404"/>
      <c r="BU3" s="405"/>
      <c r="BV3" s="403" t="s">
        <v>88</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89</v>
      </c>
      <c r="CU3" s="404"/>
      <c r="CV3" s="404"/>
      <c r="CW3" s="404"/>
      <c r="CX3" s="404"/>
      <c r="CY3" s="404"/>
      <c r="CZ3" s="404"/>
      <c r="DA3" s="405"/>
      <c r="DB3" s="403" t="s">
        <v>90</v>
      </c>
      <c r="DC3" s="404"/>
      <c r="DD3" s="404"/>
      <c r="DE3" s="404"/>
      <c r="DF3" s="404"/>
      <c r="DG3" s="404"/>
      <c r="DH3" s="404"/>
      <c r="DI3" s="405"/>
    </row>
    <row r="4" spans="1:119" ht="18.75" customHeight="1">
      <c r="A4" s="178"/>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91</v>
      </c>
      <c r="AZ4" s="407"/>
      <c r="BA4" s="407"/>
      <c r="BB4" s="407"/>
      <c r="BC4" s="407"/>
      <c r="BD4" s="407"/>
      <c r="BE4" s="407"/>
      <c r="BF4" s="407"/>
      <c r="BG4" s="407"/>
      <c r="BH4" s="407"/>
      <c r="BI4" s="407"/>
      <c r="BJ4" s="407"/>
      <c r="BK4" s="407"/>
      <c r="BL4" s="407"/>
      <c r="BM4" s="408"/>
      <c r="BN4" s="409">
        <v>22961041</v>
      </c>
      <c r="BO4" s="410"/>
      <c r="BP4" s="410"/>
      <c r="BQ4" s="410"/>
      <c r="BR4" s="410"/>
      <c r="BS4" s="410"/>
      <c r="BT4" s="410"/>
      <c r="BU4" s="411"/>
      <c r="BV4" s="409">
        <v>26145434</v>
      </c>
      <c r="BW4" s="410"/>
      <c r="BX4" s="410"/>
      <c r="BY4" s="410"/>
      <c r="BZ4" s="410"/>
      <c r="CA4" s="410"/>
      <c r="CB4" s="410"/>
      <c r="CC4" s="411"/>
      <c r="CD4" s="412" t="s">
        <v>92</v>
      </c>
      <c r="CE4" s="413"/>
      <c r="CF4" s="413"/>
      <c r="CG4" s="413"/>
      <c r="CH4" s="413"/>
      <c r="CI4" s="413"/>
      <c r="CJ4" s="413"/>
      <c r="CK4" s="413"/>
      <c r="CL4" s="413"/>
      <c r="CM4" s="413"/>
      <c r="CN4" s="413"/>
      <c r="CO4" s="413"/>
      <c r="CP4" s="413"/>
      <c r="CQ4" s="413"/>
      <c r="CR4" s="413"/>
      <c r="CS4" s="414"/>
      <c r="CT4" s="415">
        <v>6.2</v>
      </c>
      <c r="CU4" s="416"/>
      <c r="CV4" s="416"/>
      <c r="CW4" s="416"/>
      <c r="CX4" s="416"/>
      <c r="CY4" s="416"/>
      <c r="CZ4" s="416"/>
      <c r="DA4" s="417"/>
      <c r="DB4" s="415">
        <v>2.6</v>
      </c>
      <c r="DC4" s="416"/>
      <c r="DD4" s="416"/>
      <c r="DE4" s="416"/>
      <c r="DF4" s="416"/>
      <c r="DG4" s="416"/>
      <c r="DH4" s="416"/>
      <c r="DI4" s="417"/>
    </row>
    <row r="5" spans="1:119" ht="18.75" customHeight="1">
      <c r="A5" s="178"/>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93</v>
      </c>
      <c r="AN5" s="476"/>
      <c r="AO5" s="476"/>
      <c r="AP5" s="476"/>
      <c r="AQ5" s="476"/>
      <c r="AR5" s="476"/>
      <c r="AS5" s="476"/>
      <c r="AT5" s="477"/>
      <c r="AU5" s="478" t="s">
        <v>94</v>
      </c>
      <c r="AV5" s="479"/>
      <c r="AW5" s="479"/>
      <c r="AX5" s="479"/>
      <c r="AY5" s="480" t="s">
        <v>95</v>
      </c>
      <c r="AZ5" s="481"/>
      <c r="BA5" s="481"/>
      <c r="BB5" s="481"/>
      <c r="BC5" s="481"/>
      <c r="BD5" s="481"/>
      <c r="BE5" s="481"/>
      <c r="BF5" s="481"/>
      <c r="BG5" s="481"/>
      <c r="BH5" s="481"/>
      <c r="BI5" s="481"/>
      <c r="BJ5" s="481"/>
      <c r="BK5" s="481"/>
      <c r="BL5" s="481"/>
      <c r="BM5" s="482"/>
      <c r="BN5" s="446">
        <v>22250365</v>
      </c>
      <c r="BO5" s="447"/>
      <c r="BP5" s="447"/>
      <c r="BQ5" s="447"/>
      <c r="BR5" s="447"/>
      <c r="BS5" s="447"/>
      <c r="BT5" s="447"/>
      <c r="BU5" s="448"/>
      <c r="BV5" s="446">
        <v>25854606</v>
      </c>
      <c r="BW5" s="447"/>
      <c r="BX5" s="447"/>
      <c r="BY5" s="447"/>
      <c r="BZ5" s="447"/>
      <c r="CA5" s="447"/>
      <c r="CB5" s="447"/>
      <c r="CC5" s="448"/>
      <c r="CD5" s="449" t="s">
        <v>96</v>
      </c>
      <c r="CE5" s="450"/>
      <c r="CF5" s="450"/>
      <c r="CG5" s="450"/>
      <c r="CH5" s="450"/>
      <c r="CI5" s="450"/>
      <c r="CJ5" s="450"/>
      <c r="CK5" s="450"/>
      <c r="CL5" s="450"/>
      <c r="CM5" s="450"/>
      <c r="CN5" s="450"/>
      <c r="CO5" s="450"/>
      <c r="CP5" s="450"/>
      <c r="CQ5" s="450"/>
      <c r="CR5" s="450"/>
      <c r="CS5" s="451"/>
      <c r="CT5" s="443">
        <v>86.5</v>
      </c>
      <c r="CU5" s="444"/>
      <c r="CV5" s="444"/>
      <c r="CW5" s="444"/>
      <c r="CX5" s="444"/>
      <c r="CY5" s="444"/>
      <c r="CZ5" s="444"/>
      <c r="DA5" s="445"/>
      <c r="DB5" s="443">
        <v>95.5</v>
      </c>
      <c r="DC5" s="444"/>
      <c r="DD5" s="444"/>
      <c r="DE5" s="444"/>
      <c r="DF5" s="444"/>
      <c r="DG5" s="444"/>
      <c r="DH5" s="444"/>
      <c r="DI5" s="445"/>
    </row>
    <row r="6" spans="1:119" ht="18.75" customHeight="1">
      <c r="A6" s="178"/>
      <c r="B6" s="452" t="s">
        <v>97</v>
      </c>
      <c r="C6" s="453"/>
      <c r="D6" s="453"/>
      <c r="E6" s="454"/>
      <c r="F6" s="454"/>
      <c r="G6" s="454"/>
      <c r="H6" s="454"/>
      <c r="I6" s="454"/>
      <c r="J6" s="454"/>
      <c r="K6" s="454"/>
      <c r="L6" s="454" t="s">
        <v>98</v>
      </c>
      <c r="M6" s="454"/>
      <c r="N6" s="454"/>
      <c r="O6" s="454"/>
      <c r="P6" s="454"/>
      <c r="Q6" s="454"/>
      <c r="R6" s="458"/>
      <c r="S6" s="458"/>
      <c r="T6" s="458"/>
      <c r="U6" s="458"/>
      <c r="V6" s="459"/>
      <c r="W6" s="462" t="s">
        <v>99</v>
      </c>
      <c r="X6" s="463"/>
      <c r="Y6" s="463"/>
      <c r="Z6" s="463"/>
      <c r="AA6" s="463"/>
      <c r="AB6" s="453"/>
      <c r="AC6" s="466" t="s">
        <v>100</v>
      </c>
      <c r="AD6" s="467"/>
      <c r="AE6" s="467"/>
      <c r="AF6" s="467"/>
      <c r="AG6" s="467"/>
      <c r="AH6" s="467"/>
      <c r="AI6" s="467"/>
      <c r="AJ6" s="467"/>
      <c r="AK6" s="467"/>
      <c r="AL6" s="468"/>
      <c r="AM6" s="475" t="s">
        <v>101</v>
      </c>
      <c r="AN6" s="476"/>
      <c r="AO6" s="476"/>
      <c r="AP6" s="476"/>
      <c r="AQ6" s="476"/>
      <c r="AR6" s="476"/>
      <c r="AS6" s="476"/>
      <c r="AT6" s="477"/>
      <c r="AU6" s="478" t="s">
        <v>102</v>
      </c>
      <c r="AV6" s="479"/>
      <c r="AW6" s="479"/>
      <c r="AX6" s="479"/>
      <c r="AY6" s="480" t="s">
        <v>103</v>
      </c>
      <c r="AZ6" s="481"/>
      <c r="BA6" s="481"/>
      <c r="BB6" s="481"/>
      <c r="BC6" s="481"/>
      <c r="BD6" s="481"/>
      <c r="BE6" s="481"/>
      <c r="BF6" s="481"/>
      <c r="BG6" s="481"/>
      <c r="BH6" s="481"/>
      <c r="BI6" s="481"/>
      <c r="BJ6" s="481"/>
      <c r="BK6" s="481"/>
      <c r="BL6" s="481"/>
      <c r="BM6" s="482"/>
      <c r="BN6" s="446">
        <v>710676</v>
      </c>
      <c r="BO6" s="447"/>
      <c r="BP6" s="447"/>
      <c r="BQ6" s="447"/>
      <c r="BR6" s="447"/>
      <c r="BS6" s="447"/>
      <c r="BT6" s="447"/>
      <c r="BU6" s="448"/>
      <c r="BV6" s="446">
        <v>290828</v>
      </c>
      <c r="BW6" s="447"/>
      <c r="BX6" s="447"/>
      <c r="BY6" s="447"/>
      <c r="BZ6" s="447"/>
      <c r="CA6" s="447"/>
      <c r="CB6" s="447"/>
      <c r="CC6" s="448"/>
      <c r="CD6" s="449" t="s">
        <v>104</v>
      </c>
      <c r="CE6" s="450"/>
      <c r="CF6" s="450"/>
      <c r="CG6" s="450"/>
      <c r="CH6" s="450"/>
      <c r="CI6" s="450"/>
      <c r="CJ6" s="450"/>
      <c r="CK6" s="450"/>
      <c r="CL6" s="450"/>
      <c r="CM6" s="450"/>
      <c r="CN6" s="450"/>
      <c r="CO6" s="450"/>
      <c r="CP6" s="450"/>
      <c r="CQ6" s="450"/>
      <c r="CR6" s="450"/>
      <c r="CS6" s="451"/>
      <c r="CT6" s="483">
        <v>91.6</v>
      </c>
      <c r="CU6" s="484"/>
      <c r="CV6" s="484"/>
      <c r="CW6" s="484"/>
      <c r="CX6" s="484"/>
      <c r="CY6" s="484"/>
      <c r="CZ6" s="484"/>
      <c r="DA6" s="485"/>
      <c r="DB6" s="483">
        <v>101.9</v>
      </c>
      <c r="DC6" s="484"/>
      <c r="DD6" s="484"/>
      <c r="DE6" s="484"/>
      <c r="DF6" s="484"/>
      <c r="DG6" s="484"/>
      <c r="DH6" s="484"/>
      <c r="DI6" s="485"/>
    </row>
    <row r="7" spans="1:119" ht="18.75" customHeight="1">
      <c r="A7" s="178"/>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105</v>
      </c>
      <c r="AN7" s="476"/>
      <c r="AO7" s="476"/>
      <c r="AP7" s="476"/>
      <c r="AQ7" s="476"/>
      <c r="AR7" s="476"/>
      <c r="AS7" s="476"/>
      <c r="AT7" s="477"/>
      <c r="AU7" s="478" t="s">
        <v>106</v>
      </c>
      <c r="AV7" s="479"/>
      <c r="AW7" s="479"/>
      <c r="AX7" s="479"/>
      <c r="AY7" s="480" t="s">
        <v>107</v>
      </c>
      <c r="AZ7" s="481"/>
      <c r="BA7" s="481"/>
      <c r="BB7" s="481"/>
      <c r="BC7" s="481"/>
      <c r="BD7" s="481"/>
      <c r="BE7" s="481"/>
      <c r="BF7" s="481"/>
      <c r="BG7" s="481"/>
      <c r="BH7" s="481"/>
      <c r="BI7" s="481"/>
      <c r="BJ7" s="481"/>
      <c r="BK7" s="481"/>
      <c r="BL7" s="481"/>
      <c r="BM7" s="482"/>
      <c r="BN7" s="446">
        <v>52044</v>
      </c>
      <c r="BO7" s="447"/>
      <c r="BP7" s="447"/>
      <c r="BQ7" s="447"/>
      <c r="BR7" s="447"/>
      <c r="BS7" s="447"/>
      <c r="BT7" s="447"/>
      <c r="BU7" s="448"/>
      <c r="BV7" s="446">
        <v>34521</v>
      </c>
      <c r="BW7" s="447"/>
      <c r="BX7" s="447"/>
      <c r="BY7" s="447"/>
      <c r="BZ7" s="447"/>
      <c r="CA7" s="447"/>
      <c r="CB7" s="447"/>
      <c r="CC7" s="448"/>
      <c r="CD7" s="449" t="s">
        <v>108</v>
      </c>
      <c r="CE7" s="450"/>
      <c r="CF7" s="450"/>
      <c r="CG7" s="450"/>
      <c r="CH7" s="450"/>
      <c r="CI7" s="450"/>
      <c r="CJ7" s="450"/>
      <c r="CK7" s="450"/>
      <c r="CL7" s="450"/>
      <c r="CM7" s="450"/>
      <c r="CN7" s="450"/>
      <c r="CO7" s="450"/>
      <c r="CP7" s="450"/>
      <c r="CQ7" s="450"/>
      <c r="CR7" s="450"/>
      <c r="CS7" s="451"/>
      <c r="CT7" s="446">
        <v>10684888</v>
      </c>
      <c r="CU7" s="447"/>
      <c r="CV7" s="447"/>
      <c r="CW7" s="447"/>
      <c r="CX7" s="447"/>
      <c r="CY7" s="447"/>
      <c r="CZ7" s="447"/>
      <c r="DA7" s="448"/>
      <c r="DB7" s="446">
        <v>9973192</v>
      </c>
      <c r="DC7" s="447"/>
      <c r="DD7" s="447"/>
      <c r="DE7" s="447"/>
      <c r="DF7" s="447"/>
      <c r="DG7" s="447"/>
      <c r="DH7" s="447"/>
      <c r="DI7" s="448"/>
    </row>
    <row r="8" spans="1:119" ht="18.75" customHeight="1" thickBot="1">
      <c r="A8" s="178"/>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109</v>
      </c>
      <c r="AN8" s="476"/>
      <c r="AO8" s="476"/>
      <c r="AP8" s="476"/>
      <c r="AQ8" s="476"/>
      <c r="AR8" s="476"/>
      <c r="AS8" s="476"/>
      <c r="AT8" s="477"/>
      <c r="AU8" s="478" t="s">
        <v>102</v>
      </c>
      <c r="AV8" s="479"/>
      <c r="AW8" s="479"/>
      <c r="AX8" s="479"/>
      <c r="AY8" s="480" t="s">
        <v>110</v>
      </c>
      <c r="AZ8" s="481"/>
      <c r="BA8" s="481"/>
      <c r="BB8" s="481"/>
      <c r="BC8" s="481"/>
      <c r="BD8" s="481"/>
      <c r="BE8" s="481"/>
      <c r="BF8" s="481"/>
      <c r="BG8" s="481"/>
      <c r="BH8" s="481"/>
      <c r="BI8" s="481"/>
      <c r="BJ8" s="481"/>
      <c r="BK8" s="481"/>
      <c r="BL8" s="481"/>
      <c r="BM8" s="482"/>
      <c r="BN8" s="446">
        <v>658632</v>
      </c>
      <c r="BO8" s="447"/>
      <c r="BP8" s="447"/>
      <c r="BQ8" s="447"/>
      <c r="BR8" s="447"/>
      <c r="BS8" s="447"/>
      <c r="BT8" s="447"/>
      <c r="BU8" s="448"/>
      <c r="BV8" s="446">
        <v>256307</v>
      </c>
      <c r="BW8" s="447"/>
      <c r="BX8" s="447"/>
      <c r="BY8" s="447"/>
      <c r="BZ8" s="447"/>
      <c r="CA8" s="447"/>
      <c r="CB8" s="447"/>
      <c r="CC8" s="448"/>
      <c r="CD8" s="449" t="s">
        <v>111</v>
      </c>
      <c r="CE8" s="450"/>
      <c r="CF8" s="450"/>
      <c r="CG8" s="450"/>
      <c r="CH8" s="450"/>
      <c r="CI8" s="450"/>
      <c r="CJ8" s="450"/>
      <c r="CK8" s="450"/>
      <c r="CL8" s="450"/>
      <c r="CM8" s="450"/>
      <c r="CN8" s="450"/>
      <c r="CO8" s="450"/>
      <c r="CP8" s="450"/>
      <c r="CQ8" s="450"/>
      <c r="CR8" s="450"/>
      <c r="CS8" s="451"/>
      <c r="CT8" s="486">
        <v>0.71</v>
      </c>
      <c r="CU8" s="487"/>
      <c r="CV8" s="487"/>
      <c r="CW8" s="487"/>
      <c r="CX8" s="487"/>
      <c r="CY8" s="487"/>
      <c r="CZ8" s="487"/>
      <c r="DA8" s="488"/>
      <c r="DB8" s="486">
        <v>0.74</v>
      </c>
      <c r="DC8" s="487"/>
      <c r="DD8" s="487"/>
      <c r="DE8" s="487"/>
      <c r="DF8" s="487"/>
      <c r="DG8" s="487"/>
      <c r="DH8" s="487"/>
      <c r="DI8" s="488"/>
    </row>
    <row r="9" spans="1:119" ht="18.75" customHeight="1" thickBot="1">
      <c r="A9" s="178"/>
      <c r="B9" s="440" t="s">
        <v>112</v>
      </c>
      <c r="C9" s="441"/>
      <c r="D9" s="441"/>
      <c r="E9" s="441"/>
      <c r="F9" s="441"/>
      <c r="G9" s="441"/>
      <c r="H9" s="441"/>
      <c r="I9" s="441"/>
      <c r="J9" s="441"/>
      <c r="K9" s="489"/>
      <c r="L9" s="490" t="s">
        <v>113</v>
      </c>
      <c r="M9" s="491"/>
      <c r="N9" s="491"/>
      <c r="O9" s="491"/>
      <c r="P9" s="491"/>
      <c r="Q9" s="492"/>
      <c r="R9" s="493">
        <v>50112</v>
      </c>
      <c r="S9" s="494"/>
      <c r="T9" s="494"/>
      <c r="U9" s="494"/>
      <c r="V9" s="495"/>
      <c r="W9" s="403" t="s">
        <v>114</v>
      </c>
      <c r="X9" s="404"/>
      <c r="Y9" s="404"/>
      <c r="Z9" s="404"/>
      <c r="AA9" s="404"/>
      <c r="AB9" s="404"/>
      <c r="AC9" s="404"/>
      <c r="AD9" s="404"/>
      <c r="AE9" s="404"/>
      <c r="AF9" s="404"/>
      <c r="AG9" s="404"/>
      <c r="AH9" s="404"/>
      <c r="AI9" s="404"/>
      <c r="AJ9" s="404"/>
      <c r="AK9" s="404"/>
      <c r="AL9" s="405"/>
      <c r="AM9" s="475" t="s">
        <v>115</v>
      </c>
      <c r="AN9" s="476"/>
      <c r="AO9" s="476"/>
      <c r="AP9" s="476"/>
      <c r="AQ9" s="476"/>
      <c r="AR9" s="476"/>
      <c r="AS9" s="476"/>
      <c r="AT9" s="477"/>
      <c r="AU9" s="478" t="s">
        <v>116</v>
      </c>
      <c r="AV9" s="479"/>
      <c r="AW9" s="479"/>
      <c r="AX9" s="479"/>
      <c r="AY9" s="480" t="s">
        <v>117</v>
      </c>
      <c r="AZ9" s="481"/>
      <c r="BA9" s="481"/>
      <c r="BB9" s="481"/>
      <c r="BC9" s="481"/>
      <c r="BD9" s="481"/>
      <c r="BE9" s="481"/>
      <c r="BF9" s="481"/>
      <c r="BG9" s="481"/>
      <c r="BH9" s="481"/>
      <c r="BI9" s="481"/>
      <c r="BJ9" s="481"/>
      <c r="BK9" s="481"/>
      <c r="BL9" s="481"/>
      <c r="BM9" s="482"/>
      <c r="BN9" s="446">
        <v>402325</v>
      </c>
      <c r="BO9" s="447"/>
      <c r="BP9" s="447"/>
      <c r="BQ9" s="447"/>
      <c r="BR9" s="447"/>
      <c r="BS9" s="447"/>
      <c r="BT9" s="447"/>
      <c r="BU9" s="448"/>
      <c r="BV9" s="446">
        <v>119240</v>
      </c>
      <c r="BW9" s="447"/>
      <c r="BX9" s="447"/>
      <c r="BY9" s="447"/>
      <c r="BZ9" s="447"/>
      <c r="CA9" s="447"/>
      <c r="CB9" s="447"/>
      <c r="CC9" s="448"/>
      <c r="CD9" s="449" t="s">
        <v>118</v>
      </c>
      <c r="CE9" s="450"/>
      <c r="CF9" s="450"/>
      <c r="CG9" s="450"/>
      <c r="CH9" s="450"/>
      <c r="CI9" s="450"/>
      <c r="CJ9" s="450"/>
      <c r="CK9" s="450"/>
      <c r="CL9" s="450"/>
      <c r="CM9" s="450"/>
      <c r="CN9" s="450"/>
      <c r="CO9" s="450"/>
      <c r="CP9" s="450"/>
      <c r="CQ9" s="450"/>
      <c r="CR9" s="450"/>
      <c r="CS9" s="451"/>
      <c r="CT9" s="443">
        <v>14.2</v>
      </c>
      <c r="CU9" s="444"/>
      <c r="CV9" s="444"/>
      <c r="CW9" s="444"/>
      <c r="CX9" s="444"/>
      <c r="CY9" s="444"/>
      <c r="CZ9" s="444"/>
      <c r="DA9" s="445"/>
      <c r="DB9" s="443">
        <v>17.3</v>
      </c>
      <c r="DC9" s="444"/>
      <c r="DD9" s="444"/>
      <c r="DE9" s="444"/>
      <c r="DF9" s="444"/>
      <c r="DG9" s="444"/>
      <c r="DH9" s="444"/>
      <c r="DI9" s="445"/>
    </row>
    <row r="10" spans="1:119" ht="18.75" customHeight="1" thickBot="1">
      <c r="A10" s="178"/>
      <c r="B10" s="440"/>
      <c r="C10" s="441"/>
      <c r="D10" s="441"/>
      <c r="E10" s="441"/>
      <c r="F10" s="441"/>
      <c r="G10" s="441"/>
      <c r="H10" s="441"/>
      <c r="I10" s="441"/>
      <c r="J10" s="441"/>
      <c r="K10" s="489"/>
      <c r="L10" s="496" t="s">
        <v>119</v>
      </c>
      <c r="M10" s="476"/>
      <c r="N10" s="476"/>
      <c r="O10" s="476"/>
      <c r="P10" s="476"/>
      <c r="Q10" s="477"/>
      <c r="R10" s="497">
        <v>50004</v>
      </c>
      <c r="S10" s="498"/>
      <c r="T10" s="498"/>
      <c r="U10" s="498"/>
      <c r="V10" s="499"/>
      <c r="W10" s="434"/>
      <c r="X10" s="435"/>
      <c r="Y10" s="435"/>
      <c r="Z10" s="435"/>
      <c r="AA10" s="435"/>
      <c r="AB10" s="435"/>
      <c r="AC10" s="435"/>
      <c r="AD10" s="435"/>
      <c r="AE10" s="435"/>
      <c r="AF10" s="435"/>
      <c r="AG10" s="435"/>
      <c r="AH10" s="435"/>
      <c r="AI10" s="435"/>
      <c r="AJ10" s="435"/>
      <c r="AK10" s="435"/>
      <c r="AL10" s="438"/>
      <c r="AM10" s="475" t="s">
        <v>120</v>
      </c>
      <c r="AN10" s="476"/>
      <c r="AO10" s="476"/>
      <c r="AP10" s="476"/>
      <c r="AQ10" s="476"/>
      <c r="AR10" s="476"/>
      <c r="AS10" s="476"/>
      <c r="AT10" s="477"/>
      <c r="AU10" s="478" t="s">
        <v>121</v>
      </c>
      <c r="AV10" s="479"/>
      <c r="AW10" s="479"/>
      <c r="AX10" s="479"/>
      <c r="AY10" s="480" t="s">
        <v>122</v>
      </c>
      <c r="AZ10" s="481"/>
      <c r="BA10" s="481"/>
      <c r="BB10" s="481"/>
      <c r="BC10" s="481"/>
      <c r="BD10" s="481"/>
      <c r="BE10" s="481"/>
      <c r="BF10" s="481"/>
      <c r="BG10" s="481"/>
      <c r="BH10" s="481"/>
      <c r="BI10" s="481"/>
      <c r="BJ10" s="481"/>
      <c r="BK10" s="481"/>
      <c r="BL10" s="481"/>
      <c r="BM10" s="482"/>
      <c r="BN10" s="446">
        <v>405663</v>
      </c>
      <c r="BO10" s="447"/>
      <c r="BP10" s="447"/>
      <c r="BQ10" s="447"/>
      <c r="BR10" s="447"/>
      <c r="BS10" s="447"/>
      <c r="BT10" s="447"/>
      <c r="BU10" s="448"/>
      <c r="BV10" s="446">
        <v>1763</v>
      </c>
      <c r="BW10" s="447"/>
      <c r="BX10" s="447"/>
      <c r="BY10" s="447"/>
      <c r="BZ10" s="447"/>
      <c r="CA10" s="447"/>
      <c r="CB10" s="447"/>
      <c r="CC10" s="448"/>
      <c r="CD10" s="181" t="s">
        <v>123</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c r="A11" s="178"/>
      <c r="B11" s="440"/>
      <c r="C11" s="441"/>
      <c r="D11" s="441"/>
      <c r="E11" s="441"/>
      <c r="F11" s="441"/>
      <c r="G11" s="441"/>
      <c r="H11" s="441"/>
      <c r="I11" s="441"/>
      <c r="J11" s="441"/>
      <c r="K11" s="489"/>
      <c r="L11" s="500" t="s">
        <v>124</v>
      </c>
      <c r="M11" s="501"/>
      <c r="N11" s="501"/>
      <c r="O11" s="501"/>
      <c r="P11" s="501"/>
      <c r="Q11" s="502"/>
      <c r="R11" s="503" t="s">
        <v>125</v>
      </c>
      <c r="S11" s="504"/>
      <c r="T11" s="504"/>
      <c r="U11" s="504"/>
      <c r="V11" s="505"/>
      <c r="W11" s="434"/>
      <c r="X11" s="435"/>
      <c r="Y11" s="435"/>
      <c r="Z11" s="435"/>
      <c r="AA11" s="435"/>
      <c r="AB11" s="435"/>
      <c r="AC11" s="435"/>
      <c r="AD11" s="435"/>
      <c r="AE11" s="435"/>
      <c r="AF11" s="435"/>
      <c r="AG11" s="435"/>
      <c r="AH11" s="435"/>
      <c r="AI11" s="435"/>
      <c r="AJ11" s="435"/>
      <c r="AK11" s="435"/>
      <c r="AL11" s="438"/>
      <c r="AM11" s="475" t="s">
        <v>126</v>
      </c>
      <c r="AN11" s="476"/>
      <c r="AO11" s="476"/>
      <c r="AP11" s="476"/>
      <c r="AQ11" s="476"/>
      <c r="AR11" s="476"/>
      <c r="AS11" s="476"/>
      <c r="AT11" s="477"/>
      <c r="AU11" s="478" t="s">
        <v>127</v>
      </c>
      <c r="AV11" s="479"/>
      <c r="AW11" s="479"/>
      <c r="AX11" s="479"/>
      <c r="AY11" s="480" t="s">
        <v>128</v>
      </c>
      <c r="AZ11" s="481"/>
      <c r="BA11" s="481"/>
      <c r="BB11" s="481"/>
      <c r="BC11" s="481"/>
      <c r="BD11" s="481"/>
      <c r="BE11" s="481"/>
      <c r="BF11" s="481"/>
      <c r="BG11" s="481"/>
      <c r="BH11" s="481"/>
      <c r="BI11" s="481"/>
      <c r="BJ11" s="481"/>
      <c r="BK11" s="481"/>
      <c r="BL11" s="481"/>
      <c r="BM11" s="482"/>
      <c r="BN11" s="446">
        <v>574689</v>
      </c>
      <c r="BO11" s="447"/>
      <c r="BP11" s="447"/>
      <c r="BQ11" s="447"/>
      <c r="BR11" s="447"/>
      <c r="BS11" s="447"/>
      <c r="BT11" s="447"/>
      <c r="BU11" s="448"/>
      <c r="BV11" s="446">
        <v>842247</v>
      </c>
      <c r="BW11" s="447"/>
      <c r="BX11" s="447"/>
      <c r="BY11" s="447"/>
      <c r="BZ11" s="447"/>
      <c r="CA11" s="447"/>
      <c r="CB11" s="447"/>
      <c r="CC11" s="448"/>
      <c r="CD11" s="449" t="s">
        <v>129</v>
      </c>
      <c r="CE11" s="450"/>
      <c r="CF11" s="450"/>
      <c r="CG11" s="450"/>
      <c r="CH11" s="450"/>
      <c r="CI11" s="450"/>
      <c r="CJ11" s="450"/>
      <c r="CK11" s="450"/>
      <c r="CL11" s="450"/>
      <c r="CM11" s="450"/>
      <c r="CN11" s="450"/>
      <c r="CO11" s="450"/>
      <c r="CP11" s="450"/>
      <c r="CQ11" s="450"/>
      <c r="CR11" s="450"/>
      <c r="CS11" s="451"/>
      <c r="CT11" s="486" t="s">
        <v>130</v>
      </c>
      <c r="CU11" s="487"/>
      <c r="CV11" s="487"/>
      <c r="CW11" s="487"/>
      <c r="CX11" s="487"/>
      <c r="CY11" s="487"/>
      <c r="CZ11" s="487"/>
      <c r="DA11" s="488"/>
      <c r="DB11" s="486" t="s">
        <v>130</v>
      </c>
      <c r="DC11" s="487"/>
      <c r="DD11" s="487"/>
      <c r="DE11" s="487"/>
      <c r="DF11" s="487"/>
      <c r="DG11" s="487"/>
      <c r="DH11" s="487"/>
      <c r="DI11" s="488"/>
    </row>
    <row r="12" spans="1:119" ht="18.75" customHeight="1">
      <c r="A12" s="178"/>
      <c r="B12" s="506" t="s">
        <v>131</v>
      </c>
      <c r="C12" s="507"/>
      <c r="D12" s="507"/>
      <c r="E12" s="507"/>
      <c r="F12" s="507"/>
      <c r="G12" s="507"/>
      <c r="H12" s="507"/>
      <c r="I12" s="507"/>
      <c r="J12" s="507"/>
      <c r="K12" s="508"/>
      <c r="L12" s="515" t="s">
        <v>132</v>
      </c>
      <c r="M12" s="516"/>
      <c r="N12" s="516"/>
      <c r="O12" s="516"/>
      <c r="P12" s="516"/>
      <c r="Q12" s="517"/>
      <c r="R12" s="518">
        <v>50228</v>
      </c>
      <c r="S12" s="519"/>
      <c r="T12" s="519"/>
      <c r="U12" s="519"/>
      <c r="V12" s="520"/>
      <c r="W12" s="521" t="s">
        <v>1</v>
      </c>
      <c r="X12" s="479"/>
      <c r="Y12" s="479"/>
      <c r="Z12" s="479"/>
      <c r="AA12" s="479"/>
      <c r="AB12" s="522"/>
      <c r="AC12" s="523" t="s">
        <v>133</v>
      </c>
      <c r="AD12" s="524"/>
      <c r="AE12" s="524"/>
      <c r="AF12" s="524"/>
      <c r="AG12" s="525"/>
      <c r="AH12" s="523" t="s">
        <v>134</v>
      </c>
      <c r="AI12" s="524"/>
      <c r="AJ12" s="524"/>
      <c r="AK12" s="524"/>
      <c r="AL12" s="526"/>
      <c r="AM12" s="475" t="s">
        <v>135</v>
      </c>
      <c r="AN12" s="476"/>
      <c r="AO12" s="476"/>
      <c r="AP12" s="476"/>
      <c r="AQ12" s="476"/>
      <c r="AR12" s="476"/>
      <c r="AS12" s="476"/>
      <c r="AT12" s="477"/>
      <c r="AU12" s="478" t="s">
        <v>102</v>
      </c>
      <c r="AV12" s="479"/>
      <c r="AW12" s="479"/>
      <c r="AX12" s="479"/>
      <c r="AY12" s="480" t="s">
        <v>136</v>
      </c>
      <c r="AZ12" s="481"/>
      <c r="BA12" s="481"/>
      <c r="BB12" s="481"/>
      <c r="BC12" s="481"/>
      <c r="BD12" s="481"/>
      <c r="BE12" s="481"/>
      <c r="BF12" s="481"/>
      <c r="BG12" s="481"/>
      <c r="BH12" s="481"/>
      <c r="BI12" s="481"/>
      <c r="BJ12" s="481"/>
      <c r="BK12" s="481"/>
      <c r="BL12" s="481"/>
      <c r="BM12" s="482"/>
      <c r="BN12" s="446">
        <v>0</v>
      </c>
      <c r="BO12" s="447"/>
      <c r="BP12" s="447"/>
      <c r="BQ12" s="447"/>
      <c r="BR12" s="447"/>
      <c r="BS12" s="447"/>
      <c r="BT12" s="447"/>
      <c r="BU12" s="448"/>
      <c r="BV12" s="446">
        <v>320354</v>
      </c>
      <c r="BW12" s="447"/>
      <c r="BX12" s="447"/>
      <c r="BY12" s="447"/>
      <c r="BZ12" s="447"/>
      <c r="CA12" s="447"/>
      <c r="CB12" s="447"/>
      <c r="CC12" s="448"/>
      <c r="CD12" s="449" t="s">
        <v>137</v>
      </c>
      <c r="CE12" s="450"/>
      <c r="CF12" s="450"/>
      <c r="CG12" s="450"/>
      <c r="CH12" s="450"/>
      <c r="CI12" s="450"/>
      <c r="CJ12" s="450"/>
      <c r="CK12" s="450"/>
      <c r="CL12" s="450"/>
      <c r="CM12" s="450"/>
      <c r="CN12" s="450"/>
      <c r="CO12" s="450"/>
      <c r="CP12" s="450"/>
      <c r="CQ12" s="450"/>
      <c r="CR12" s="450"/>
      <c r="CS12" s="451"/>
      <c r="CT12" s="486" t="s">
        <v>138</v>
      </c>
      <c r="CU12" s="487"/>
      <c r="CV12" s="487"/>
      <c r="CW12" s="487"/>
      <c r="CX12" s="487"/>
      <c r="CY12" s="487"/>
      <c r="CZ12" s="487"/>
      <c r="DA12" s="488"/>
      <c r="DB12" s="486" t="s">
        <v>138</v>
      </c>
      <c r="DC12" s="487"/>
      <c r="DD12" s="487"/>
      <c r="DE12" s="487"/>
      <c r="DF12" s="487"/>
      <c r="DG12" s="487"/>
      <c r="DH12" s="487"/>
      <c r="DI12" s="488"/>
    </row>
    <row r="13" spans="1:119" ht="18.75" customHeight="1">
      <c r="A13" s="178"/>
      <c r="B13" s="509"/>
      <c r="C13" s="510"/>
      <c r="D13" s="510"/>
      <c r="E13" s="510"/>
      <c r="F13" s="510"/>
      <c r="G13" s="510"/>
      <c r="H13" s="510"/>
      <c r="I13" s="510"/>
      <c r="J13" s="510"/>
      <c r="K13" s="511"/>
      <c r="L13" s="187"/>
      <c r="M13" s="537" t="s">
        <v>139</v>
      </c>
      <c r="N13" s="538"/>
      <c r="O13" s="538"/>
      <c r="P13" s="538"/>
      <c r="Q13" s="539"/>
      <c r="R13" s="530">
        <v>49937</v>
      </c>
      <c r="S13" s="531"/>
      <c r="T13" s="531"/>
      <c r="U13" s="531"/>
      <c r="V13" s="532"/>
      <c r="W13" s="462" t="s">
        <v>140</v>
      </c>
      <c r="X13" s="463"/>
      <c r="Y13" s="463"/>
      <c r="Z13" s="463"/>
      <c r="AA13" s="463"/>
      <c r="AB13" s="453"/>
      <c r="AC13" s="497">
        <v>340</v>
      </c>
      <c r="AD13" s="498"/>
      <c r="AE13" s="498"/>
      <c r="AF13" s="498"/>
      <c r="AG13" s="540"/>
      <c r="AH13" s="497">
        <v>388</v>
      </c>
      <c r="AI13" s="498"/>
      <c r="AJ13" s="498"/>
      <c r="AK13" s="498"/>
      <c r="AL13" s="499"/>
      <c r="AM13" s="475" t="s">
        <v>141</v>
      </c>
      <c r="AN13" s="476"/>
      <c r="AO13" s="476"/>
      <c r="AP13" s="476"/>
      <c r="AQ13" s="476"/>
      <c r="AR13" s="476"/>
      <c r="AS13" s="476"/>
      <c r="AT13" s="477"/>
      <c r="AU13" s="478" t="s">
        <v>142</v>
      </c>
      <c r="AV13" s="479"/>
      <c r="AW13" s="479"/>
      <c r="AX13" s="479"/>
      <c r="AY13" s="480" t="s">
        <v>143</v>
      </c>
      <c r="AZ13" s="481"/>
      <c r="BA13" s="481"/>
      <c r="BB13" s="481"/>
      <c r="BC13" s="481"/>
      <c r="BD13" s="481"/>
      <c r="BE13" s="481"/>
      <c r="BF13" s="481"/>
      <c r="BG13" s="481"/>
      <c r="BH13" s="481"/>
      <c r="BI13" s="481"/>
      <c r="BJ13" s="481"/>
      <c r="BK13" s="481"/>
      <c r="BL13" s="481"/>
      <c r="BM13" s="482"/>
      <c r="BN13" s="446">
        <v>1382677</v>
      </c>
      <c r="BO13" s="447"/>
      <c r="BP13" s="447"/>
      <c r="BQ13" s="447"/>
      <c r="BR13" s="447"/>
      <c r="BS13" s="447"/>
      <c r="BT13" s="447"/>
      <c r="BU13" s="448"/>
      <c r="BV13" s="446">
        <v>642896</v>
      </c>
      <c r="BW13" s="447"/>
      <c r="BX13" s="447"/>
      <c r="BY13" s="447"/>
      <c r="BZ13" s="447"/>
      <c r="CA13" s="447"/>
      <c r="CB13" s="447"/>
      <c r="CC13" s="448"/>
      <c r="CD13" s="449" t="s">
        <v>144</v>
      </c>
      <c r="CE13" s="450"/>
      <c r="CF13" s="450"/>
      <c r="CG13" s="450"/>
      <c r="CH13" s="450"/>
      <c r="CI13" s="450"/>
      <c r="CJ13" s="450"/>
      <c r="CK13" s="450"/>
      <c r="CL13" s="450"/>
      <c r="CM13" s="450"/>
      <c r="CN13" s="450"/>
      <c r="CO13" s="450"/>
      <c r="CP13" s="450"/>
      <c r="CQ13" s="450"/>
      <c r="CR13" s="450"/>
      <c r="CS13" s="451"/>
      <c r="CT13" s="443">
        <v>7.4</v>
      </c>
      <c r="CU13" s="444"/>
      <c r="CV13" s="444"/>
      <c r="CW13" s="444"/>
      <c r="CX13" s="444"/>
      <c r="CY13" s="444"/>
      <c r="CZ13" s="444"/>
      <c r="DA13" s="445"/>
      <c r="DB13" s="443">
        <v>6.8</v>
      </c>
      <c r="DC13" s="444"/>
      <c r="DD13" s="444"/>
      <c r="DE13" s="444"/>
      <c r="DF13" s="444"/>
      <c r="DG13" s="444"/>
      <c r="DH13" s="444"/>
      <c r="DI13" s="445"/>
    </row>
    <row r="14" spans="1:119" ht="18.75" customHeight="1" thickBot="1">
      <c r="A14" s="178"/>
      <c r="B14" s="509"/>
      <c r="C14" s="510"/>
      <c r="D14" s="510"/>
      <c r="E14" s="510"/>
      <c r="F14" s="510"/>
      <c r="G14" s="510"/>
      <c r="H14" s="510"/>
      <c r="I14" s="510"/>
      <c r="J14" s="510"/>
      <c r="K14" s="511"/>
      <c r="L14" s="527" t="s">
        <v>145</v>
      </c>
      <c r="M14" s="528"/>
      <c r="N14" s="528"/>
      <c r="O14" s="528"/>
      <c r="P14" s="528"/>
      <c r="Q14" s="529"/>
      <c r="R14" s="530">
        <v>50444</v>
      </c>
      <c r="S14" s="531"/>
      <c r="T14" s="531"/>
      <c r="U14" s="531"/>
      <c r="V14" s="532"/>
      <c r="W14" s="436"/>
      <c r="X14" s="437"/>
      <c r="Y14" s="437"/>
      <c r="Z14" s="437"/>
      <c r="AA14" s="437"/>
      <c r="AB14" s="426"/>
      <c r="AC14" s="533">
        <v>1.5</v>
      </c>
      <c r="AD14" s="534"/>
      <c r="AE14" s="534"/>
      <c r="AF14" s="534"/>
      <c r="AG14" s="535"/>
      <c r="AH14" s="533">
        <v>1.8</v>
      </c>
      <c r="AI14" s="534"/>
      <c r="AJ14" s="534"/>
      <c r="AK14" s="534"/>
      <c r="AL14" s="536"/>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41" t="s">
        <v>146</v>
      </c>
      <c r="CE14" s="542"/>
      <c r="CF14" s="542"/>
      <c r="CG14" s="542"/>
      <c r="CH14" s="542"/>
      <c r="CI14" s="542"/>
      <c r="CJ14" s="542"/>
      <c r="CK14" s="542"/>
      <c r="CL14" s="542"/>
      <c r="CM14" s="542"/>
      <c r="CN14" s="542"/>
      <c r="CO14" s="542"/>
      <c r="CP14" s="542"/>
      <c r="CQ14" s="542"/>
      <c r="CR14" s="542"/>
      <c r="CS14" s="543"/>
      <c r="CT14" s="544" t="s">
        <v>138</v>
      </c>
      <c r="CU14" s="545"/>
      <c r="CV14" s="545"/>
      <c r="CW14" s="545"/>
      <c r="CX14" s="545"/>
      <c r="CY14" s="545"/>
      <c r="CZ14" s="545"/>
      <c r="DA14" s="546"/>
      <c r="DB14" s="544" t="s">
        <v>138</v>
      </c>
      <c r="DC14" s="545"/>
      <c r="DD14" s="545"/>
      <c r="DE14" s="545"/>
      <c r="DF14" s="545"/>
      <c r="DG14" s="545"/>
      <c r="DH14" s="545"/>
      <c r="DI14" s="546"/>
    </row>
    <row r="15" spans="1:119" ht="18.75" customHeight="1">
      <c r="A15" s="178"/>
      <c r="B15" s="509"/>
      <c r="C15" s="510"/>
      <c r="D15" s="510"/>
      <c r="E15" s="510"/>
      <c r="F15" s="510"/>
      <c r="G15" s="510"/>
      <c r="H15" s="510"/>
      <c r="I15" s="510"/>
      <c r="J15" s="510"/>
      <c r="K15" s="511"/>
      <c r="L15" s="187"/>
      <c r="M15" s="537" t="s">
        <v>139</v>
      </c>
      <c r="N15" s="538"/>
      <c r="O15" s="538"/>
      <c r="P15" s="538"/>
      <c r="Q15" s="539"/>
      <c r="R15" s="530">
        <v>50130</v>
      </c>
      <c r="S15" s="531"/>
      <c r="T15" s="531"/>
      <c r="U15" s="531"/>
      <c r="V15" s="532"/>
      <c r="W15" s="462" t="s">
        <v>147</v>
      </c>
      <c r="X15" s="463"/>
      <c r="Y15" s="463"/>
      <c r="Z15" s="463"/>
      <c r="AA15" s="463"/>
      <c r="AB15" s="453"/>
      <c r="AC15" s="497">
        <v>4720</v>
      </c>
      <c r="AD15" s="498"/>
      <c r="AE15" s="498"/>
      <c r="AF15" s="498"/>
      <c r="AG15" s="540"/>
      <c r="AH15" s="497">
        <v>4997</v>
      </c>
      <c r="AI15" s="498"/>
      <c r="AJ15" s="498"/>
      <c r="AK15" s="498"/>
      <c r="AL15" s="499"/>
      <c r="AM15" s="475"/>
      <c r="AN15" s="476"/>
      <c r="AO15" s="476"/>
      <c r="AP15" s="476"/>
      <c r="AQ15" s="476"/>
      <c r="AR15" s="476"/>
      <c r="AS15" s="476"/>
      <c r="AT15" s="477"/>
      <c r="AU15" s="478"/>
      <c r="AV15" s="479"/>
      <c r="AW15" s="479"/>
      <c r="AX15" s="479"/>
      <c r="AY15" s="406" t="s">
        <v>148</v>
      </c>
      <c r="AZ15" s="407"/>
      <c r="BA15" s="407"/>
      <c r="BB15" s="407"/>
      <c r="BC15" s="407"/>
      <c r="BD15" s="407"/>
      <c r="BE15" s="407"/>
      <c r="BF15" s="407"/>
      <c r="BG15" s="407"/>
      <c r="BH15" s="407"/>
      <c r="BI15" s="407"/>
      <c r="BJ15" s="407"/>
      <c r="BK15" s="407"/>
      <c r="BL15" s="407"/>
      <c r="BM15" s="408"/>
      <c r="BN15" s="409">
        <v>5637423</v>
      </c>
      <c r="BO15" s="410"/>
      <c r="BP15" s="410"/>
      <c r="BQ15" s="410"/>
      <c r="BR15" s="410"/>
      <c r="BS15" s="410"/>
      <c r="BT15" s="410"/>
      <c r="BU15" s="411"/>
      <c r="BV15" s="409">
        <v>5706539</v>
      </c>
      <c r="BW15" s="410"/>
      <c r="BX15" s="410"/>
      <c r="BY15" s="410"/>
      <c r="BZ15" s="410"/>
      <c r="CA15" s="410"/>
      <c r="CB15" s="410"/>
      <c r="CC15" s="411"/>
      <c r="CD15" s="547" t="s">
        <v>149</v>
      </c>
      <c r="CE15" s="548"/>
      <c r="CF15" s="548"/>
      <c r="CG15" s="548"/>
      <c r="CH15" s="548"/>
      <c r="CI15" s="548"/>
      <c r="CJ15" s="548"/>
      <c r="CK15" s="548"/>
      <c r="CL15" s="548"/>
      <c r="CM15" s="548"/>
      <c r="CN15" s="548"/>
      <c r="CO15" s="548"/>
      <c r="CP15" s="548"/>
      <c r="CQ15" s="548"/>
      <c r="CR15" s="548"/>
      <c r="CS15" s="549"/>
      <c r="CT15" s="188"/>
      <c r="CU15" s="189"/>
      <c r="CV15" s="189"/>
      <c r="CW15" s="189"/>
      <c r="CX15" s="189"/>
      <c r="CY15" s="189"/>
      <c r="CZ15" s="189"/>
      <c r="DA15" s="190"/>
      <c r="DB15" s="188"/>
      <c r="DC15" s="189"/>
      <c r="DD15" s="189"/>
      <c r="DE15" s="189"/>
      <c r="DF15" s="189"/>
      <c r="DG15" s="189"/>
      <c r="DH15" s="189"/>
      <c r="DI15" s="190"/>
    </row>
    <row r="16" spans="1:119" ht="18.75" customHeight="1">
      <c r="A16" s="178"/>
      <c r="B16" s="509"/>
      <c r="C16" s="510"/>
      <c r="D16" s="510"/>
      <c r="E16" s="510"/>
      <c r="F16" s="510"/>
      <c r="G16" s="510"/>
      <c r="H16" s="510"/>
      <c r="I16" s="510"/>
      <c r="J16" s="510"/>
      <c r="K16" s="511"/>
      <c r="L16" s="527" t="s">
        <v>150</v>
      </c>
      <c r="M16" s="550"/>
      <c r="N16" s="550"/>
      <c r="O16" s="550"/>
      <c r="P16" s="550"/>
      <c r="Q16" s="551"/>
      <c r="R16" s="552" t="s">
        <v>151</v>
      </c>
      <c r="S16" s="553"/>
      <c r="T16" s="553"/>
      <c r="U16" s="553"/>
      <c r="V16" s="554"/>
      <c r="W16" s="436"/>
      <c r="X16" s="437"/>
      <c r="Y16" s="437"/>
      <c r="Z16" s="437"/>
      <c r="AA16" s="437"/>
      <c r="AB16" s="426"/>
      <c r="AC16" s="533">
        <v>21.3</v>
      </c>
      <c r="AD16" s="534"/>
      <c r="AE16" s="534"/>
      <c r="AF16" s="534"/>
      <c r="AG16" s="535"/>
      <c r="AH16" s="533">
        <v>22.6</v>
      </c>
      <c r="AI16" s="534"/>
      <c r="AJ16" s="534"/>
      <c r="AK16" s="534"/>
      <c r="AL16" s="536"/>
      <c r="AM16" s="475"/>
      <c r="AN16" s="476"/>
      <c r="AO16" s="476"/>
      <c r="AP16" s="476"/>
      <c r="AQ16" s="476"/>
      <c r="AR16" s="476"/>
      <c r="AS16" s="476"/>
      <c r="AT16" s="477"/>
      <c r="AU16" s="478"/>
      <c r="AV16" s="479"/>
      <c r="AW16" s="479"/>
      <c r="AX16" s="479"/>
      <c r="AY16" s="480" t="s">
        <v>152</v>
      </c>
      <c r="AZ16" s="481"/>
      <c r="BA16" s="481"/>
      <c r="BB16" s="481"/>
      <c r="BC16" s="481"/>
      <c r="BD16" s="481"/>
      <c r="BE16" s="481"/>
      <c r="BF16" s="481"/>
      <c r="BG16" s="481"/>
      <c r="BH16" s="481"/>
      <c r="BI16" s="481"/>
      <c r="BJ16" s="481"/>
      <c r="BK16" s="481"/>
      <c r="BL16" s="481"/>
      <c r="BM16" s="482"/>
      <c r="BN16" s="446">
        <v>8332320</v>
      </c>
      <c r="BO16" s="447"/>
      <c r="BP16" s="447"/>
      <c r="BQ16" s="447"/>
      <c r="BR16" s="447"/>
      <c r="BS16" s="447"/>
      <c r="BT16" s="447"/>
      <c r="BU16" s="448"/>
      <c r="BV16" s="446">
        <v>7841849</v>
      </c>
      <c r="BW16" s="447"/>
      <c r="BX16" s="447"/>
      <c r="BY16" s="447"/>
      <c r="BZ16" s="447"/>
      <c r="CA16" s="447"/>
      <c r="CB16" s="447"/>
      <c r="CC16" s="448"/>
      <c r="CD16" s="191"/>
      <c r="CE16" s="560"/>
      <c r="CF16" s="560"/>
      <c r="CG16" s="560"/>
      <c r="CH16" s="560"/>
      <c r="CI16" s="560"/>
      <c r="CJ16" s="560"/>
      <c r="CK16" s="560"/>
      <c r="CL16" s="560"/>
      <c r="CM16" s="560"/>
      <c r="CN16" s="560"/>
      <c r="CO16" s="560"/>
      <c r="CP16" s="560"/>
      <c r="CQ16" s="560"/>
      <c r="CR16" s="560"/>
      <c r="CS16" s="561"/>
      <c r="CT16" s="443"/>
      <c r="CU16" s="444"/>
      <c r="CV16" s="444"/>
      <c r="CW16" s="444"/>
      <c r="CX16" s="444"/>
      <c r="CY16" s="444"/>
      <c r="CZ16" s="444"/>
      <c r="DA16" s="445"/>
      <c r="DB16" s="443"/>
      <c r="DC16" s="444"/>
      <c r="DD16" s="444"/>
      <c r="DE16" s="444"/>
      <c r="DF16" s="444"/>
      <c r="DG16" s="444"/>
      <c r="DH16" s="444"/>
      <c r="DI16" s="445"/>
    </row>
    <row r="17" spans="1:113" ht="18.75" customHeight="1" thickBot="1">
      <c r="A17" s="178"/>
      <c r="B17" s="512"/>
      <c r="C17" s="513"/>
      <c r="D17" s="513"/>
      <c r="E17" s="513"/>
      <c r="F17" s="513"/>
      <c r="G17" s="513"/>
      <c r="H17" s="513"/>
      <c r="I17" s="513"/>
      <c r="J17" s="513"/>
      <c r="K17" s="514"/>
      <c r="L17" s="192"/>
      <c r="M17" s="557" t="s">
        <v>153</v>
      </c>
      <c r="N17" s="558"/>
      <c r="O17" s="558"/>
      <c r="P17" s="558"/>
      <c r="Q17" s="559"/>
      <c r="R17" s="552" t="s">
        <v>151</v>
      </c>
      <c r="S17" s="553"/>
      <c r="T17" s="553"/>
      <c r="U17" s="553"/>
      <c r="V17" s="554"/>
      <c r="W17" s="462" t="s">
        <v>154</v>
      </c>
      <c r="X17" s="463"/>
      <c r="Y17" s="463"/>
      <c r="Z17" s="463"/>
      <c r="AA17" s="463"/>
      <c r="AB17" s="453"/>
      <c r="AC17" s="497">
        <v>17073</v>
      </c>
      <c r="AD17" s="498"/>
      <c r="AE17" s="498"/>
      <c r="AF17" s="498"/>
      <c r="AG17" s="540"/>
      <c r="AH17" s="497">
        <v>16685</v>
      </c>
      <c r="AI17" s="498"/>
      <c r="AJ17" s="498"/>
      <c r="AK17" s="498"/>
      <c r="AL17" s="499"/>
      <c r="AM17" s="475"/>
      <c r="AN17" s="476"/>
      <c r="AO17" s="476"/>
      <c r="AP17" s="476"/>
      <c r="AQ17" s="476"/>
      <c r="AR17" s="476"/>
      <c r="AS17" s="476"/>
      <c r="AT17" s="477"/>
      <c r="AU17" s="478"/>
      <c r="AV17" s="479"/>
      <c r="AW17" s="479"/>
      <c r="AX17" s="479"/>
      <c r="AY17" s="480" t="s">
        <v>155</v>
      </c>
      <c r="AZ17" s="481"/>
      <c r="BA17" s="481"/>
      <c r="BB17" s="481"/>
      <c r="BC17" s="481"/>
      <c r="BD17" s="481"/>
      <c r="BE17" s="481"/>
      <c r="BF17" s="481"/>
      <c r="BG17" s="481"/>
      <c r="BH17" s="481"/>
      <c r="BI17" s="481"/>
      <c r="BJ17" s="481"/>
      <c r="BK17" s="481"/>
      <c r="BL17" s="481"/>
      <c r="BM17" s="482"/>
      <c r="BN17" s="446">
        <v>7130935</v>
      </c>
      <c r="BO17" s="447"/>
      <c r="BP17" s="447"/>
      <c r="BQ17" s="447"/>
      <c r="BR17" s="447"/>
      <c r="BS17" s="447"/>
      <c r="BT17" s="447"/>
      <c r="BU17" s="448"/>
      <c r="BV17" s="446">
        <v>7215032</v>
      </c>
      <c r="BW17" s="447"/>
      <c r="BX17" s="447"/>
      <c r="BY17" s="447"/>
      <c r="BZ17" s="447"/>
      <c r="CA17" s="447"/>
      <c r="CB17" s="447"/>
      <c r="CC17" s="448"/>
      <c r="CD17" s="191"/>
      <c r="CE17" s="560"/>
      <c r="CF17" s="560"/>
      <c r="CG17" s="560"/>
      <c r="CH17" s="560"/>
      <c r="CI17" s="560"/>
      <c r="CJ17" s="560"/>
      <c r="CK17" s="560"/>
      <c r="CL17" s="560"/>
      <c r="CM17" s="560"/>
      <c r="CN17" s="560"/>
      <c r="CO17" s="560"/>
      <c r="CP17" s="560"/>
      <c r="CQ17" s="560"/>
      <c r="CR17" s="560"/>
      <c r="CS17" s="561"/>
      <c r="CT17" s="443"/>
      <c r="CU17" s="444"/>
      <c r="CV17" s="444"/>
      <c r="CW17" s="444"/>
      <c r="CX17" s="444"/>
      <c r="CY17" s="444"/>
      <c r="CZ17" s="444"/>
      <c r="DA17" s="445"/>
      <c r="DB17" s="443"/>
      <c r="DC17" s="444"/>
      <c r="DD17" s="444"/>
      <c r="DE17" s="444"/>
      <c r="DF17" s="444"/>
      <c r="DG17" s="444"/>
      <c r="DH17" s="444"/>
      <c r="DI17" s="445"/>
    </row>
    <row r="18" spans="1:113" ht="18.75" customHeight="1" thickBot="1">
      <c r="A18" s="178"/>
      <c r="B18" s="568" t="s">
        <v>156</v>
      </c>
      <c r="C18" s="489"/>
      <c r="D18" s="489"/>
      <c r="E18" s="569"/>
      <c r="F18" s="569"/>
      <c r="G18" s="569"/>
      <c r="H18" s="569"/>
      <c r="I18" s="569"/>
      <c r="J18" s="569"/>
      <c r="K18" s="569"/>
      <c r="L18" s="570">
        <v>74.95</v>
      </c>
      <c r="M18" s="570"/>
      <c r="N18" s="570"/>
      <c r="O18" s="570"/>
      <c r="P18" s="570"/>
      <c r="Q18" s="570"/>
      <c r="R18" s="571"/>
      <c r="S18" s="571"/>
      <c r="T18" s="571"/>
      <c r="U18" s="571"/>
      <c r="V18" s="572"/>
      <c r="W18" s="464"/>
      <c r="X18" s="465"/>
      <c r="Y18" s="465"/>
      <c r="Z18" s="465"/>
      <c r="AA18" s="465"/>
      <c r="AB18" s="456"/>
      <c r="AC18" s="573">
        <v>77.099999999999994</v>
      </c>
      <c r="AD18" s="574"/>
      <c r="AE18" s="574"/>
      <c r="AF18" s="574"/>
      <c r="AG18" s="575"/>
      <c r="AH18" s="573">
        <v>75.599999999999994</v>
      </c>
      <c r="AI18" s="574"/>
      <c r="AJ18" s="574"/>
      <c r="AK18" s="574"/>
      <c r="AL18" s="576"/>
      <c r="AM18" s="475"/>
      <c r="AN18" s="476"/>
      <c r="AO18" s="476"/>
      <c r="AP18" s="476"/>
      <c r="AQ18" s="476"/>
      <c r="AR18" s="476"/>
      <c r="AS18" s="476"/>
      <c r="AT18" s="477"/>
      <c r="AU18" s="478"/>
      <c r="AV18" s="479"/>
      <c r="AW18" s="479"/>
      <c r="AX18" s="479"/>
      <c r="AY18" s="480" t="s">
        <v>157</v>
      </c>
      <c r="AZ18" s="481"/>
      <c r="BA18" s="481"/>
      <c r="BB18" s="481"/>
      <c r="BC18" s="481"/>
      <c r="BD18" s="481"/>
      <c r="BE18" s="481"/>
      <c r="BF18" s="481"/>
      <c r="BG18" s="481"/>
      <c r="BH18" s="481"/>
      <c r="BI18" s="481"/>
      <c r="BJ18" s="481"/>
      <c r="BK18" s="481"/>
      <c r="BL18" s="481"/>
      <c r="BM18" s="482"/>
      <c r="BN18" s="446">
        <v>9707738</v>
      </c>
      <c r="BO18" s="447"/>
      <c r="BP18" s="447"/>
      <c r="BQ18" s="447"/>
      <c r="BR18" s="447"/>
      <c r="BS18" s="447"/>
      <c r="BT18" s="447"/>
      <c r="BU18" s="448"/>
      <c r="BV18" s="446">
        <v>9565690</v>
      </c>
      <c r="BW18" s="447"/>
      <c r="BX18" s="447"/>
      <c r="BY18" s="447"/>
      <c r="BZ18" s="447"/>
      <c r="CA18" s="447"/>
      <c r="CB18" s="447"/>
      <c r="CC18" s="448"/>
      <c r="CD18" s="191"/>
      <c r="CE18" s="560"/>
      <c r="CF18" s="560"/>
      <c r="CG18" s="560"/>
      <c r="CH18" s="560"/>
      <c r="CI18" s="560"/>
      <c r="CJ18" s="560"/>
      <c r="CK18" s="560"/>
      <c r="CL18" s="560"/>
      <c r="CM18" s="560"/>
      <c r="CN18" s="560"/>
      <c r="CO18" s="560"/>
      <c r="CP18" s="560"/>
      <c r="CQ18" s="560"/>
      <c r="CR18" s="560"/>
      <c r="CS18" s="561"/>
      <c r="CT18" s="443"/>
      <c r="CU18" s="444"/>
      <c r="CV18" s="444"/>
      <c r="CW18" s="444"/>
      <c r="CX18" s="444"/>
      <c r="CY18" s="444"/>
      <c r="CZ18" s="444"/>
      <c r="DA18" s="445"/>
      <c r="DB18" s="443"/>
      <c r="DC18" s="444"/>
      <c r="DD18" s="444"/>
      <c r="DE18" s="444"/>
      <c r="DF18" s="444"/>
      <c r="DG18" s="444"/>
      <c r="DH18" s="444"/>
      <c r="DI18" s="445"/>
    </row>
    <row r="19" spans="1:113" ht="18.75" customHeight="1" thickBot="1">
      <c r="A19" s="178"/>
      <c r="B19" s="568" t="s">
        <v>158</v>
      </c>
      <c r="C19" s="489"/>
      <c r="D19" s="489"/>
      <c r="E19" s="569"/>
      <c r="F19" s="569"/>
      <c r="G19" s="569"/>
      <c r="H19" s="569"/>
      <c r="I19" s="569"/>
      <c r="J19" s="569"/>
      <c r="K19" s="569"/>
      <c r="L19" s="577">
        <v>669</v>
      </c>
      <c r="M19" s="577"/>
      <c r="N19" s="577"/>
      <c r="O19" s="577"/>
      <c r="P19" s="577"/>
      <c r="Q19" s="577"/>
      <c r="R19" s="578"/>
      <c r="S19" s="578"/>
      <c r="T19" s="578"/>
      <c r="U19" s="578"/>
      <c r="V19" s="579"/>
      <c r="W19" s="403"/>
      <c r="X19" s="404"/>
      <c r="Y19" s="404"/>
      <c r="Z19" s="404"/>
      <c r="AA19" s="404"/>
      <c r="AB19" s="404"/>
      <c r="AC19" s="555"/>
      <c r="AD19" s="555"/>
      <c r="AE19" s="555"/>
      <c r="AF19" s="555"/>
      <c r="AG19" s="555"/>
      <c r="AH19" s="555"/>
      <c r="AI19" s="555"/>
      <c r="AJ19" s="555"/>
      <c r="AK19" s="555"/>
      <c r="AL19" s="556"/>
      <c r="AM19" s="475"/>
      <c r="AN19" s="476"/>
      <c r="AO19" s="476"/>
      <c r="AP19" s="476"/>
      <c r="AQ19" s="476"/>
      <c r="AR19" s="476"/>
      <c r="AS19" s="476"/>
      <c r="AT19" s="477"/>
      <c r="AU19" s="478"/>
      <c r="AV19" s="479"/>
      <c r="AW19" s="479"/>
      <c r="AX19" s="479"/>
      <c r="AY19" s="480" t="s">
        <v>159</v>
      </c>
      <c r="AZ19" s="481"/>
      <c r="BA19" s="481"/>
      <c r="BB19" s="481"/>
      <c r="BC19" s="481"/>
      <c r="BD19" s="481"/>
      <c r="BE19" s="481"/>
      <c r="BF19" s="481"/>
      <c r="BG19" s="481"/>
      <c r="BH19" s="481"/>
      <c r="BI19" s="481"/>
      <c r="BJ19" s="481"/>
      <c r="BK19" s="481"/>
      <c r="BL19" s="481"/>
      <c r="BM19" s="482"/>
      <c r="BN19" s="446">
        <v>13314099</v>
      </c>
      <c r="BO19" s="447"/>
      <c r="BP19" s="447"/>
      <c r="BQ19" s="447"/>
      <c r="BR19" s="447"/>
      <c r="BS19" s="447"/>
      <c r="BT19" s="447"/>
      <c r="BU19" s="448"/>
      <c r="BV19" s="446">
        <v>12549709</v>
      </c>
      <c r="BW19" s="447"/>
      <c r="BX19" s="447"/>
      <c r="BY19" s="447"/>
      <c r="BZ19" s="447"/>
      <c r="CA19" s="447"/>
      <c r="CB19" s="447"/>
      <c r="CC19" s="448"/>
      <c r="CD19" s="191"/>
      <c r="CE19" s="560"/>
      <c r="CF19" s="560"/>
      <c r="CG19" s="560"/>
      <c r="CH19" s="560"/>
      <c r="CI19" s="560"/>
      <c r="CJ19" s="560"/>
      <c r="CK19" s="560"/>
      <c r="CL19" s="560"/>
      <c r="CM19" s="560"/>
      <c r="CN19" s="560"/>
      <c r="CO19" s="560"/>
      <c r="CP19" s="560"/>
      <c r="CQ19" s="560"/>
      <c r="CR19" s="560"/>
      <c r="CS19" s="561"/>
      <c r="CT19" s="443"/>
      <c r="CU19" s="444"/>
      <c r="CV19" s="444"/>
      <c r="CW19" s="444"/>
      <c r="CX19" s="444"/>
      <c r="CY19" s="444"/>
      <c r="CZ19" s="444"/>
      <c r="DA19" s="445"/>
      <c r="DB19" s="443"/>
      <c r="DC19" s="444"/>
      <c r="DD19" s="444"/>
      <c r="DE19" s="444"/>
      <c r="DF19" s="444"/>
      <c r="DG19" s="444"/>
      <c r="DH19" s="444"/>
      <c r="DI19" s="445"/>
    </row>
    <row r="20" spans="1:113" ht="18.75" customHeight="1" thickBot="1">
      <c r="A20" s="178"/>
      <c r="B20" s="568" t="s">
        <v>160</v>
      </c>
      <c r="C20" s="489"/>
      <c r="D20" s="489"/>
      <c r="E20" s="569"/>
      <c r="F20" s="569"/>
      <c r="G20" s="569"/>
      <c r="H20" s="569"/>
      <c r="I20" s="569"/>
      <c r="J20" s="569"/>
      <c r="K20" s="569"/>
      <c r="L20" s="577">
        <v>19078</v>
      </c>
      <c r="M20" s="577"/>
      <c r="N20" s="577"/>
      <c r="O20" s="577"/>
      <c r="P20" s="577"/>
      <c r="Q20" s="577"/>
      <c r="R20" s="578"/>
      <c r="S20" s="578"/>
      <c r="T20" s="578"/>
      <c r="U20" s="578"/>
      <c r="V20" s="579"/>
      <c r="W20" s="464"/>
      <c r="X20" s="465"/>
      <c r="Y20" s="465"/>
      <c r="Z20" s="465"/>
      <c r="AA20" s="465"/>
      <c r="AB20" s="465"/>
      <c r="AC20" s="580"/>
      <c r="AD20" s="580"/>
      <c r="AE20" s="580"/>
      <c r="AF20" s="580"/>
      <c r="AG20" s="580"/>
      <c r="AH20" s="580"/>
      <c r="AI20" s="580"/>
      <c r="AJ20" s="580"/>
      <c r="AK20" s="580"/>
      <c r="AL20" s="581"/>
      <c r="AM20" s="582"/>
      <c r="AN20" s="501"/>
      <c r="AO20" s="501"/>
      <c r="AP20" s="501"/>
      <c r="AQ20" s="501"/>
      <c r="AR20" s="501"/>
      <c r="AS20" s="501"/>
      <c r="AT20" s="502"/>
      <c r="AU20" s="583"/>
      <c r="AV20" s="584"/>
      <c r="AW20" s="584"/>
      <c r="AX20" s="585"/>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91"/>
      <c r="CE20" s="560"/>
      <c r="CF20" s="560"/>
      <c r="CG20" s="560"/>
      <c r="CH20" s="560"/>
      <c r="CI20" s="560"/>
      <c r="CJ20" s="560"/>
      <c r="CK20" s="560"/>
      <c r="CL20" s="560"/>
      <c r="CM20" s="560"/>
      <c r="CN20" s="560"/>
      <c r="CO20" s="560"/>
      <c r="CP20" s="560"/>
      <c r="CQ20" s="560"/>
      <c r="CR20" s="560"/>
      <c r="CS20" s="561"/>
      <c r="CT20" s="443"/>
      <c r="CU20" s="444"/>
      <c r="CV20" s="444"/>
      <c r="CW20" s="444"/>
      <c r="CX20" s="444"/>
      <c r="CY20" s="444"/>
      <c r="CZ20" s="444"/>
      <c r="DA20" s="445"/>
      <c r="DB20" s="443"/>
      <c r="DC20" s="444"/>
      <c r="DD20" s="444"/>
      <c r="DE20" s="444"/>
      <c r="DF20" s="444"/>
      <c r="DG20" s="444"/>
      <c r="DH20" s="444"/>
      <c r="DI20" s="445"/>
    </row>
    <row r="21" spans="1:113" ht="18.75" customHeight="1" thickBot="1">
      <c r="A21" s="178"/>
      <c r="B21" s="586" t="s">
        <v>161</v>
      </c>
      <c r="C21" s="587"/>
      <c r="D21" s="587"/>
      <c r="E21" s="587"/>
      <c r="F21" s="587"/>
      <c r="G21" s="587"/>
      <c r="H21" s="587"/>
      <c r="I21" s="587"/>
      <c r="J21" s="587"/>
      <c r="K21" s="587"/>
      <c r="L21" s="587"/>
      <c r="M21" s="587"/>
      <c r="N21" s="587"/>
      <c r="O21" s="587"/>
      <c r="P21" s="587"/>
      <c r="Q21" s="587"/>
      <c r="R21" s="587"/>
      <c r="S21" s="587"/>
      <c r="T21" s="587"/>
      <c r="U21" s="587"/>
      <c r="V21" s="587"/>
      <c r="W21" s="587"/>
      <c r="X21" s="587"/>
      <c r="Y21" s="587"/>
      <c r="Z21" s="587"/>
      <c r="AA21" s="587"/>
      <c r="AB21" s="587"/>
      <c r="AC21" s="587"/>
      <c r="AD21" s="587"/>
      <c r="AE21" s="587"/>
      <c r="AF21" s="587"/>
      <c r="AG21" s="587"/>
      <c r="AH21" s="587"/>
      <c r="AI21" s="587"/>
      <c r="AJ21" s="587"/>
      <c r="AK21" s="587"/>
      <c r="AL21" s="587"/>
      <c r="AM21" s="587"/>
      <c r="AN21" s="587"/>
      <c r="AO21" s="587"/>
      <c r="AP21" s="587"/>
      <c r="AQ21" s="587"/>
      <c r="AR21" s="587"/>
      <c r="AS21" s="587"/>
      <c r="AT21" s="587"/>
      <c r="AU21" s="587"/>
      <c r="AV21" s="587"/>
      <c r="AW21" s="587"/>
      <c r="AX21" s="588"/>
      <c r="AY21" s="562"/>
      <c r="AZ21" s="563"/>
      <c r="BA21" s="563"/>
      <c r="BB21" s="563"/>
      <c r="BC21" s="563"/>
      <c r="BD21" s="563"/>
      <c r="BE21" s="563"/>
      <c r="BF21" s="563"/>
      <c r="BG21" s="563"/>
      <c r="BH21" s="563"/>
      <c r="BI21" s="563"/>
      <c r="BJ21" s="563"/>
      <c r="BK21" s="563"/>
      <c r="BL21" s="563"/>
      <c r="BM21" s="564"/>
      <c r="BN21" s="565"/>
      <c r="BO21" s="566"/>
      <c r="BP21" s="566"/>
      <c r="BQ21" s="566"/>
      <c r="BR21" s="566"/>
      <c r="BS21" s="566"/>
      <c r="BT21" s="566"/>
      <c r="BU21" s="567"/>
      <c r="BV21" s="565"/>
      <c r="BW21" s="566"/>
      <c r="BX21" s="566"/>
      <c r="BY21" s="566"/>
      <c r="BZ21" s="566"/>
      <c r="CA21" s="566"/>
      <c r="CB21" s="566"/>
      <c r="CC21" s="567"/>
      <c r="CD21" s="191"/>
      <c r="CE21" s="560"/>
      <c r="CF21" s="560"/>
      <c r="CG21" s="560"/>
      <c r="CH21" s="560"/>
      <c r="CI21" s="560"/>
      <c r="CJ21" s="560"/>
      <c r="CK21" s="560"/>
      <c r="CL21" s="560"/>
      <c r="CM21" s="560"/>
      <c r="CN21" s="560"/>
      <c r="CO21" s="560"/>
      <c r="CP21" s="560"/>
      <c r="CQ21" s="560"/>
      <c r="CR21" s="560"/>
      <c r="CS21" s="561"/>
      <c r="CT21" s="443"/>
      <c r="CU21" s="444"/>
      <c r="CV21" s="444"/>
      <c r="CW21" s="444"/>
      <c r="CX21" s="444"/>
      <c r="CY21" s="444"/>
      <c r="CZ21" s="444"/>
      <c r="DA21" s="445"/>
      <c r="DB21" s="443"/>
      <c r="DC21" s="444"/>
      <c r="DD21" s="444"/>
      <c r="DE21" s="444"/>
      <c r="DF21" s="444"/>
      <c r="DG21" s="444"/>
      <c r="DH21" s="444"/>
      <c r="DI21" s="445"/>
    </row>
    <row r="22" spans="1:113" ht="18.75" customHeight="1">
      <c r="A22" s="178"/>
      <c r="B22" s="616" t="s">
        <v>162</v>
      </c>
      <c r="C22" s="590"/>
      <c r="D22" s="591"/>
      <c r="E22" s="458" t="s">
        <v>1</v>
      </c>
      <c r="F22" s="463"/>
      <c r="G22" s="463"/>
      <c r="H22" s="463"/>
      <c r="I22" s="463"/>
      <c r="J22" s="463"/>
      <c r="K22" s="453"/>
      <c r="L22" s="458" t="s">
        <v>163</v>
      </c>
      <c r="M22" s="463"/>
      <c r="N22" s="463"/>
      <c r="O22" s="463"/>
      <c r="P22" s="453"/>
      <c r="Q22" s="621" t="s">
        <v>164</v>
      </c>
      <c r="R22" s="622"/>
      <c r="S22" s="622"/>
      <c r="T22" s="622"/>
      <c r="U22" s="622"/>
      <c r="V22" s="623"/>
      <c r="W22" s="589" t="s">
        <v>165</v>
      </c>
      <c r="X22" s="590"/>
      <c r="Y22" s="591"/>
      <c r="Z22" s="458" t="s">
        <v>1</v>
      </c>
      <c r="AA22" s="463"/>
      <c r="AB22" s="463"/>
      <c r="AC22" s="463"/>
      <c r="AD22" s="463"/>
      <c r="AE22" s="463"/>
      <c r="AF22" s="463"/>
      <c r="AG22" s="453"/>
      <c r="AH22" s="627" t="s">
        <v>166</v>
      </c>
      <c r="AI22" s="463"/>
      <c r="AJ22" s="463"/>
      <c r="AK22" s="463"/>
      <c r="AL22" s="453"/>
      <c r="AM22" s="627" t="s">
        <v>167</v>
      </c>
      <c r="AN22" s="628"/>
      <c r="AO22" s="628"/>
      <c r="AP22" s="628"/>
      <c r="AQ22" s="628"/>
      <c r="AR22" s="629"/>
      <c r="AS22" s="621" t="s">
        <v>164</v>
      </c>
      <c r="AT22" s="622"/>
      <c r="AU22" s="622"/>
      <c r="AV22" s="622"/>
      <c r="AW22" s="622"/>
      <c r="AX22" s="633"/>
      <c r="AY22" s="406" t="s">
        <v>168</v>
      </c>
      <c r="AZ22" s="407"/>
      <c r="BA22" s="407"/>
      <c r="BB22" s="407"/>
      <c r="BC22" s="407"/>
      <c r="BD22" s="407"/>
      <c r="BE22" s="407"/>
      <c r="BF22" s="407"/>
      <c r="BG22" s="407"/>
      <c r="BH22" s="407"/>
      <c r="BI22" s="407"/>
      <c r="BJ22" s="407"/>
      <c r="BK22" s="407"/>
      <c r="BL22" s="407"/>
      <c r="BM22" s="408"/>
      <c r="BN22" s="409">
        <v>14004799</v>
      </c>
      <c r="BO22" s="410"/>
      <c r="BP22" s="410"/>
      <c r="BQ22" s="410"/>
      <c r="BR22" s="410"/>
      <c r="BS22" s="410"/>
      <c r="BT22" s="410"/>
      <c r="BU22" s="411"/>
      <c r="BV22" s="409">
        <v>13900372</v>
      </c>
      <c r="BW22" s="410"/>
      <c r="BX22" s="410"/>
      <c r="BY22" s="410"/>
      <c r="BZ22" s="410"/>
      <c r="CA22" s="410"/>
      <c r="CB22" s="410"/>
      <c r="CC22" s="411"/>
      <c r="CD22" s="191"/>
      <c r="CE22" s="560"/>
      <c r="CF22" s="560"/>
      <c r="CG22" s="560"/>
      <c r="CH22" s="560"/>
      <c r="CI22" s="560"/>
      <c r="CJ22" s="560"/>
      <c r="CK22" s="560"/>
      <c r="CL22" s="560"/>
      <c r="CM22" s="560"/>
      <c r="CN22" s="560"/>
      <c r="CO22" s="560"/>
      <c r="CP22" s="560"/>
      <c r="CQ22" s="560"/>
      <c r="CR22" s="560"/>
      <c r="CS22" s="561"/>
      <c r="CT22" s="443"/>
      <c r="CU22" s="444"/>
      <c r="CV22" s="444"/>
      <c r="CW22" s="444"/>
      <c r="CX22" s="444"/>
      <c r="CY22" s="444"/>
      <c r="CZ22" s="444"/>
      <c r="DA22" s="445"/>
      <c r="DB22" s="443"/>
      <c r="DC22" s="444"/>
      <c r="DD22" s="444"/>
      <c r="DE22" s="444"/>
      <c r="DF22" s="444"/>
      <c r="DG22" s="444"/>
      <c r="DH22" s="444"/>
      <c r="DI22" s="445"/>
    </row>
    <row r="23" spans="1:113" ht="18.75" customHeight="1">
      <c r="A23" s="178"/>
      <c r="B23" s="617"/>
      <c r="C23" s="593"/>
      <c r="D23" s="594"/>
      <c r="E23" s="432"/>
      <c r="F23" s="437"/>
      <c r="G23" s="437"/>
      <c r="H23" s="437"/>
      <c r="I23" s="437"/>
      <c r="J23" s="437"/>
      <c r="K23" s="426"/>
      <c r="L23" s="432"/>
      <c r="M23" s="437"/>
      <c r="N23" s="437"/>
      <c r="O23" s="437"/>
      <c r="P23" s="426"/>
      <c r="Q23" s="624"/>
      <c r="R23" s="625"/>
      <c r="S23" s="625"/>
      <c r="T23" s="625"/>
      <c r="U23" s="625"/>
      <c r="V23" s="626"/>
      <c r="W23" s="592"/>
      <c r="X23" s="593"/>
      <c r="Y23" s="594"/>
      <c r="Z23" s="432"/>
      <c r="AA23" s="437"/>
      <c r="AB23" s="437"/>
      <c r="AC23" s="437"/>
      <c r="AD23" s="437"/>
      <c r="AE23" s="437"/>
      <c r="AF23" s="437"/>
      <c r="AG23" s="426"/>
      <c r="AH23" s="432"/>
      <c r="AI23" s="437"/>
      <c r="AJ23" s="437"/>
      <c r="AK23" s="437"/>
      <c r="AL23" s="426"/>
      <c r="AM23" s="630"/>
      <c r="AN23" s="631"/>
      <c r="AO23" s="631"/>
      <c r="AP23" s="631"/>
      <c r="AQ23" s="631"/>
      <c r="AR23" s="632"/>
      <c r="AS23" s="624"/>
      <c r="AT23" s="625"/>
      <c r="AU23" s="625"/>
      <c r="AV23" s="625"/>
      <c r="AW23" s="625"/>
      <c r="AX23" s="634"/>
      <c r="AY23" s="480" t="s">
        <v>169</v>
      </c>
      <c r="AZ23" s="481"/>
      <c r="BA23" s="481"/>
      <c r="BB23" s="481"/>
      <c r="BC23" s="481"/>
      <c r="BD23" s="481"/>
      <c r="BE23" s="481"/>
      <c r="BF23" s="481"/>
      <c r="BG23" s="481"/>
      <c r="BH23" s="481"/>
      <c r="BI23" s="481"/>
      <c r="BJ23" s="481"/>
      <c r="BK23" s="481"/>
      <c r="BL23" s="481"/>
      <c r="BM23" s="482"/>
      <c r="BN23" s="446">
        <v>12248318</v>
      </c>
      <c r="BO23" s="447"/>
      <c r="BP23" s="447"/>
      <c r="BQ23" s="447"/>
      <c r="BR23" s="447"/>
      <c r="BS23" s="447"/>
      <c r="BT23" s="447"/>
      <c r="BU23" s="448"/>
      <c r="BV23" s="446">
        <v>11590701</v>
      </c>
      <c r="BW23" s="447"/>
      <c r="BX23" s="447"/>
      <c r="BY23" s="447"/>
      <c r="BZ23" s="447"/>
      <c r="CA23" s="447"/>
      <c r="CB23" s="447"/>
      <c r="CC23" s="448"/>
      <c r="CD23" s="191"/>
      <c r="CE23" s="560"/>
      <c r="CF23" s="560"/>
      <c r="CG23" s="560"/>
      <c r="CH23" s="560"/>
      <c r="CI23" s="560"/>
      <c r="CJ23" s="560"/>
      <c r="CK23" s="560"/>
      <c r="CL23" s="560"/>
      <c r="CM23" s="560"/>
      <c r="CN23" s="560"/>
      <c r="CO23" s="560"/>
      <c r="CP23" s="560"/>
      <c r="CQ23" s="560"/>
      <c r="CR23" s="560"/>
      <c r="CS23" s="561"/>
      <c r="CT23" s="443"/>
      <c r="CU23" s="444"/>
      <c r="CV23" s="444"/>
      <c r="CW23" s="444"/>
      <c r="CX23" s="444"/>
      <c r="CY23" s="444"/>
      <c r="CZ23" s="444"/>
      <c r="DA23" s="445"/>
      <c r="DB23" s="443"/>
      <c r="DC23" s="444"/>
      <c r="DD23" s="444"/>
      <c r="DE23" s="444"/>
      <c r="DF23" s="444"/>
      <c r="DG23" s="444"/>
      <c r="DH23" s="444"/>
      <c r="DI23" s="445"/>
    </row>
    <row r="24" spans="1:113" ht="18.75" customHeight="1" thickBot="1">
      <c r="A24" s="178"/>
      <c r="B24" s="617"/>
      <c r="C24" s="593"/>
      <c r="D24" s="594"/>
      <c r="E24" s="496" t="s">
        <v>170</v>
      </c>
      <c r="F24" s="476"/>
      <c r="G24" s="476"/>
      <c r="H24" s="476"/>
      <c r="I24" s="476"/>
      <c r="J24" s="476"/>
      <c r="K24" s="477"/>
      <c r="L24" s="497">
        <v>1</v>
      </c>
      <c r="M24" s="498"/>
      <c r="N24" s="498"/>
      <c r="O24" s="498"/>
      <c r="P24" s="540"/>
      <c r="Q24" s="497">
        <v>8480</v>
      </c>
      <c r="R24" s="498"/>
      <c r="S24" s="498"/>
      <c r="T24" s="498"/>
      <c r="U24" s="498"/>
      <c r="V24" s="540"/>
      <c r="W24" s="592"/>
      <c r="X24" s="593"/>
      <c r="Y24" s="594"/>
      <c r="Z24" s="496" t="s">
        <v>171</v>
      </c>
      <c r="AA24" s="476"/>
      <c r="AB24" s="476"/>
      <c r="AC24" s="476"/>
      <c r="AD24" s="476"/>
      <c r="AE24" s="476"/>
      <c r="AF24" s="476"/>
      <c r="AG24" s="477"/>
      <c r="AH24" s="497">
        <v>236</v>
      </c>
      <c r="AI24" s="498"/>
      <c r="AJ24" s="498"/>
      <c r="AK24" s="498"/>
      <c r="AL24" s="540"/>
      <c r="AM24" s="497">
        <v>709416</v>
      </c>
      <c r="AN24" s="498"/>
      <c r="AO24" s="498"/>
      <c r="AP24" s="498"/>
      <c r="AQ24" s="498"/>
      <c r="AR24" s="540"/>
      <c r="AS24" s="497">
        <v>3006</v>
      </c>
      <c r="AT24" s="498"/>
      <c r="AU24" s="498"/>
      <c r="AV24" s="498"/>
      <c r="AW24" s="498"/>
      <c r="AX24" s="499"/>
      <c r="AY24" s="562" t="s">
        <v>172</v>
      </c>
      <c r="AZ24" s="563"/>
      <c r="BA24" s="563"/>
      <c r="BB24" s="563"/>
      <c r="BC24" s="563"/>
      <c r="BD24" s="563"/>
      <c r="BE24" s="563"/>
      <c r="BF24" s="563"/>
      <c r="BG24" s="563"/>
      <c r="BH24" s="563"/>
      <c r="BI24" s="563"/>
      <c r="BJ24" s="563"/>
      <c r="BK24" s="563"/>
      <c r="BL24" s="563"/>
      <c r="BM24" s="564"/>
      <c r="BN24" s="446">
        <v>7648214</v>
      </c>
      <c r="BO24" s="447"/>
      <c r="BP24" s="447"/>
      <c r="BQ24" s="447"/>
      <c r="BR24" s="447"/>
      <c r="BS24" s="447"/>
      <c r="BT24" s="447"/>
      <c r="BU24" s="448"/>
      <c r="BV24" s="446">
        <v>7517038</v>
      </c>
      <c r="BW24" s="447"/>
      <c r="BX24" s="447"/>
      <c r="BY24" s="447"/>
      <c r="BZ24" s="447"/>
      <c r="CA24" s="447"/>
      <c r="CB24" s="447"/>
      <c r="CC24" s="448"/>
      <c r="CD24" s="191"/>
      <c r="CE24" s="560"/>
      <c r="CF24" s="560"/>
      <c r="CG24" s="560"/>
      <c r="CH24" s="560"/>
      <c r="CI24" s="560"/>
      <c r="CJ24" s="560"/>
      <c r="CK24" s="560"/>
      <c r="CL24" s="560"/>
      <c r="CM24" s="560"/>
      <c r="CN24" s="560"/>
      <c r="CO24" s="560"/>
      <c r="CP24" s="560"/>
      <c r="CQ24" s="560"/>
      <c r="CR24" s="560"/>
      <c r="CS24" s="561"/>
      <c r="CT24" s="443"/>
      <c r="CU24" s="444"/>
      <c r="CV24" s="444"/>
      <c r="CW24" s="444"/>
      <c r="CX24" s="444"/>
      <c r="CY24" s="444"/>
      <c r="CZ24" s="444"/>
      <c r="DA24" s="445"/>
      <c r="DB24" s="443"/>
      <c r="DC24" s="444"/>
      <c r="DD24" s="444"/>
      <c r="DE24" s="444"/>
      <c r="DF24" s="444"/>
      <c r="DG24" s="444"/>
      <c r="DH24" s="444"/>
      <c r="DI24" s="445"/>
    </row>
    <row r="25" spans="1:113" ht="18.75" customHeight="1">
      <c r="A25" s="178"/>
      <c r="B25" s="617"/>
      <c r="C25" s="593"/>
      <c r="D25" s="594"/>
      <c r="E25" s="496" t="s">
        <v>173</v>
      </c>
      <c r="F25" s="476"/>
      <c r="G25" s="476"/>
      <c r="H25" s="476"/>
      <c r="I25" s="476"/>
      <c r="J25" s="476"/>
      <c r="K25" s="477"/>
      <c r="L25" s="497">
        <v>1</v>
      </c>
      <c r="M25" s="498"/>
      <c r="N25" s="498"/>
      <c r="O25" s="498"/>
      <c r="P25" s="540"/>
      <c r="Q25" s="497">
        <v>6920</v>
      </c>
      <c r="R25" s="498"/>
      <c r="S25" s="498"/>
      <c r="T25" s="498"/>
      <c r="U25" s="498"/>
      <c r="V25" s="540"/>
      <c r="W25" s="592"/>
      <c r="X25" s="593"/>
      <c r="Y25" s="594"/>
      <c r="Z25" s="496" t="s">
        <v>174</v>
      </c>
      <c r="AA25" s="476"/>
      <c r="AB25" s="476"/>
      <c r="AC25" s="476"/>
      <c r="AD25" s="476"/>
      <c r="AE25" s="476"/>
      <c r="AF25" s="476"/>
      <c r="AG25" s="477"/>
      <c r="AH25" s="497" t="s">
        <v>175</v>
      </c>
      <c r="AI25" s="498"/>
      <c r="AJ25" s="498"/>
      <c r="AK25" s="498"/>
      <c r="AL25" s="540"/>
      <c r="AM25" s="497" t="s">
        <v>138</v>
      </c>
      <c r="AN25" s="498"/>
      <c r="AO25" s="498"/>
      <c r="AP25" s="498"/>
      <c r="AQ25" s="498"/>
      <c r="AR25" s="540"/>
      <c r="AS25" s="497" t="s">
        <v>175</v>
      </c>
      <c r="AT25" s="498"/>
      <c r="AU25" s="498"/>
      <c r="AV25" s="498"/>
      <c r="AW25" s="498"/>
      <c r="AX25" s="499"/>
      <c r="AY25" s="406" t="s">
        <v>176</v>
      </c>
      <c r="AZ25" s="407"/>
      <c r="BA25" s="407"/>
      <c r="BB25" s="407"/>
      <c r="BC25" s="407"/>
      <c r="BD25" s="407"/>
      <c r="BE25" s="407"/>
      <c r="BF25" s="407"/>
      <c r="BG25" s="407"/>
      <c r="BH25" s="407"/>
      <c r="BI25" s="407"/>
      <c r="BJ25" s="407"/>
      <c r="BK25" s="407"/>
      <c r="BL25" s="407"/>
      <c r="BM25" s="408"/>
      <c r="BN25" s="409">
        <v>4622827</v>
      </c>
      <c r="BO25" s="410"/>
      <c r="BP25" s="410"/>
      <c r="BQ25" s="410"/>
      <c r="BR25" s="410"/>
      <c r="BS25" s="410"/>
      <c r="BT25" s="410"/>
      <c r="BU25" s="411"/>
      <c r="BV25" s="409">
        <v>6300897</v>
      </c>
      <c r="BW25" s="410"/>
      <c r="BX25" s="410"/>
      <c r="BY25" s="410"/>
      <c r="BZ25" s="410"/>
      <c r="CA25" s="410"/>
      <c r="CB25" s="410"/>
      <c r="CC25" s="411"/>
      <c r="CD25" s="191"/>
      <c r="CE25" s="560"/>
      <c r="CF25" s="560"/>
      <c r="CG25" s="560"/>
      <c r="CH25" s="560"/>
      <c r="CI25" s="560"/>
      <c r="CJ25" s="560"/>
      <c r="CK25" s="560"/>
      <c r="CL25" s="560"/>
      <c r="CM25" s="560"/>
      <c r="CN25" s="560"/>
      <c r="CO25" s="560"/>
      <c r="CP25" s="560"/>
      <c r="CQ25" s="560"/>
      <c r="CR25" s="560"/>
      <c r="CS25" s="561"/>
      <c r="CT25" s="443"/>
      <c r="CU25" s="444"/>
      <c r="CV25" s="444"/>
      <c r="CW25" s="444"/>
      <c r="CX25" s="444"/>
      <c r="CY25" s="444"/>
      <c r="CZ25" s="444"/>
      <c r="DA25" s="445"/>
      <c r="DB25" s="443"/>
      <c r="DC25" s="444"/>
      <c r="DD25" s="444"/>
      <c r="DE25" s="444"/>
      <c r="DF25" s="444"/>
      <c r="DG25" s="444"/>
      <c r="DH25" s="444"/>
      <c r="DI25" s="445"/>
    </row>
    <row r="26" spans="1:113" ht="18.75" customHeight="1">
      <c r="A26" s="178"/>
      <c r="B26" s="617"/>
      <c r="C26" s="593"/>
      <c r="D26" s="594"/>
      <c r="E26" s="496" t="s">
        <v>177</v>
      </c>
      <c r="F26" s="476"/>
      <c r="G26" s="476"/>
      <c r="H26" s="476"/>
      <c r="I26" s="476"/>
      <c r="J26" s="476"/>
      <c r="K26" s="477"/>
      <c r="L26" s="497">
        <v>1</v>
      </c>
      <c r="M26" s="498"/>
      <c r="N26" s="498"/>
      <c r="O26" s="498"/>
      <c r="P26" s="540"/>
      <c r="Q26" s="497">
        <v>6320</v>
      </c>
      <c r="R26" s="498"/>
      <c r="S26" s="498"/>
      <c r="T26" s="498"/>
      <c r="U26" s="498"/>
      <c r="V26" s="540"/>
      <c r="W26" s="592"/>
      <c r="X26" s="593"/>
      <c r="Y26" s="594"/>
      <c r="Z26" s="496" t="s">
        <v>178</v>
      </c>
      <c r="AA26" s="598"/>
      <c r="AB26" s="598"/>
      <c r="AC26" s="598"/>
      <c r="AD26" s="598"/>
      <c r="AE26" s="598"/>
      <c r="AF26" s="598"/>
      <c r="AG26" s="599"/>
      <c r="AH26" s="497">
        <v>6</v>
      </c>
      <c r="AI26" s="498"/>
      <c r="AJ26" s="498"/>
      <c r="AK26" s="498"/>
      <c r="AL26" s="540"/>
      <c r="AM26" s="497">
        <v>20286</v>
      </c>
      <c r="AN26" s="498"/>
      <c r="AO26" s="498"/>
      <c r="AP26" s="498"/>
      <c r="AQ26" s="498"/>
      <c r="AR26" s="540"/>
      <c r="AS26" s="497">
        <v>3381</v>
      </c>
      <c r="AT26" s="498"/>
      <c r="AU26" s="498"/>
      <c r="AV26" s="498"/>
      <c r="AW26" s="498"/>
      <c r="AX26" s="499"/>
      <c r="AY26" s="449" t="s">
        <v>179</v>
      </c>
      <c r="AZ26" s="450"/>
      <c r="BA26" s="450"/>
      <c r="BB26" s="450"/>
      <c r="BC26" s="450"/>
      <c r="BD26" s="450"/>
      <c r="BE26" s="450"/>
      <c r="BF26" s="450"/>
      <c r="BG26" s="450"/>
      <c r="BH26" s="450"/>
      <c r="BI26" s="450"/>
      <c r="BJ26" s="450"/>
      <c r="BK26" s="450"/>
      <c r="BL26" s="450"/>
      <c r="BM26" s="451"/>
      <c r="BN26" s="446" t="s">
        <v>180</v>
      </c>
      <c r="BO26" s="447"/>
      <c r="BP26" s="447"/>
      <c r="BQ26" s="447"/>
      <c r="BR26" s="447"/>
      <c r="BS26" s="447"/>
      <c r="BT26" s="447"/>
      <c r="BU26" s="448"/>
      <c r="BV26" s="446" t="s">
        <v>138</v>
      </c>
      <c r="BW26" s="447"/>
      <c r="BX26" s="447"/>
      <c r="BY26" s="447"/>
      <c r="BZ26" s="447"/>
      <c r="CA26" s="447"/>
      <c r="CB26" s="447"/>
      <c r="CC26" s="448"/>
      <c r="CD26" s="191"/>
      <c r="CE26" s="560"/>
      <c r="CF26" s="560"/>
      <c r="CG26" s="560"/>
      <c r="CH26" s="560"/>
      <c r="CI26" s="560"/>
      <c r="CJ26" s="560"/>
      <c r="CK26" s="560"/>
      <c r="CL26" s="560"/>
      <c r="CM26" s="560"/>
      <c r="CN26" s="560"/>
      <c r="CO26" s="560"/>
      <c r="CP26" s="560"/>
      <c r="CQ26" s="560"/>
      <c r="CR26" s="560"/>
      <c r="CS26" s="561"/>
      <c r="CT26" s="443"/>
      <c r="CU26" s="444"/>
      <c r="CV26" s="444"/>
      <c r="CW26" s="444"/>
      <c r="CX26" s="444"/>
      <c r="CY26" s="444"/>
      <c r="CZ26" s="444"/>
      <c r="DA26" s="445"/>
      <c r="DB26" s="443"/>
      <c r="DC26" s="444"/>
      <c r="DD26" s="444"/>
      <c r="DE26" s="444"/>
      <c r="DF26" s="444"/>
      <c r="DG26" s="444"/>
      <c r="DH26" s="444"/>
      <c r="DI26" s="445"/>
    </row>
    <row r="27" spans="1:113" ht="18.75" customHeight="1" thickBot="1">
      <c r="A27" s="178"/>
      <c r="B27" s="617"/>
      <c r="C27" s="593"/>
      <c r="D27" s="594"/>
      <c r="E27" s="496" t="s">
        <v>181</v>
      </c>
      <c r="F27" s="476"/>
      <c r="G27" s="476"/>
      <c r="H27" s="476"/>
      <c r="I27" s="476"/>
      <c r="J27" s="476"/>
      <c r="K27" s="477"/>
      <c r="L27" s="497">
        <v>1</v>
      </c>
      <c r="M27" s="498"/>
      <c r="N27" s="498"/>
      <c r="O27" s="498"/>
      <c r="P27" s="540"/>
      <c r="Q27" s="497">
        <v>3660</v>
      </c>
      <c r="R27" s="498"/>
      <c r="S27" s="498"/>
      <c r="T27" s="498"/>
      <c r="U27" s="498"/>
      <c r="V27" s="540"/>
      <c r="W27" s="592"/>
      <c r="X27" s="593"/>
      <c r="Y27" s="594"/>
      <c r="Z27" s="496" t="s">
        <v>182</v>
      </c>
      <c r="AA27" s="476"/>
      <c r="AB27" s="476"/>
      <c r="AC27" s="476"/>
      <c r="AD27" s="476"/>
      <c r="AE27" s="476"/>
      <c r="AF27" s="476"/>
      <c r="AG27" s="477"/>
      <c r="AH27" s="497">
        <v>11</v>
      </c>
      <c r="AI27" s="498"/>
      <c r="AJ27" s="498"/>
      <c r="AK27" s="498"/>
      <c r="AL27" s="540"/>
      <c r="AM27" s="497">
        <v>35519</v>
      </c>
      <c r="AN27" s="498"/>
      <c r="AO27" s="498"/>
      <c r="AP27" s="498"/>
      <c r="AQ27" s="498"/>
      <c r="AR27" s="540"/>
      <c r="AS27" s="497">
        <v>3229</v>
      </c>
      <c r="AT27" s="498"/>
      <c r="AU27" s="498"/>
      <c r="AV27" s="498"/>
      <c r="AW27" s="498"/>
      <c r="AX27" s="499"/>
      <c r="AY27" s="541" t="s">
        <v>183</v>
      </c>
      <c r="AZ27" s="542"/>
      <c r="BA27" s="542"/>
      <c r="BB27" s="542"/>
      <c r="BC27" s="542"/>
      <c r="BD27" s="542"/>
      <c r="BE27" s="542"/>
      <c r="BF27" s="542"/>
      <c r="BG27" s="542"/>
      <c r="BH27" s="542"/>
      <c r="BI27" s="542"/>
      <c r="BJ27" s="542"/>
      <c r="BK27" s="542"/>
      <c r="BL27" s="542"/>
      <c r="BM27" s="543"/>
      <c r="BN27" s="565" t="s">
        <v>138</v>
      </c>
      <c r="BO27" s="566"/>
      <c r="BP27" s="566"/>
      <c r="BQ27" s="566"/>
      <c r="BR27" s="566"/>
      <c r="BS27" s="566"/>
      <c r="BT27" s="566"/>
      <c r="BU27" s="567"/>
      <c r="BV27" s="565" t="s">
        <v>175</v>
      </c>
      <c r="BW27" s="566"/>
      <c r="BX27" s="566"/>
      <c r="BY27" s="566"/>
      <c r="BZ27" s="566"/>
      <c r="CA27" s="566"/>
      <c r="CB27" s="566"/>
      <c r="CC27" s="567"/>
      <c r="CD27" s="193"/>
      <c r="CE27" s="560"/>
      <c r="CF27" s="560"/>
      <c r="CG27" s="560"/>
      <c r="CH27" s="560"/>
      <c r="CI27" s="560"/>
      <c r="CJ27" s="560"/>
      <c r="CK27" s="560"/>
      <c r="CL27" s="560"/>
      <c r="CM27" s="560"/>
      <c r="CN27" s="560"/>
      <c r="CO27" s="560"/>
      <c r="CP27" s="560"/>
      <c r="CQ27" s="560"/>
      <c r="CR27" s="560"/>
      <c r="CS27" s="561"/>
      <c r="CT27" s="443"/>
      <c r="CU27" s="444"/>
      <c r="CV27" s="444"/>
      <c r="CW27" s="444"/>
      <c r="CX27" s="444"/>
      <c r="CY27" s="444"/>
      <c r="CZ27" s="444"/>
      <c r="DA27" s="445"/>
      <c r="DB27" s="443"/>
      <c r="DC27" s="444"/>
      <c r="DD27" s="444"/>
      <c r="DE27" s="444"/>
      <c r="DF27" s="444"/>
      <c r="DG27" s="444"/>
      <c r="DH27" s="444"/>
      <c r="DI27" s="445"/>
    </row>
    <row r="28" spans="1:113" ht="18.75" customHeight="1">
      <c r="A28" s="178"/>
      <c r="B28" s="617"/>
      <c r="C28" s="593"/>
      <c r="D28" s="594"/>
      <c r="E28" s="496" t="s">
        <v>184</v>
      </c>
      <c r="F28" s="476"/>
      <c r="G28" s="476"/>
      <c r="H28" s="476"/>
      <c r="I28" s="476"/>
      <c r="J28" s="476"/>
      <c r="K28" s="477"/>
      <c r="L28" s="497">
        <v>1</v>
      </c>
      <c r="M28" s="498"/>
      <c r="N28" s="498"/>
      <c r="O28" s="498"/>
      <c r="P28" s="540"/>
      <c r="Q28" s="497">
        <v>3180</v>
      </c>
      <c r="R28" s="498"/>
      <c r="S28" s="498"/>
      <c r="T28" s="498"/>
      <c r="U28" s="498"/>
      <c r="V28" s="540"/>
      <c r="W28" s="592"/>
      <c r="X28" s="593"/>
      <c r="Y28" s="594"/>
      <c r="Z28" s="496" t="s">
        <v>185</v>
      </c>
      <c r="AA28" s="476"/>
      <c r="AB28" s="476"/>
      <c r="AC28" s="476"/>
      <c r="AD28" s="476"/>
      <c r="AE28" s="476"/>
      <c r="AF28" s="476"/>
      <c r="AG28" s="477"/>
      <c r="AH28" s="497" t="s">
        <v>180</v>
      </c>
      <c r="AI28" s="498"/>
      <c r="AJ28" s="498"/>
      <c r="AK28" s="498"/>
      <c r="AL28" s="540"/>
      <c r="AM28" s="497" t="s">
        <v>175</v>
      </c>
      <c r="AN28" s="498"/>
      <c r="AO28" s="498"/>
      <c r="AP28" s="498"/>
      <c r="AQ28" s="498"/>
      <c r="AR28" s="540"/>
      <c r="AS28" s="497" t="s">
        <v>175</v>
      </c>
      <c r="AT28" s="498"/>
      <c r="AU28" s="498"/>
      <c r="AV28" s="498"/>
      <c r="AW28" s="498"/>
      <c r="AX28" s="499"/>
      <c r="AY28" s="600" t="s">
        <v>186</v>
      </c>
      <c r="AZ28" s="601"/>
      <c r="BA28" s="601"/>
      <c r="BB28" s="602"/>
      <c r="BC28" s="406" t="s">
        <v>48</v>
      </c>
      <c r="BD28" s="407"/>
      <c r="BE28" s="407"/>
      <c r="BF28" s="407"/>
      <c r="BG28" s="407"/>
      <c r="BH28" s="407"/>
      <c r="BI28" s="407"/>
      <c r="BJ28" s="407"/>
      <c r="BK28" s="407"/>
      <c r="BL28" s="407"/>
      <c r="BM28" s="408"/>
      <c r="BN28" s="409">
        <v>1751069</v>
      </c>
      <c r="BO28" s="410"/>
      <c r="BP28" s="410"/>
      <c r="BQ28" s="410"/>
      <c r="BR28" s="410"/>
      <c r="BS28" s="410"/>
      <c r="BT28" s="410"/>
      <c r="BU28" s="411"/>
      <c r="BV28" s="409">
        <v>1345406</v>
      </c>
      <c r="BW28" s="410"/>
      <c r="BX28" s="410"/>
      <c r="BY28" s="410"/>
      <c r="BZ28" s="410"/>
      <c r="CA28" s="410"/>
      <c r="CB28" s="410"/>
      <c r="CC28" s="411"/>
      <c r="CD28" s="191"/>
      <c r="CE28" s="560"/>
      <c r="CF28" s="560"/>
      <c r="CG28" s="560"/>
      <c r="CH28" s="560"/>
      <c r="CI28" s="560"/>
      <c r="CJ28" s="560"/>
      <c r="CK28" s="560"/>
      <c r="CL28" s="560"/>
      <c r="CM28" s="560"/>
      <c r="CN28" s="560"/>
      <c r="CO28" s="560"/>
      <c r="CP28" s="560"/>
      <c r="CQ28" s="560"/>
      <c r="CR28" s="560"/>
      <c r="CS28" s="561"/>
      <c r="CT28" s="443"/>
      <c r="CU28" s="444"/>
      <c r="CV28" s="444"/>
      <c r="CW28" s="444"/>
      <c r="CX28" s="444"/>
      <c r="CY28" s="444"/>
      <c r="CZ28" s="444"/>
      <c r="DA28" s="445"/>
      <c r="DB28" s="443"/>
      <c r="DC28" s="444"/>
      <c r="DD28" s="444"/>
      <c r="DE28" s="444"/>
      <c r="DF28" s="444"/>
      <c r="DG28" s="444"/>
      <c r="DH28" s="444"/>
      <c r="DI28" s="445"/>
    </row>
    <row r="29" spans="1:113" ht="18.75" customHeight="1">
      <c r="A29" s="178"/>
      <c r="B29" s="617"/>
      <c r="C29" s="593"/>
      <c r="D29" s="594"/>
      <c r="E29" s="496" t="s">
        <v>187</v>
      </c>
      <c r="F29" s="476"/>
      <c r="G29" s="476"/>
      <c r="H29" s="476"/>
      <c r="I29" s="476"/>
      <c r="J29" s="476"/>
      <c r="K29" s="477"/>
      <c r="L29" s="497">
        <v>15</v>
      </c>
      <c r="M29" s="498"/>
      <c r="N29" s="498"/>
      <c r="O29" s="498"/>
      <c r="P29" s="540"/>
      <c r="Q29" s="497">
        <v>3000</v>
      </c>
      <c r="R29" s="498"/>
      <c r="S29" s="498"/>
      <c r="T29" s="498"/>
      <c r="U29" s="498"/>
      <c r="V29" s="540"/>
      <c r="W29" s="595"/>
      <c r="X29" s="596"/>
      <c r="Y29" s="597"/>
      <c r="Z29" s="496" t="s">
        <v>188</v>
      </c>
      <c r="AA29" s="476"/>
      <c r="AB29" s="476"/>
      <c r="AC29" s="476"/>
      <c r="AD29" s="476"/>
      <c r="AE29" s="476"/>
      <c r="AF29" s="476"/>
      <c r="AG29" s="477"/>
      <c r="AH29" s="497">
        <v>247</v>
      </c>
      <c r="AI29" s="498"/>
      <c r="AJ29" s="498"/>
      <c r="AK29" s="498"/>
      <c r="AL29" s="540"/>
      <c r="AM29" s="497">
        <v>744935</v>
      </c>
      <c r="AN29" s="498"/>
      <c r="AO29" s="498"/>
      <c r="AP29" s="498"/>
      <c r="AQ29" s="498"/>
      <c r="AR29" s="540"/>
      <c r="AS29" s="497">
        <v>3016</v>
      </c>
      <c r="AT29" s="498"/>
      <c r="AU29" s="498"/>
      <c r="AV29" s="498"/>
      <c r="AW29" s="498"/>
      <c r="AX29" s="499"/>
      <c r="AY29" s="603"/>
      <c r="AZ29" s="604"/>
      <c r="BA29" s="604"/>
      <c r="BB29" s="605"/>
      <c r="BC29" s="480" t="s">
        <v>189</v>
      </c>
      <c r="BD29" s="481"/>
      <c r="BE29" s="481"/>
      <c r="BF29" s="481"/>
      <c r="BG29" s="481"/>
      <c r="BH29" s="481"/>
      <c r="BI29" s="481"/>
      <c r="BJ29" s="481"/>
      <c r="BK29" s="481"/>
      <c r="BL29" s="481"/>
      <c r="BM29" s="482"/>
      <c r="BN29" s="446">
        <v>1352165</v>
      </c>
      <c r="BO29" s="447"/>
      <c r="BP29" s="447"/>
      <c r="BQ29" s="447"/>
      <c r="BR29" s="447"/>
      <c r="BS29" s="447"/>
      <c r="BT29" s="447"/>
      <c r="BU29" s="448"/>
      <c r="BV29" s="446">
        <v>1347408</v>
      </c>
      <c r="BW29" s="447"/>
      <c r="BX29" s="447"/>
      <c r="BY29" s="447"/>
      <c r="BZ29" s="447"/>
      <c r="CA29" s="447"/>
      <c r="CB29" s="447"/>
      <c r="CC29" s="448"/>
      <c r="CD29" s="193"/>
      <c r="CE29" s="560"/>
      <c r="CF29" s="560"/>
      <c r="CG29" s="560"/>
      <c r="CH29" s="560"/>
      <c r="CI29" s="560"/>
      <c r="CJ29" s="560"/>
      <c r="CK29" s="560"/>
      <c r="CL29" s="560"/>
      <c r="CM29" s="560"/>
      <c r="CN29" s="560"/>
      <c r="CO29" s="560"/>
      <c r="CP29" s="560"/>
      <c r="CQ29" s="560"/>
      <c r="CR29" s="560"/>
      <c r="CS29" s="561"/>
      <c r="CT29" s="443"/>
      <c r="CU29" s="444"/>
      <c r="CV29" s="444"/>
      <c r="CW29" s="444"/>
      <c r="CX29" s="444"/>
      <c r="CY29" s="444"/>
      <c r="CZ29" s="444"/>
      <c r="DA29" s="445"/>
      <c r="DB29" s="443"/>
      <c r="DC29" s="444"/>
      <c r="DD29" s="444"/>
      <c r="DE29" s="444"/>
      <c r="DF29" s="444"/>
      <c r="DG29" s="444"/>
      <c r="DH29" s="444"/>
      <c r="DI29" s="445"/>
    </row>
    <row r="30" spans="1:113" ht="18.75" customHeight="1" thickBot="1">
      <c r="A30" s="178"/>
      <c r="B30" s="618"/>
      <c r="C30" s="619"/>
      <c r="D30" s="620"/>
      <c r="E30" s="500"/>
      <c r="F30" s="501"/>
      <c r="G30" s="501"/>
      <c r="H30" s="501"/>
      <c r="I30" s="501"/>
      <c r="J30" s="501"/>
      <c r="K30" s="502"/>
      <c r="L30" s="610"/>
      <c r="M30" s="611"/>
      <c r="N30" s="611"/>
      <c r="O30" s="611"/>
      <c r="P30" s="612"/>
      <c r="Q30" s="610"/>
      <c r="R30" s="611"/>
      <c r="S30" s="611"/>
      <c r="T30" s="611"/>
      <c r="U30" s="611"/>
      <c r="V30" s="612"/>
      <c r="W30" s="613" t="s">
        <v>190</v>
      </c>
      <c r="X30" s="614"/>
      <c r="Y30" s="614"/>
      <c r="Z30" s="614"/>
      <c r="AA30" s="614"/>
      <c r="AB30" s="614"/>
      <c r="AC30" s="614"/>
      <c r="AD30" s="614"/>
      <c r="AE30" s="614"/>
      <c r="AF30" s="614"/>
      <c r="AG30" s="615"/>
      <c r="AH30" s="573">
        <v>98.2</v>
      </c>
      <c r="AI30" s="574"/>
      <c r="AJ30" s="574"/>
      <c r="AK30" s="574"/>
      <c r="AL30" s="574"/>
      <c r="AM30" s="574"/>
      <c r="AN30" s="574"/>
      <c r="AO30" s="574"/>
      <c r="AP30" s="574"/>
      <c r="AQ30" s="574"/>
      <c r="AR30" s="574"/>
      <c r="AS30" s="574"/>
      <c r="AT30" s="574"/>
      <c r="AU30" s="574"/>
      <c r="AV30" s="574"/>
      <c r="AW30" s="574"/>
      <c r="AX30" s="576"/>
      <c r="AY30" s="606"/>
      <c r="AZ30" s="607"/>
      <c r="BA30" s="607"/>
      <c r="BB30" s="608"/>
      <c r="BC30" s="562" t="s">
        <v>50</v>
      </c>
      <c r="BD30" s="563"/>
      <c r="BE30" s="563"/>
      <c r="BF30" s="563"/>
      <c r="BG30" s="563"/>
      <c r="BH30" s="563"/>
      <c r="BI30" s="563"/>
      <c r="BJ30" s="563"/>
      <c r="BK30" s="563"/>
      <c r="BL30" s="563"/>
      <c r="BM30" s="564"/>
      <c r="BN30" s="565">
        <v>4368980</v>
      </c>
      <c r="BO30" s="566"/>
      <c r="BP30" s="566"/>
      <c r="BQ30" s="566"/>
      <c r="BR30" s="566"/>
      <c r="BS30" s="566"/>
      <c r="BT30" s="566"/>
      <c r="BU30" s="567"/>
      <c r="BV30" s="565">
        <v>4522172</v>
      </c>
      <c r="BW30" s="566"/>
      <c r="BX30" s="566"/>
      <c r="BY30" s="566"/>
      <c r="BZ30" s="566"/>
      <c r="CA30" s="566"/>
      <c r="CB30" s="566"/>
      <c r="CC30" s="567"/>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c r="A31" s="178"/>
      <c r="B31" s="200"/>
      <c r="DI31" s="201"/>
    </row>
    <row r="32" spans="1:113" ht="13.5" customHeight="1">
      <c r="A32" s="178"/>
      <c r="B32" s="202"/>
      <c r="C32" s="609" t="s">
        <v>191</v>
      </c>
      <c r="D32" s="609"/>
      <c r="E32" s="609"/>
      <c r="F32" s="609"/>
      <c r="G32" s="609"/>
      <c r="H32" s="609"/>
      <c r="I32" s="609"/>
      <c r="J32" s="609"/>
      <c r="K32" s="609"/>
      <c r="L32" s="609"/>
      <c r="M32" s="609"/>
      <c r="N32" s="609"/>
      <c r="O32" s="609"/>
      <c r="P32" s="609"/>
      <c r="Q32" s="609"/>
      <c r="R32" s="609"/>
      <c r="S32" s="609"/>
      <c r="U32" s="450" t="s">
        <v>192</v>
      </c>
      <c r="V32" s="450"/>
      <c r="W32" s="450"/>
      <c r="X32" s="450"/>
      <c r="Y32" s="450"/>
      <c r="Z32" s="450"/>
      <c r="AA32" s="450"/>
      <c r="AB32" s="450"/>
      <c r="AC32" s="450"/>
      <c r="AD32" s="450"/>
      <c r="AE32" s="450"/>
      <c r="AF32" s="450"/>
      <c r="AG32" s="450"/>
      <c r="AH32" s="450"/>
      <c r="AI32" s="450"/>
      <c r="AJ32" s="450"/>
      <c r="AK32" s="450"/>
      <c r="AM32" s="450" t="s">
        <v>193</v>
      </c>
      <c r="AN32" s="450"/>
      <c r="AO32" s="450"/>
      <c r="AP32" s="450"/>
      <c r="AQ32" s="450"/>
      <c r="AR32" s="450"/>
      <c r="AS32" s="450"/>
      <c r="AT32" s="450"/>
      <c r="AU32" s="450"/>
      <c r="AV32" s="450"/>
      <c r="AW32" s="450"/>
      <c r="AX32" s="450"/>
      <c r="AY32" s="450"/>
      <c r="AZ32" s="450"/>
      <c r="BA32" s="450"/>
      <c r="BB32" s="450"/>
      <c r="BC32" s="450"/>
      <c r="BE32" s="450" t="s">
        <v>194</v>
      </c>
      <c r="BF32" s="450"/>
      <c r="BG32" s="450"/>
      <c r="BH32" s="450"/>
      <c r="BI32" s="450"/>
      <c r="BJ32" s="450"/>
      <c r="BK32" s="450"/>
      <c r="BL32" s="450"/>
      <c r="BM32" s="450"/>
      <c r="BN32" s="450"/>
      <c r="BO32" s="450"/>
      <c r="BP32" s="450"/>
      <c r="BQ32" s="450"/>
      <c r="BR32" s="450"/>
      <c r="BS32" s="450"/>
      <c r="BT32" s="450"/>
      <c r="BU32" s="450"/>
      <c r="BW32" s="450" t="s">
        <v>195</v>
      </c>
      <c r="BX32" s="450"/>
      <c r="BY32" s="450"/>
      <c r="BZ32" s="450"/>
      <c r="CA32" s="450"/>
      <c r="CB32" s="450"/>
      <c r="CC32" s="450"/>
      <c r="CD32" s="450"/>
      <c r="CE32" s="450"/>
      <c r="CF32" s="450"/>
      <c r="CG32" s="450"/>
      <c r="CH32" s="450"/>
      <c r="CI32" s="450"/>
      <c r="CJ32" s="450"/>
      <c r="CK32" s="450"/>
      <c r="CL32" s="450"/>
      <c r="CM32" s="450"/>
      <c r="CO32" s="450" t="s">
        <v>196</v>
      </c>
      <c r="CP32" s="450"/>
      <c r="CQ32" s="450"/>
      <c r="CR32" s="450"/>
      <c r="CS32" s="450"/>
      <c r="CT32" s="450"/>
      <c r="CU32" s="450"/>
      <c r="CV32" s="450"/>
      <c r="CW32" s="450"/>
      <c r="CX32" s="450"/>
      <c r="CY32" s="450"/>
      <c r="CZ32" s="450"/>
      <c r="DA32" s="450"/>
      <c r="DB32" s="450"/>
      <c r="DC32" s="450"/>
      <c r="DD32" s="450"/>
      <c r="DE32" s="450"/>
      <c r="DI32" s="201"/>
    </row>
    <row r="33" spans="1:113" ht="13.5" customHeight="1">
      <c r="A33" s="178"/>
      <c r="B33" s="202"/>
      <c r="C33" s="470" t="s">
        <v>197</v>
      </c>
      <c r="D33" s="470"/>
      <c r="E33" s="435" t="s">
        <v>198</v>
      </c>
      <c r="F33" s="435"/>
      <c r="G33" s="435"/>
      <c r="H33" s="435"/>
      <c r="I33" s="435"/>
      <c r="J33" s="435"/>
      <c r="K33" s="435"/>
      <c r="L33" s="435"/>
      <c r="M33" s="435"/>
      <c r="N33" s="435"/>
      <c r="O33" s="435"/>
      <c r="P33" s="435"/>
      <c r="Q33" s="435"/>
      <c r="R33" s="435"/>
      <c r="S33" s="435"/>
      <c r="T33" s="203"/>
      <c r="U33" s="470" t="s">
        <v>199</v>
      </c>
      <c r="V33" s="470"/>
      <c r="W33" s="435" t="s">
        <v>198</v>
      </c>
      <c r="X33" s="435"/>
      <c r="Y33" s="435"/>
      <c r="Z33" s="435"/>
      <c r="AA33" s="435"/>
      <c r="AB33" s="435"/>
      <c r="AC33" s="435"/>
      <c r="AD33" s="435"/>
      <c r="AE33" s="435"/>
      <c r="AF33" s="435"/>
      <c r="AG33" s="435"/>
      <c r="AH33" s="435"/>
      <c r="AI33" s="435"/>
      <c r="AJ33" s="435"/>
      <c r="AK33" s="435"/>
      <c r="AL33" s="203"/>
      <c r="AM33" s="470" t="s">
        <v>200</v>
      </c>
      <c r="AN33" s="470"/>
      <c r="AO33" s="435" t="s">
        <v>198</v>
      </c>
      <c r="AP33" s="435"/>
      <c r="AQ33" s="435"/>
      <c r="AR33" s="435"/>
      <c r="AS33" s="435"/>
      <c r="AT33" s="435"/>
      <c r="AU33" s="435"/>
      <c r="AV33" s="435"/>
      <c r="AW33" s="435"/>
      <c r="AX33" s="435"/>
      <c r="AY33" s="435"/>
      <c r="AZ33" s="435"/>
      <c r="BA33" s="435"/>
      <c r="BB33" s="435"/>
      <c r="BC33" s="435"/>
      <c r="BD33" s="204"/>
      <c r="BE33" s="435" t="s">
        <v>201</v>
      </c>
      <c r="BF33" s="435"/>
      <c r="BG33" s="435" t="s">
        <v>202</v>
      </c>
      <c r="BH33" s="435"/>
      <c r="BI33" s="435"/>
      <c r="BJ33" s="435"/>
      <c r="BK33" s="435"/>
      <c r="BL33" s="435"/>
      <c r="BM33" s="435"/>
      <c r="BN33" s="435"/>
      <c r="BO33" s="435"/>
      <c r="BP33" s="435"/>
      <c r="BQ33" s="435"/>
      <c r="BR33" s="435"/>
      <c r="BS33" s="435"/>
      <c r="BT33" s="435"/>
      <c r="BU33" s="435"/>
      <c r="BV33" s="204"/>
      <c r="BW33" s="470" t="s">
        <v>201</v>
      </c>
      <c r="BX33" s="470"/>
      <c r="BY33" s="435" t="s">
        <v>203</v>
      </c>
      <c r="BZ33" s="435"/>
      <c r="CA33" s="435"/>
      <c r="CB33" s="435"/>
      <c r="CC33" s="435"/>
      <c r="CD33" s="435"/>
      <c r="CE33" s="435"/>
      <c r="CF33" s="435"/>
      <c r="CG33" s="435"/>
      <c r="CH33" s="435"/>
      <c r="CI33" s="435"/>
      <c r="CJ33" s="435"/>
      <c r="CK33" s="435"/>
      <c r="CL33" s="435"/>
      <c r="CM33" s="435"/>
      <c r="CN33" s="203"/>
      <c r="CO33" s="470" t="s">
        <v>200</v>
      </c>
      <c r="CP33" s="470"/>
      <c r="CQ33" s="435" t="s">
        <v>204</v>
      </c>
      <c r="CR33" s="435"/>
      <c r="CS33" s="435"/>
      <c r="CT33" s="435"/>
      <c r="CU33" s="435"/>
      <c r="CV33" s="435"/>
      <c r="CW33" s="435"/>
      <c r="CX33" s="435"/>
      <c r="CY33" s="435"/>
      <c r="CZ33" s="435"/>
      <c r="DA33" s="435"/>
      <c r="DB33" s="435"/>
      <c r="DC33" s="435"/>
      <c r="DD33" s="435"/>
      <c r="DE33" s="435"/>
      <c r="DF33" s="203"/>
      <c r="DG33" s="635" t="s">
        <v>205</v>
      </c>
      <c r="DH33" s="635"/>
      <c r="DI33" s="205"/>
    </row>
    <row r="34" spans="1:113" ht="32.25" customHeight="1">
      <c r="A34" s="178"/>
      <c r="B34" s="202"/>
      <c r="C34" s="636">
        <f>IF(E34="","",1)</f>
        <v>1</v>
      </c>
      <c r="D34" s="636"/>
      <c r="E34" s="637" t="str">
        <f>IF('各会計、関係団体の財政状況及び健全化判断比率'!B7="","",'各会計、関係団体の財政状況及び健全化判断比率'!B7)</f>
        <v>一般会計</v>
      </c>
      <c r="F34" s="637"/>
      <c r="G34" s="637"/>
      <c r="H34" s="637"/>
      <c r="I34" s="637"/>
      <c r="J34" s="637"/>
      <c r="K34" s="637"/>
      <c r="L34" s="637"/>
      <c r="M34" s="637"/>
      <c r="N34" s="637"/>
      <c r="O34" s="637"/>
      <c r="P34" s="637"/>
      <c r="Q34" s="637"/>
      <c r="R34" s="637"/>
      <c r="S34" s="637"/>
      <c r="T34" s="178"/>
      <c r="U34" s="636">
        <f>IF(W34="","",MAX(C34:D43)+1)</f>
        <v>3</v>
      </c>
      <c r="V34" s="636"/>
      <c r="W34" s="637" t="str">
        <f>IF('各会計、関係団体の財政状況及び健全化判断比率'!B28="","",'各会計、関係団体の財政状況及び健全化判断比率'!B28)</f>
        <v>国民健康保険事業特別会計</v>
      </c>
      <c r="X34" s="637"/>
      <c r="Y34" s="637"/>
      <c r="Z34" s="637"/>
      <c r="AA34" s="637"/>
      <c r="AB34" s="637"/>
      <c r="AC34" s="637"/>
      <c r="AD34" s="637"/>
      <c r="AE34" s="637"/>
      <c r="AF34" s="637"/>
      <c r="AG34" s="637"/>
      <c r="AH34" s="637"/>
      <c r="AI34" s="637"/>
      <c r="AJ34" s="637"/>
      <c r="AK34" s="637"/>
      <c r="AL34" s="178"/>
      <c r="AM34" s="636">
        <f>IF(AO34="","",MAX(C34:D43,U34:V43)+1)</f>
        <v>6</v>
      </c>
      <c r="AN34" s="636"/>
      <c r="AO34" s="637" t="str">
        <f>IF('各会計、関係団体の財政状況及び健全化判断比率'!B31="","",'各会計、関係団体の財政状況及び健全化判断比率'!B31)</f>
        <v>那珂川市下水道事業会計</v>
      </c>
      <c r="AP34" s="637"/>
      <c r="AQ34" s="637"/>
      <c r="AR34" s="637"/>
      <c r="AS34" s="637"/>
      <c r="AT34" s="637"/>
      <c r="AU34" s="637"/>
      <c r="AV34" s="637"/>
      <c r="AW34" s="637"/>
      <c r="AX34" s="637"/>
      <c r="AY34" s="637"/>
      <c r="AZ34" s="637"/>
      <c r="BA34" s="637"/>
      <c r="BB34" s="637"/>
      <c r="BC34" s="637"/>
      <c r="BD34" s="178"/>
      <c r="BE34" s="636" t="str">
        <f>IF(BG34="","",MAX(C34:D43,U34:V43,AM34:AN43)+1)</f>
        <v/>
      </c>
      <c r="BF34" s="636"/>
      <c r="BG34" s="637"/>
      <c r="BH34" s="637"/>
      <c r="BI34" s="637"/>
      <c r="BJ34" s="637"/>
      <c r="BK34" s="637"/>
      <c r="BL34" s="637"/>
      <c r="BM34" s="637"/>
      <c r="BN34" s="637"/>
      <c r="BO34" s="637"/>
      <c r="BP34" s="637"/>
      <c r="BQ34" s="637"/>
      <c r="BR34" s="637"/>
      <c r="BS34" s="637"/>
      <c r="BT34" s="637"/>
      <c r="BU34" s="637"/>
      <c r="BV34" s="178"/>
      <c r="BW34" s="636">
        <f>IF(BY34="","",MAX(C34:D43,U34:V43,AM34:AN43,BE34:BF43)+1)</f>
        <v>7</v>
      </c>
      <c r="BX34" s="636"/>
      <c r="BY34" s="637" t="str">
        <f>IF('各会計、関係団体の財政状況及び健全化判断比率'!B68="","",'各会計、関係団体の財政状況及び健全化判断比率'!B68)</f>
        <v>福岡県市町村消防団員等公務災害補償組合</v>
      </c>
      <c r="BZ34" s="637"/>
      <c r="CA34" s="637"/>
      <c r="CB34" s="637"/>
      <c r="CC34" s="637"/>
      <c r="CD34" s="637"/>
      <c r="CE34" s="637"/>
      <c r="CF34" s="637"/>
      <c r="CG34" s="637"/>
      <c r="CH34" s="637"/>
      <c r="CI34" s="637"/>
      <c r="CJ34" s="637"/>
      <c r="CK34" s="637"/>
      <c r="CL34" s="637"/>
      <c r="CM34" s="637"/>
      <c r="CN34" s="178"/>
      <c r="CO34" s="636">
        <f>IF(CQ34="","",MAX(C34:D43,U34:V43,AM34:AN43,BE34:BF43,BW34:BX43)+1)</f>
        <v>17</v>
      </c>
      <c r="CP34" s="636"/>
      <c r="CQ34" s="637" t="str">
        <f>IF('各会計、関係団体の財政状況及び健全化判断比率'!BS7="","",'各会計、関係団体の財政状況及び健全化判断比率'!BS7)</f>
        <v>那珂川市教育文化振興財団</v>
      </c>
      <c r="CR34" s="637"/>
      <c r="CS34" s="637"/>
      <c r="CT34" s="637"/>
      <c r="CU34" s="637"/>
      <c r="CV34" s="637"/>
      <c r="CW34" s="637"/>
      <c r="CX34" s="637"/>
      <c r="CY34" s="637"/>
      <c r="CZ34" s="637"/>
      <c r="DA34" s="637"/>
      <c r="DB34" s="637"/>
      <c r="DC34" s="637"/>
      <c r="DD34" s="637"/>
      <c r="DE34" s="637"/>
      <c r="DG34" s="638" t="str">
        <f>IF('各会計、関係団体の財政状況及び健全化判断比率'!BR7="","",'各会計、関係団体の財政状況及び健全化判断比率'!BR7)</f>
        <v/>
      </c>
      <c r="DH34" s="638"/>
      <c r="DI34" s="205"/>
    </row>
    <row r="35" spans="1:113" ht="32.25" customHeight="1">
      <c r="A35" s="178"/>
      <c r="B35" s="202"/>
      <c r="C35" s="636">
        <f>IF(E35="","",C34+1)</f>
        <v>2</v>
      </c>
      <c r="D35" s="636"/>
      <c r="E35" s="637" t="str">
        <f>IF('各会計、関係団体の財政状況及び健全化判断比率'!B8="","",'各会計、関係団体の財政状況及び健全化判断比率'!B8)</f>
        <v>公共用地先行取得事業特別会計</v>
      </c>
      <c r="F35" s="637"/>
      <c r="G35" s="637"/>
      <c r="H35" s="637"/>
      <c r="I35" s="637"/>
      <c r="J35" s="637"/>
      <c r="K35" s="637"/>
      <c r="L35" s="637"/>
      <c r="M35" s="637"/>
      <c r="N35" s="637"/>
      <c r="O35" s="637"/>
      <c r="P35" s="637"/>
      <c r="Q35" s="637"/>
      <c r="R35" s="637"/>
      <c r="S35" s="637"/>
      <c r="T35" s="178"/>
      <c r="U35" s="636">
        <f>IF(W35="","",U34+1)</f>
        <v>4</v>
      </c>
      <c r="V35" s="636"/>
      <c r="W35" s="637" t="str">
        <f>IF('各会計、関係団体の財政状況及び健全化判断比率'!B29="","",'各会計、関係団体の財政状況及び健全化判断比率'!B29)</f>
        <v>介護保険事業特別会計（保険事業勘定）</v>
      </c>
      <c r="X35" s="637"/>
      <c r="Y35" s="637"/>
      <c r="Z35" s="637"/>
      <c r="AA35" s="637"/>
      <c r="AB35" s="637"/>
      <c r="AC35" s="637"/>
      <c r="AD35" s="637"/>
      <c r="AE35" s="637"/>
      <c r="AF35" s="637"/>
      <c r="AG35" s="637"/>
      <c r="AH35" s="637"/>
      <c r="AI35" s="637"/>
      <c r="AJ35" s="637"/>
      <c r="AK35" s="637"/>
      <c r="AL35" s="178"/>
      <c r="AM35" s="636" t="str">
        <f t="shared" ref="AM35:AM43" si="0">IF(AO35="","",AM34+1)</f>
        <v/>
      </c>
      <c r="AN35" s="636"/>
      <c r="AO35" s="637"/>
      <c r="AP35" s="637"/>
      <c r="AQ35" s="637"/>
      <c r="AR35" s="637"/>
      <c r="AS35" s="637"/>
      <c r="AT35" s="637"/>
      <c r="AU35" s="637"/>
      <c r="AV35" s="637"/>
      <c r="AW35" s="637"/>
      <c r="AX35" s="637"/>
      <c r="AY35" s="637"/>
      <c r="AZ35" s="637"/>
      <c r="BA35" s="637"/>
      <c r="BB35" s="637"/>
      <c r="BC35" s="637"/>
      <c r="BD35" s="178"/>
      <c r="BE35" s="636" t="str">
        <f t="shared" ref="BE35:BE43" si="1">IF(BG35="","",BE34+1)</f>
        <v/>
      </c>
      <c r="BF35" s="636"/>
      <c r="BG35" s="637"/>
      <c r="BH35" s="637"/>
      <c r="BI35" s="637"/>
      <c r="BJ35" s="637"/>
      <c r="BK35" s="637"/>
      <c r="BL35" s="637"/>
      <c r="BM35" s="637"/>
      <c r="BN35" s="637"/>
      <c r="BO35" s="637"/>
      <c r="BP35" s="637"/>
      <c r="BQ35" s="637"/>
      <c r="BR35" s="637"/>
      <c r="BS35" s="637"/>
      <c r="BT35" s="637"/>
      <c r="BU35" s="637"/>
      <c r="BV35" s="178"/>
      <c r="BW35" s="636">
        <f t="shared" ref="BW35:BW43" si="2">IF(BY35="","",BW34+1)</f>
        <v>8</v>
      </c>
      <c r="BX35" s="636"/>
      <c r="BY35" s="637" t="str">
        <f>IF('各会計、関係団体の財政状況及び健全化判断比率'!B69="","",'各会計、関係団体の財政状況及び健全化判断比率'!B69)</f>
        <v>筑紫自治振興組合（一般会計）</v>
      </c>
      <c r="BZ35" s="637"/>
      <c r="CA35" s="637"/>
      <c r="CB35" s="637"/>
      <c r="CC35" s="637"/>
      <c r="CD35" s="637"/>
      <c r="CE35" s="637"/>
      <c r="CF35" s="637"/>
      <c r="CG35" s="637"/>
      <c r="CH35" s="637"/>
      <c r="CI35" s="637"/>
      <c r="CJ35" s="637"/>
      <c r="CK35" s="637"/>
      <c r="CL35" s="637"/>
      <c r="CM35" s="637"/>
      <c r="CN35" s="178"/>
      <c r="CO35" s="636">
        <f t="shared" ref="CO35:CO43" si="3">IF(CQ35="","",CO34+1)</f>
        <v>18</v>
      </c>
      <c r="CP35" s="636"/>
      <c r="CQ35" s="637" t="str">
        <f>IF('各会計、関係団体の財政状況及び健全化判断比率'!BS8="","",'各会計、関係団体の財政状況及び健全化判断比率'!BS8)</f>
        <v>那珂川市土地開発公社</v>
      </c>
      <c r="CR35" s="637"/>
      <c r="CS35" s="637"/>
      <c r="CT35" s="637"/>
      <c r="CU35" s="637"/>
      <c r="CV35" s="637"/>
      <c r="CW35" s="637"/>
      <c r="CX35" s="637"/>
      <c r="CY35" s="637"/>
      <c r="CZ35" s="637"/>
      <c r="DA35" s="637"/>
      <c r="DB35" s="637"/>
      <c r="DC35" s="637"/>
      <c r="DD35" s="637"/>
      <c r="DE35" s="637"/>
      <c r="DG35" s="638" t="str">
        <f>IF('各会計、関係団体の財政状況及び健全化判断比率'!BR8="","",'各会計、関係団体の財政状況及び健全化判断比率'!BR8)</f>
        <v/>
      </c>
      <c r="DH35" s="638"/>
      <c r="DI35" s="205"/>
    </row>
    <row r="36" spans="1:113" ht="32.25" customHeight="1">
      <c r="A36" s="178"/>
      <c r="B36" s="202"/>
      <c r="C36" s="636" t="str">
        <f>IF(E36="","",C35+1)</f>
        <v/>
      </c>
      <c r="D36" s="636"/>
      <c r="E36" s="637" t="str">
        <f>IF('各会計、関係団体の財政状況及び健全化判断比率'!B9="","",'各会計、関係団体の財政状況及び健全化判断比率'!B9)</f>
        <v/>
      </c>
      <c r="F36" s="637"/>
      <c r="G36" s="637"/>
      <c r="H36" s="637"/>
      <c r="I36" s="637"/>
      <c r="J36" s="637"/>
      <c r="K36" s="637"/>
      <c r="L36" s="637"/>
      <c r="M36" s="637"/>
      <c r="N36" s="637"/>
      <c r="O36" s="637"/>
      <c r="P36" s="637"/>
      <c r="Q36" s="637"/>
      <c r="R36" s="637"/>
      <c r="S36" s="637"/>
      <c r="T36" s="178"/>
      <c r="U36" s="636">
        <f t="shared" ref="U36:U43" si="4">IF(W36="","",U35+1)</f>
        <v>5</v>
      </c>
      <c r="V36" s="636"/>
      <c r="W36" s="637" t="str">
        <f>IF('各会計、関係団体の財政状況及び健全化判断比率'!B30="","",'各会計、関係団体の財政状況及び健全化判断比率'!B30)</f>
        <v>後期高齢者医療特別会計</v>
      </c>
      <c r="X36" s="637"/>
      <c r="Y36" s="637"/>
      <c r="Z36" s="637"/>
      <c r="AA36" s="637"/>
      <c r="AB36" s="637"/>
      <c r="AC36" s="637"/>
      <c r="AD36" s="637"/>
      <c r="AE36" s="637"/>
      <c r="AF36" s="637"/>
      <c r="AG36" s="637"/>
      <c r="AH36" s="637"/>
      <c r="AI36" s="637"/>
      <c r="AJ36" s="637"/>
      <c r="AK36" s="637"/>
      <c r="AL36" s="178"/>
      <c r="AM36" s="636" t="str">
        <f t="shared" si="0"/>
        <v/>
      </c>
      <c r="AN36" s="636"/>
      <c r="AO36" s="637"/>
      <c r="AP36" s="637"/>
      <c r="AQ36" s="637"/>
      <c r="AR36" s="637"/>
      <c r="AS36" s="637"/>
      <c r="AT36" s="637"/>
      <c r="AU36" s="637"/>
      <c r="AV36" s="637"/>
      <c r="AW36" s="637"/>
      <c r="AX36" s="637"/>
      <c r="AY36" s="637"/>
      <c r="AZ36" s="637"/>
      <c r="BA36" s="637"/>
      <c r="BB36" s="637"/>
      <c r="BC36" s="637"/>
      <c r="BD36" s="178"/>
      <c r="BE36" s="636" t="str">
        <f t="shared" si="1"/>
        <v/>
      </c>
      <c r="BF36" s="636"/>
      <c r="BG36" s="637"/>
      <c r="BH36" s="637"/>
      <c r="BI36" s="637"/>
      <c r="BJ36" s="637"/>
      <c r="BK36" s="637"/>
      <c r="BL36" s="637"/>
      <c r="BM36" s="637"/>
      <c r="BN36" s="637"/>
      <c r="BO36" s="637"/>
      <c r="BP36" s="637"/>
      <c r="BQ36" s="637"/>
      <c r="BR36" s="637"/>
      <c r="BS36" s="637"/>
      <c r="BT36" s="637"/>
      <c r="BU36" s="637"/>
      <c r="BV36" s="178"/>
      <c r="BW36" s="636">
        <f t="shared" si="2"/>
        <v>9</v>
      </c>
      <c r="BX36" s="636"/>
      <c r="BY36" s="637" t="str">
        <f>IF('各会計、関係団体の財政状況及び健全化判断比率'!B70="","",'各会計、関係団体の財政状況及び健全化判断比率'!B70)</f>
        <v>筑紫自治振興組合（筑紫自治振興組合筑紫公平委員会特別会計）</v>
      </c>
      <c r="BZ36" s="637"/>
      <c r="CA36" s="637"/>
      <c r="CB36" s="637"/>
      <c r="CC36" s="637"/>
      <c r="CD36" s="637"/>
      <c r="CE36" s="637"/>
      <c r="CF36" s="637"/>
      <c r="CG36" s="637"/>
      <c r="CH36" s="637"/>
      <c r="CI36" s="637"/>
      <c r="CJ36" s="637"/>
      <c r="CK36" s="637"/>
      <c r="CL36" s="637"/>
      <c r="CM36" s="637"/>
      <c r="CN36" s="178"/>
      <c r="CO36" s="636" t="str">
        <f t="shared" si="3"/>
        <v/>
      </c>
      <c r="CP36" s="636"/>
      <c r="CQ36" s="637" t="str">
        <f>IF('各会計、関係団体の財政状況及び健全化判断比率'!BS9="","",'各会計、関係団体の財政状況及び健全化判断比率'!BS9)</f>
        <v/>
      </c>
      <c r="CR36" s="637"/>
      <c r="CS36" s="637"/>
      <c r="CT36" s="637"/>
      <c r="CU36" s="637"/>
      <c r="CV36" s="637"/>
      <c r="CW36" s="637"/>
      <c r="CX36" s="637"/>
      <c r="CY36" s="637"/>
      <c r="CZ36" s="637"/>
      <c r="DA36" s="637"/>
      <c r="DB36" s="637"/>
      <c r="DC36" s="637"/>
      <c r="DD36" s="637"/>
      <c r="DE36" s="637"/>
      <c r="DG36" s="638" t="str">
        <f>IF('各会計、関係団体の財政状況及び健全化判断比率'!BR9="","",'各会計、関係団体の財政状況及び健全化判断比率'!BR9)</f>
        <v/>
      </c>
      <c r="DH36" s="638"/>
      <c r="DI36" s="205"/>
    </row>
    <row r="37" spans="1:113" ht="32.25" customHeight="1">
      <c r="A37" s="178"/>
      <c r="B37" s="202"/>
      <c r="C37" s="636" t="str">
        <f>IF(E37="","",C36+1)</f>
        <v/>
      </c>
      <c r="D37" s="636"/>
      <c r="E37" s="637" t="str">
        <f>IF('各会計、関係団体の財政状況及び健全化判断比率'!B10="","",'各会計、関係団体の財政状況及び健全化判断比率'!B10)</f>
        <v/>
      </c>
      <c r="F37" s="637"/>
      <c r="G37" s="637"/>
      <c r="H37" s="637"/>
      <c r="I37" s="637"/>
      <c r="J37" s="637"/>
      <c r="K37" s="637"/>
      <c r="L37" s="637"/>
      <c r="M37" s="637"/>
      <c r="N37" s="637"/>
      <c r="O37" s="637"/>
      <c r="P37" s="637"/>
      <c r="Q37" s="637"/>
      <c r="R37" s="637"/>
      <c r="S37" s="637"/>
      <c r="T37" s="178"/>
      <c r="U37" s="636" t="str">
        <f t="shared" si="4"/>
        <v/>
      </c>
      <c r="V37" s="636"/>
      <c r="W37" s="637"/>
      <c r="X37" s="637"/>
      <c r="Y37" s="637"/>
      <c r="Z37" s="637"/>
      <c r="AA37" s="637"/>
      <c r="AB37" s="637"/>
      <c r="AC37" s="637"/>
      <c r="AD37" s="637"/>
      <c r="AE37" s="637"/>
      <c r="AF37" s="637"/>
      <c r="AG37" s="637"/>
      <c r="AH37" s="637"/>
      <c r="AI37" s="637"/>
      <c r="AJ37" s="637"/>
      <c r="AK37" s="637"/>
      <c r="AL37" s="178"/>
      <c r="AM37" s="636" t="str">
        <f t="shared" si="0"/>
        <v/>
      </c>
      <c r="AN37" s="636"/>
      <c r="AO37" s="637"/>
      <c r="AP37" s="637"/>
      <c r="AQ37" s="637"/>
      <c r="AR37" s="637"/>
      <c r="AS37" s="637"/>
      <c r="AT37" s="637"/>
      <c r="AU37" s="637"/>
      <c r="AV37" s="637"/>
      <c r="AW37" s="637"/>
      <c r="AX37" s="637"/>
      <c r="AY37" s="637"/>
      <c r="AZ37" s="637"/>
      <c r="BA37" s="637"/>
      <c r="BB37" s="637"/>
      <c r="BC37" s="637"/>
      <c r="BD37" s="178"/>
      <c r="BE37" s="636" t="str">
        <f t="shared" si="1"/>
        <v/>
      </c>
      <c r="BF37" s="636"/>
      <c r="BG37" s="637"/>
      <c r="BH37" s="637"/>
      <c r="BI37" s="637"/>
      <c r="BJ37" s="637"/>
      <c r="BK37" s="637"/>
      <c r="BL37" s="637"/>
      <c r="BM37" s="637"/>
      <c r="BN37" s="637"/>
      <c r="BO37" s="637"/>
      <c r="BP37" s="637"/>
      <c r="BQ37" s="637"/>
      <c r="BR37" s="637"/>
      <c r="BS37" s="637"/>
      <c r="BT37" s="637"/>
      <c r="BU37" s="637"/>
      <c r="BV37" s="178"/>
      <c r="BW37" s="636">
        <f t="shared" si="2"/>
        <v>10</v>
      </c>
      <c r="BX37" s="636"/>
      <c r="BY37" s="637" t="str">
        <f>IF('各会計、関係団体の財政状況及び健全化判断比率'!B71="","",'各会計、関係団体の財政状況及び健全化判断比率'!B71)</f>
        <v>春日・大野城・那珂川消防組合</v>
      </c>
      <c r="BZ37" s="637"/>
      <c r="CA37" s="637"/>
      <c r="CB37" s="637"/>
      <c r="CC37" s="637"/>
      <c r="CD37" s="637"/>
      <c r="CE37" s="637"/>
      <c r="CF37" s="637"/>
      <c r="CG37" s="637"/>
      <c r="CH37" s="637"/>
      <c r="CI37" s="637"/>
      <c r="CJ37" s="637"/>
      <c r="CK37" s="637"/>
      <c r="CL37" s="637"/>
      <c r="CM37" s="637"/>
      <c r="CN37" s="178"/>
      <c r="CO37" s="636" t="str">
        <f t="shared" si="3"/>
        <v/>
      </c>
      <c r="CP37" s="636"/>
      <c r="CQ37" s="637" t="str">
        <f>IF('各会計、関係団体の財政状況及び健全化判断比率'!BS10="","",'各会計、関係団体の財政状況及び健全化判断比率'!BS10)</f>
        <v/>
      </c>
      <c r="CR37" s="637"/>
      <c r="CS37" s="637"/>
      <c r="CT37" s="637"/>
      <c r="CU37" s="637"/>
      <c r="CV37" s="637"/>
      <c r="CW37" s="637"/>
      <c r="CX37" s="637"/>
      <c r="CY37" s="637"/>
      <c r="CZ37" s="637"/>
      <c r="DA37" s="637"/>
      <c r="DB37" s="637"/>
      <c r="DC37" s="637"/>
      <c r="DD37" s="637"/>
      <c r="DE37" s="637"/>
      <c r="DG37" s="638" t="str">
        <f>IF('各会計、関係団体の財政状況及び健全化判断比率'!BR10="","",'各会計、関係団体の財政状況及び健全化判断比率'!BR10)</f>
        <v/>
      </c>
      <c r="DH37" s="638"/>
      <c r="DI37" s="205"/>
    </row>
    <row r="38" spans="1:113" ht="32.25" customHeight="1">
      <c r="A38" s="178"/>
      <c r="B38" s="202"/>
      <c r="C38" s="636" t="str">
        <f t="shared" ref="C38:C43" si="5">IF(E38="","",C37+1)</f>
        <v/>
      </c>
      <c r="D38" s="636"/>
      <c r="E38" s="637" t="str">
        <f>IF('各会計、関係団体の財政状況及び健全化判断比率'!B11="","",'各会計、関係団体の財政状況及び健全化判断比率'!B11)</f>
        <v/>
      </c>
      <c r="F38" s="637"/>
      <c r="G38" s="637"/>
      <c r="H38" s="637"/>
      <c r="I38" s="637"/>
      <c r="J38" s="637"/>
      <c r="K38" s="637"/>
      <c r="L38" s="637"/>
      <c r="M38" s="637"/>
      <c r="N38" s="637"/>
      <c r="O38" s="637"/>
      <c r="P38" s="637"/>
      <c r="Q38" s="637"/>
      <c r="R38" s="637"/>
      <c r="S38" s="637"/>
      <c r="T38" s="178"/>
      <c r="U38" s="636" t="str">
        <f t="shared" si="4"/>
        <v/>
      </c>
      <c r="V38" s="636"/>
      <c r="W38" s="637"/>
      <c r="X38" s="637"/>
      <c r="Y38" s="637"/>
      <c r="Z38" s="637"/>
      <c r="AA38" s="637"/>
      <c r="AB38" s="637"/>
      <c r="AC38" s="637"/>
      <c r="AD38" s="637"/>
      <c r="AE38" s="637"/>
      <c r="AF38" s="637"/>
      <c r="AG38" s="637"/>
      <c r="AH38" s="637"/>
      <c r="AI38" s="637"/>
      <c r="AJ38" s="637"/>
      <c r="AK38" s="637"/>
      <c r="AL38" s="178"/>
      <c r="AM38" s="636" t="str">
        <f t="shared" si="0"/>
        <v/>
      </c>
      <c r="AN38" s="636"/>
      <c r="AO38" s="637"/>
      <c r="AP38" s="637"/>
      <c r="AQ38" s="637"/>
      <c r="AR38" s="637"/>
      <c r="AS38" s="637"/>
      <c r="AT38" s="637"/>
      <c r="AU38" s="637"/>
      <c r="AV38" s="637"/>
      <c r="AW38" s="637"/>
      <c r="AX38" s="637"/>
      <c r="AY38" s="637"/>
      <c r="AZ38" s="637"/>
      <c r="BA38" s="637"/>
      <c r="BB38" s="637"/>
      <c r="BC38" s="637"/>
      <c r="BD38" s="178"/>
      <c r="BE38" s="636" t="str">
        <f t="shared" si="1"/>
        <v/>
      </c>
      <c r="BF38" s="636"/>
      <c r="BG38" s="637"/>
      <c r="BH38" s="637"/>
      <c r="BI38" s="637"/>
      <c r="BJ38" s="637"/>
      <c r="BK38" s="637"/>
      <c r="BL38" s="637"/>
      <c r="BM38" s="637"/>
      <c r="BN38" s="637"/>
      <c r="BO38" s="637"/>
      <c r="BP38" s="637"/>
      <c r="BQ38" s="637"/>
      <c r="BR38" s="637"/>
      <c r="BS38" s="637"/>
      <c r="BT38" s="637"/>
      <c r="BU38" s="637"/>
      <c r="BV38" s="178"/>
      <c r="BW38" s="636">
        <f t="shared" si="2"/>
        <v>11</v>
      </c>
      <c r="BX38" s="636"/>
      <c r="BY38" s="637" t="str">
        <f>IF('各会計、関係団体の財政状況及び健全化判断比率'!B72="","",'各会計、関係団体の財政状況及び健全化判断比率'!B72)</f>
        <v>春日那珂川水道企業団</v>
      </c>
      <c r="BZ38" s="637"/>
      <c r="CA38" s="637"/>
      <c r="CB38" s="637"/>
      <c r="CC38" s="637"/>
      <c r="CD38" s="637"/>
      <c r="CE38" s="637"/>
      <c r="CF38" s="637"/>
      <c r="CG38" s="637"/>
      <c r="CH38" s="637"/>
      <c r="CI38" s="637"/>
      <c r="CJ38" s="637"/>
      <c r="CK38" s="637"/>
      <c r="CL38" s="637"/>
      <c r="CM38" s="637"/>
      <c r="CN38" s="178"/>
      <c r="CO38" s="636" t="str">
        <f t="shared" si="3"/>
        <v/>
      </c>
      <c r="CP38" s="636"/>
      <c r="CQ38" s="637" t="str">
        <f>IF('各会計、関係団体の財政状況及び健全化判断比率'!BS11="","",'各会計、関係団体の財政状況及び健全化判断比率'!BS11)</f>
        <v/>
      </c>
      <c r="CR38" s="637"/>
      <c r="CS38" s="637"/>
      <c r="CT38" s="637"/>
      <c r="CU38" s="637"/>
      <c r="CV38" s="637"/>
      <c r="CW38" s="637"/>
      <c r="CX38" s="637"/>
      <c r="CY38" s="637"/>
      <c r="CZ38" s="637"/>
      <c r="DA38" s="637"/>
      <c r="DB38" s="637"/>
      <c r="DC38" s="637"/>
      <c r="DD38" s="637"/>
      <c r="DE38" s="637"/>
      <c r="DG38" s="638" t="str">
        <f>IF('各会計、関係団体の財政状況及び健全化判断比率'!BR11="","",'各会計、関係団体の財政状況及び健全化判断比率'!BR11)</f>
        <v/>
      </c>
      <c r="DH38" s="638"/>
      <c r="DI38" s="205"/>
    </row>
    <row r="39" spans="1:113" ht="32.25" customHeight="1">
      <c r="A39" s="178"/>
      <c r="B39" s="202"/>
      <c r="C39" s="636" t="str">
        <f t="shared" si="5"/>
        <v/>
      </c>
      <c r="D39" s="636"/>
      <c r="E39" s="637" t="str">
        <f>IF('各会計、関係団体の財政状況及び健全化判断比率'!B12="","",'各会計、関係団体の財政状況及び健全化判断比率'!B12)</f>
        <v/>
      </c>
      <c r="F39" s="637"/>
      <c r="G39" s="637"/>
      <c r="H39" s="637"/>
      <c r="I39" s="637"/>
      <c r="J39" s="637"/>
      <c r="K39" s="637"/>
      <c r="L39" s="637"/>
      <c r="M39" s="637"/>
      <c r="N39" s="637"/>
      <c r="O39" s="637"/>
      <c r="P39" s="637"/>
      <c r="Q39" s="637"/>
      <c r="R39" s="637"/>
      <c r="S39" s="637"/>
      <c r="T39" s="178"/>
      <c r="U39" s="636" t="str">
        <f t="shared" si="4"/>
        <v/>
      </c>
      <c r="V39" s="636"/>
      <c r="W39" s="637"/>
      <c r="X39" s="637"/>
      <c r="Y39" s="637"/>
      <c r="Z39" s="637"/>
      <c r="AA39" s="637"/>
      <c r="AB39" s="637"/>
      <c r="AC39" s="637"/>
      <c r="AD39" s="637"/>
      <c r="AE39" s="637"/>
      <c r="AF39" s="637"/>
      <c r="AG39" s="637"/>
      <c r="AH39" s="637"/>
      <c r="AI39" s="637"/>
      <c r="AJ39" s="637"/>
      <c r="AK39" s="637"/>
      <c r="AL39" s="178"/>
      <c r="AM39" s="636" t="str">
        <f t="shared" si="0"/>
        <v/>
      </c>
      <c r="AN39" s="636"/>
      <c r="AO39" s="637"/>
      <c r="AP39" s="637"/>
      <c r="AQ39" s="637"/>
      <c r="AR39" s="637"/>
      <c r="AS39" s="637"/>
      <c r="AT39" s="637"/>
      <c r="AU39" s="637"/>
      <c r="AV39" s="637"/>
      <c r="AW39" s="637"/>
      <c r="AX39" s="637"/>
      <c r="AY39" s="637"/>
      <c r="AZ39" s="637"/>
      <c r="BA39" s="637"/>
      <c r="BB39" s="637"/>
      <c r="BC39" s="637"/>
      <c r="BD39" s="178"/>
      <c r="BE39" s="636" t="str">
        <f t="shared" si="1"/>
        <v/>
      </c>
      <c r="BF39" s="636"/>
      <c r="BG39" s="637"/>
      <c r="BH39" s="637"/>
      <c r="BI39" s="637"/>
      <c r="BJ39" s="637"/>
      <c r="BK39" s="637"/>
      <c r="BL39" s="637"/>
      <c r="BM39" s="637"/>
      <c r="BN39" s="637"/>
      <c r="BO39" s="637"/>
      <c r="BP39" s="637"/>
      <c r="BQ39" s="637"/>
      <c r="BR39" s="637"/>
      <c r="BS39" s="637"/>
      <c r="BT39" s="637"/>
      <c r="BU39" s="637"/>
      <c r="BV39" s="178"/>
      <c r="BW39" s="636">
        <f t="shared" si="2"/>
        <v>12</v>
      </c>
      <c r="BX39" s="636"/>
      <c r="BY39" s="637" t="str">
        <f>IF('各会計、関係団体の財政状況及び健全化判断比率'!B73="","",'各会計、関係団体の財政状況及び健全化判断比率'!B73)</f>
        <v>福岡県自治振興組合（一般会計）</v>
      </c>
      <c r="BZ39" s="637"/>
      <c r="CA39" s="637"/>
      <c r="CB39" s="637"/>
      <c r="CC39" s="637"/>
      <c r="CD39" s="637"/>
      <c r="CE39" s="637"/>
      <c r="CF39" s="637"/>
      <c r="CG39" s="637"/>
      <c r="CH39" s="637"/>
      <c r="CI39" s="637"/>
      <c r="CJ39" s="637"/>
      <c r="CK39" s="637"/>
      <c r="CL39" s="637"/>
      <c r="CM39" s="637"/>
      <c r="CN39" s="178"/>
      <c r="CO39" s="636" t="str">
        <f t="shared" si="3"/>
        <v/>
      </c>
      <c r="CP39" s="636"/>
      <c r="CQ39" s="637" t="str">
        <f>IF('各会計、関係団体の財政状況及び健全化判断比率'!BS12="","",'各会計、関係団体の財政状況及び健全化判断比率'!BS12)</f>
        <v/>
      </c>
      <c r="CR39" s="637"/>
      <c r="CS39" s="637"/>
      <c r="CT39" s="637"/>
      <c r="CU39" s="637"/>
      <c r="CV39" s="637"/>
      <c r="CW39" s="637"/>
      <c r="CX39" s="637"/>
      <c r="CY39" s="637"/>
      <c r="CZ39" s="637"/>
      <c r="DA39" s="637"/>
      <c r="DB39" s="637"/>
      <c r="DC39" s="637"/>
      <c r="DD39" s="637"/>
      <c r="DE39" s="637"/>
      <c r="DG39" s="638" t="str">
        <f>IF('各会計、関係団体の財政状況及び健全化判断比率'!BR12="","",'各会計、関係団体の財政状況及び健全化判断比率'!BR12)</f>
        <v/>
      </c>
      <c r="DH39" s="638"/>
      <c r="DI39" s="205"/>
    </row>
    <row r="40" spans="1:113" ht="32.25" customHeight="1">
      <c r="A40" s="178"/>
      <c r="B40" s="202"/>
      <c r="C40" s="636" t="str">
        <f t="shared" si="5"/>
        <v/>
      </c>
      <c r="D40" s="636"/>
      <c r="E40" s="637" t="str">
        <f>IF('各会計、関係団体の財政状況及び健全化判断比率'!B13="","",'各会計、関係団体の財政状況及び健全化判断比率'!B13)</f>
        <v/>
      </c>
      <c r="F40" s="637"/>
      <c r="G40" s="637"/>
      <c r="H40" s="637"/>
      <c r="I40" s="637"/>
      <c r="J40" s="637"/>
      <c r="K40" s="637"/>
      <c r="L40" s="637"/>
      <c r="M40" s="637"/>
      <c r="N40" s="637"/>
      <c r="O40" s="637"/>
      <c r="P40" s="637"/>
      <c r="Q40" s="637"/>
      <c r="R40" s="637"/>
      <c r="S40" s="637"/>
      <c r="T40" s="178"/>
      <c r="U40" s="636" t="str">
        <f t="shared" si="4"/>
        <v/>
      </c>
      <c r="V40" s="636"/>
      <c r="W40" s="637"/>
      <c r="X40" s="637"/>
      <c r="Y40" s="637"/>
      <c r="Z40" s="637"/>
      <c r="AA40" s="637"/>
      <c r="AB40" s="637"/>
      <c r="AC40" s="637"/>
      <c r="AD40" s="637"/>
      <c r="AE40" s="637"/>
      <c r="AF40" s="637"/>
      <c r="AG40" s="637"/>
      <c r="AH40" s="637"/>
      <c r="AI40" s="637"/>
      <c r="AJ40" s="637"/>
      <c r="AK40" s="637"/>
      <c r="AL40" s="178"/>
      <c r="AM40" s="636" t="str">
        <f t="shared" si="0"/>
        <v/>
      </c>
      <c r="AN40" s="636"/>
      <c r="AO40" s="637"/>
      <c r="AP40" s="637"/>
      <c r="AQ40" s="637"/>
      <c r="AR40" s="637"/>
      <c r="AS40" s="637"/>
      <c r="AT40" s="637"/>
      <c r="AU40" s="637"/>
      <c r="AV40" s="637"/>
      <c r="AW40" s="637"/>
      <c r="AX40" s="637"/>
      <c r="AY40" s="637"/>
      <c r="AZ40" s="637"/>
      <c r="BA40" s="637"/>
      <c r="BB40" s="637"/>
      <c r="BC40" s="637"/>
      <c r="BD40" s="178"/>
      <c r="BE40" s="636" t="str">
        <f t="shared" si="1"/>
        <v/>
      </c>
      <c r="BF40" s="636"/>
      <c r="BG40" s="637"/>
      <c r="BH40" s="637"/>
      <c r="BI40" s="637"/>
      <c r="BJ40" s="637"/>
      <c r="BK40" s="637"/>
      <c r="BL40" s="637"/>
      <c r="BM40" s="637"/>
      <c r="BN40" s="637"/>
      <c r="BO40" s="637"/>
      <c r="BP40" s="637"/>
      <c r="BQ40" s="637"/>
      <c r="BR40" s="637"/>
      <c r="BS40" s="637"/>
      <c r="BT40" s="637"/>
      <c r="BU40" s="637"/>
      <c r="BV40" s="178"/>
      <c r="BW40" s="636">
        <f t="shared" si="2"/>
        <v>13</v>
      </c>
      <c r="BX40" s="636"/>
      <c r="BY40" s="637" t="str">
        <f>IF('各会計、関係団体の財政状況及び健全化判断比率'!B74="","",'各会計、関係団体の財政状況及び健全化判断比率'!B74)</f>
        <v>福岡県自治振興組合（公文書館事業特別会計）</v>
      </c>
      <c r="BZ40" s="637"/>
      <c r="CA40" s="637"/>
      <c r="CB40" s="637"/>
      <c r="CC40" s="637"/>
      <c r="CD40" s="637"/>
      <c r="CE40" s="637"/>
      <c r="CF40" s="637"/>
      <c r="CG40" s="637"/>
      <c r="CH40" s="637"/>
      <c r="CI40" s="637"/>
      <c r="CJ40" s="637"/>
      <c r="CK40" s="637"/>
      <c r="CL40" s="637"/>
      <c r="CM40" s="637"/>
      <c r="CN40" s="178"/>
      <c r="CO40" s="636" t="str">
        <f t="shared" si="3"/>
        <v/>
      </c>
      <c r="CP40" s="636"/>
      <c r="CQ40" s="637" t="str">
        <f>IF('各会計、関係団体の財政状況及び健全化判断比率'!BS13="","",'各会計、関係団体の財政状況及び健全化判断比率'!BS13)</f>
        <v/>
      </c>
      <c r="CR40" s="637"/>
      <c r="CS40" s="637"/>
      <c r="CT40" s="637"/>
      <c r="CU40" s="637"/>
      <c r="CV40" s="637"/>
      <c r="CW40" s="637"/>
      <c r="CX40" s="637"/>
      <c r="CY40" s="637"/>
      <c r="CZ40" s="637"/>
      <c r="DA40" s="637"/>
      <c r="DB40" s="637"/>
      <c r="DC40" s="637"/>
      <c r="DD40" s="637"/>
      <c r="DE40" s="637"/>
      <c r="DG40" s="638" t="str">
        <f>IF('各会計、関係団体の財政状況及び健全化判断比率'!BR13="","",'各会計、関係団体の財政状況及び健全化判断比率'!BR13)</f>
        <v/>
      </c>
      <c r="DH40" s="638"/>
      <c r="DI40" s="205"/>
    </row>
    <row r="41" spans="1:113" ht="32.25" customHeight="1">
      <c r="A41" s="178"/>
      <c r="B41" s="202"/>
      <c r="C41" s="636" t="str">
        <f t="shared" si="5"/>
        <v/>
      </c>
      <c r="D41" s="636"/>
      <c r="E41" s="637" t="str">
        <f>IF('各会計、関係団体の財政状況及び健全化判断比率'!B14="","",'各会計、関係団体の財政状況及び健全化判断比率'!B14)</f>
        <v/>
      </c>
      <c r="F41" s="637"/>
      <c r="G41" s="637"/>
      <c r="H41" s="637"/>
      <c r="I41" s="637"/>
      <c r="J41" s="637"/>
      <c r="K41" s="637"/>
      <c r="L41" s="637"/>
      <c r="M41" s="637"/>
      <c r="N41" s="637"/>
      <c r="O41" s="637"/>
      <c r="P41" s="637"/>
      <c r="Q41" s="637"/>
      <c r="R41" s="637"/>
      <c r="S41" s="637"/>
      <c r="T41" s="178"/>
      <c r="U41" s="636" t="str">
        <f t="shared" si="4"/>
        <v/>
      </c>
      <c r="V41" s="636"/>
      <c r="W41" s="637"/>
      <c r="X41" s="637"/>
      <c r="Y41" s="637"/>
      <c r="Z41" s="637"/>
      <c r="AA41" s="637"/>
      <c r="AB41" s="637"/>
      <c r="AC41" s="637"/>
      <c r="AD41" s="637"/>
      <c r="AE41" s="637"/>
      <c r="AF41" s="637"/>
      <c r="AG41" s="637"/>
      <c r="AH41" s="637"/>
      <c r="AI41" s="637"/>
      <c r="AJ41" s="637"/>
      <c r="AK41" s="637"/>
      <c r="AL41" s="178"/>
      <c r="AM41" s="636" t="str">
        <f t="shared" si="0"/>
        <v/>
      </c>
      <c r="AN41" s="636"/>
      <c r="AO41" s="637"/>
      <c r="AP41" s="637"/>
      <c r="AQ41" s="637"/>
      <c r="AR41" s="637"/>
      <c r="AS41" s="637"/>
      <c r="AT41" s="637"/>
      <c r="AU41" s="637"/>
      <c r="AV41" s="637"/>
      <c r="AW41" s="637"/>
      <c r="AX41" s="637"/>
      <c r="AY41" s="637"/>
      <c r="AZ41" s="637"/>
      <c r="BA41" s="637"/>
      <c r="BB41" s="637"/>
      <c r="BC41" s="637"/>
      <c r="BD41" s="178"/>
      <c r="BE41" s="636" t="str">
        <f t="shared" si="1"/>
        <v/>
      </c>
      <c r="BF41" s="636"/>
      <c r="BG41" s="637"/>
      <c r="BH41" s="637"/>
      <c r="BI41" s="637"/>
      <c r="BJ41" s="637"/>
      <c r="BK41" s="637"/>
      <c r="BL41" s="637"/>
      <c r="BM41" s="637"/>
      <c r="BN41" s="637"/>
      <c r="BO41" s="637"/>
      <c r="BP41" s="637"/>
      <c r="BQ41" s="637"/>
      <c r="BR41" s="637"/>
      <c r="BS41" s="637"/>
      <c r="BT41" s="637"/>
      <c r="BU41" s="637"/>
      <c r="BV41" s="178"/>
      <c r="BW41" s="636">
        <f t="shared" si="2"/>
        <v>14</v>
      </c>
      <c r="BX41" s="636"/>
      <c r="BY41" s="637" t="str">
        <f>IF('各会計、関係団体の財政状況及び健全化判断比率'!B75="","",'各会計、関係団体の財政状況及び健全化判断比率'!B75)</f>
        <v>福岡都市圏広域行政事業組合（一般会計）</v>
      </c>
      <c r="BZ41" s="637"/>
      <c r="CA41" s="637"/>
      <c r="CB41" s="637"/>
      <c r="CC41" s="637"/>
      <c r="CD41" s="637"/>
      <c r="CE41" s="637"/>
      <c r="CF41" s="637"/>
      <c r="CG41" s="637"/>
      <c r="CH41" s="637"/>
      <c r="CI41" s="637"/>
      <c r="CJ41" s="637"/>
      <c r="CK41" s="637"/>
      <c r="CL41" s="637"/>
      <c r="CM41" s="637"/>
      <c r="CN41" s="178"/>
      <c r="CO41" s="636" t="str">
        <f t="shared" si="3"/>
        <v/>
      </c>
      <c r="CP41" s="636"/>
      <c r="CQ41" s="637" t="str">
        <f>IF('各会計、関係団体の財政状況及び健全化判断比率'!BS14="","",'各会計、関係団体の財政状況及び健全化判断比率'!BS14)</f>
        <v/>
      </c>
      <c r="CR41" s="637"/>
      <c r="CS41" s="637"/>
      <c r="CT41" s="637"/>
      <c r="CU41" s="637"/>
      <c r="CV41" s="637"/>
      <c r="CW41" s="637"/>
      <c r="CX41" s="637"/>
      <c r="CY41" s="637"/>
      <c r="CZ41" s="637"/>
      <c r="DA41" s="637"/>
      <c r="DB41" s="637"/>
      <c r="DC41" s="637"/>
      <c r="DD41" s="637"/>
      <c r="DE41" s="637"/>
      <c r="DG41" s="638" t="str">
        <f>IF('各会計、関係団体の財政状況及び健全化判断比率'!BR14="","",'各会計、関係団体の財政状況及び健全化判断比率'!BR14)</f>
        <v/>
      </c>
      <c r="DH41" s="638"/>
      <c r="DI41" s="205"/>
    </row>
    <row r="42" spans="1:113" ht="32.25" customHeight="1">
      <c r="B42" s="202"/>
      <c r="C42" s="636" t="str">
        <f t="shared" si="5"/>
        <v/>
      </c>
      <c r="D42" s="636"/>
      <c r="E42" s="637" t="str">
        <f>IF('各会計、関係団体の財政状況及び健全化判断比率'!B15="","",'各会計、関係団体の財政状況及び健全化判断比率'!B15)</f>
        <v/>
      </c>
      <c r="F42" s="637"/>
      <c r="G42" s="637"/>
      <c r="H42" s="637"/>
      <c r="I42" s="637"/>
      <c r="J42" s="637"/>
      <c r="K42" s="637"/>
      <c r="L42" s="637"/>
      <c r="M42" s="637"/>
      <c r="N42" s="637"/>
      <c r="O42" s="637"/>
      <c r="P42" s="637"/>
      <c r="Q42" s="637"/>
      <c r="R42" s="637"/>
      <c r="S42" s="637"/>
      <c r="T42" s="178"/>
      <c r="U42" s="636" t="str">
        <f t="shared" si="4"/>
        <v/>
      </c>
      <c r="V42" s="636"/>
      <c r="W42" s="637"/>
      <c r="X42" s="637"/>
      <c r="Y42" s="637"/>
      <c r="Z42" s="637"/>
      <c r="AA42" s="637"/>
      <c r="AB42" s="637"/>
      <c r="AC42" s="637"/>
      <c r="AD42" s="637"/>
      <c r="AE42" s="637"/>
      <c r="AF42" s="637"/>
      <c r="AG42" s="637"/>
      <c r="AH42" s="637"/>
      <c r="AI42" s="637"/>
      <c r="AJ42" s="637"/>
      <c r="AK42" s="637"/>
      <c r="AL42" s="178"/>
      <c r="AM42" s="636" t="str">
        <f t="shared" si="0"/>
        <v/>
      </c>
      <c r="AN42" s="636"/>
      <c r="AO42" s="637"/>
      <c r="AP42" s="637"/>
      <c r="AQ42" s="637"/>
      <c r="AR42" s="637"/>
      <c r="AS42" s="637"/>
      <c r="AT42" s="637"/>
      <c r="AU42" s="637"/>
      <c r="AV42" s="637"/>
      <c r="AW42" s="637"/>
      <c r="AX42" s="637"/>
      <c r="AY42" s="637"/>
      <c r="AZ42" s="637"/>
      <c r="BA42" s="637"/>
      <c r="BB42" s="637"/>
      <c r="BC42" s="637"/>
      <c r="BD42" s="178"/>
      <c r="BE42" s="636" t="str">
        <f t="shared" si="1"/>
        <v/>
      </c>
      <c r="BF42" s="636"/>
      <c r="BG42" s="637"/>
      <c r="BH42" s="637"/>
      <c r="BI42" s="637"/>
      <c r="BJ42" s="637"/>
      <c r="BK42" s="637"/>
      <c r="BL42" s="637"/>
      <c r="BM42" s="637"/>
      <c r="BN42" s="637"/>
      <c r="BO42" s="637"/>
      <c r="BP42" s="637"/>
      <c r="BQ42" s="637"/>
      <c r="BR42" s="637"/>
      <c r="BS42" s="637"/>
      <c r="BT42" s="637"/>
      <c r="BU42" s="637"/>
      <c r="BV42" s="178"/>
      <c r="BW42" s="636">
        <f t="shared" si="2"/>
        <v>15</v>
      </c>
      <c r="BX42" s="636"/>
      <c r="BY42" s="637" t="str">
        <f>IF('各会計、関係団体の財政状況及び健全化判断比率'!B76="","",'各会計、関係団体の財政状況及び健全化判断比率'!B76)</f>
        <v>福岡都市圏広域行政事業組合（流域連携事業特別会計）</v>
      </c>
      <c r="BZ42" s="637"/>
      <c r="CA42" s="637"/>
      <c r="CB42" s="637"/>
      <c r="CC42" s="637"/>
      <c r="CD42" s="637"/>
      <c r="CE42" s="637"/>
      <c r="CF42" s="637"/>
      <c r="CG42" s="637"/>
      <c r="CH42" s="637"/>
      <c r="CI42" s="637"/>
      <c r="CJ42" s="637"/>
      <c r="CK42" s="637"/>
      <c r="CL42" s="637"/>
      <c r="CM42" s="637"/>
      <c r="CN42" s="178"/>
      <c r="CO42" s="636" t="str">
        <f t="shared" si="3"/>
        <v/>
      </c>
      <c r="CP42" s="636"/>
      <c r="CQ42" s="637" t="str">
        <f>IF('各会計、関係団体の財政状況及び健全化判断比率'!BS15="","",'各会計、関係団体の財政状況及び健全化判断比率'!BS15)</f>
        <v/>
      </c>
      <c r="CR42" s="637"/>
      <c r="CS42" s="637"/>
      <c r="CT42" s="637"/>
      <c r="CU42" s="637"/>
      <c r="CV42" s="637"/>
      <c r="CW42" s="637"/>
      <c r="CX42" s="637"/>
      <c r="CY42" s="637"/>
      <c r="CZ42" s="637"/>
      <c r="DA42" s="637"/>
      <c r="DB42" s="637"/>
      <c r="DC42" s="637"/>
      <c r="DD42" s="637"/>
      <c r="DE42" s="637"/>
      <c r="DG42" s="638" t="str">
        <f>IF('各会計、関係団体の財政状況及び健全化判断比率'!BR15="","",'各会計、関係団体の財政状況及び健全化判断比率'!BR15)</f>
        <v/>
      </c>
      <c r="DH42" s="638"/>
      <c r="DI42" s="205"/>
    </row>
    <row r="43" spans="1:113" ht="32.25" customHeight="1">
      <c r="B43" s="202"/>
      <c r="C43" s="636" t="str">
        <f t="shared" si="5"/>
        <v/>
      </c>
      <c r="D43" s="636"/>
      <c r="E43" s="637" t="str">
        <f>IF('各会計、関係団体の財政状況及び健全化判断比率'!B16="","",'各会計、関係団体の財政状況及び健全化判断比率'!B16)</f>
        <v/>
      </c>
      <c r="F43" s="637"/>
      <c r="G43" s="637"/>
      <c r="H43" s="637"/>
      <c r="I43" s="637"/>
      <c r="J43" s="637"/>
      <c r="K43" s="637"/>
      <c r="L43" s="637"/>
      <c r="M43" s="637"/>
      <c r="N43" s="637"/>
      <c r="O43" s="637"/>
      <c r="P43" s="637"/>
      <c r="Q43" s="637"/>
      <c r="R43" s="637"/>
      <c r="S43" s="637"/>
      <c r="T43" s="178"/>
      <c r="U43" s="636" t="str">
        <f t="shared" si="4"/>
        <v/>
      </c>
      <c r="V43" s="636"/>
      <c r="W43" s="637"/>
      <c r="X43" s="637"/>
      <c r="Y43" s="637"/>
      <c r="Z43" s="637"/>
      <c r="AA43" s="637"/>
      <c r="AB43" s="637"/>
      <c r="AC43" s="637"/>
      <c r="AD43" s="637"/>
      <c r="AE43" s="637"/>
      <c r="AF43" s="637"/>
      <c r="AG43" s="637"/>
      <c r="AH43" s="637"/>
      <c r="AI43" s="637"/>
      <c r="AJ43" s="637"/>
      <c r="AK43" s="637"/>
      <c r="AL43" s="178"/>
      <c r="AM43" s="636" t="str">
        <f t="shared" si="0"/>
        <v/>
      </c>
      <c r="AN43" s="636"/>
      <c r="AO43" s="637"/>
      <c r="AP43" s="637"/>
      <c r="AQ43" s="637"/>
      <c r="AR43" s="637"/>
      <c r="AS43" s="637"/>
      <c r="AT43" s="637"/>
      <c r="AU43" s="637"/>
      <c r="AV43" s="637"/>
      <c r="AW43" s="637"/>
      <c r="AX43" s="637"/>
      <c r="AY43" s="637"/>
      <c r="AZ43" s="637"/>
      <c r="BA43" s="637"/>
      <c r="BB43" s="637"/>
      <c r="BC43" s="637"/>
      <c r="BD43" s="178"/>
      <c r="BE43" s="636" t="str">
        <f t="shared" si="1"/>
        <v/>
      </c>
      <c r="BF43" s="636"/>
      <c r="BG43" s="637"/>
      <c r="BH43" s="637"/>
      <c r="BI43" s="637"/>
      <c r="BJ43" s="637"/>
      <c r="BK43" s="637"/>
      <c r="BL43" s="637"/>
      <c r="BM43" s="637"/>
      <c r="BN43" s="637"/>
      <c r="BO43" s="637"/>
      <c r="BP43" s="637"/>
      <c r="BQ43" s="637"/>
      <c r="BR43" s="637"/>
      <c r="BS43" s="637"/>
      <c r="BT43" s="637"/>
      <c r="BU43" s="637"/>
      <c r="BV43" s="178"/>
      <c r="BW43" s="636">
        <f t="shared" si="2"/>
        <v>16</v>
      </c>
      <c r="BX43" s="636"/>
      <c r="BY43" s="637" t="str">
        <f>IF('各会計、関係団体の財政状況及び健全化判断比率'!B77="","",'各会計、関係団体の財政状況及び健全化判断比率'!B77)</f>
        <v>福岡都市圏広域行政事業組合（競艇事業特別会計）</v>
      </c>
      <c r="BZ43" s="637"/>
      <c r="CA43" s="637"/>
      <c r="CB43" s="637"/>
      <c r="CC43" s="637"/>
      <c r="CD43" s="637"/>
      <c r="CE43" s="637"/>
      <c r="CF43" s="637"/>
      <c r="CG43" s="637"/>
      <c r="CH43" s="637"/>
      <c r="CI43" s="637"/>
      <c r="CJ43" s="637"/>
      <c r="CK43" s="637"/>
      <c r="CL43" s="637"/>
      <c r="CM43" s="637"/>
      <c r="CN43" s="178"/>
      <c r="CO43" s="636" t="str">
        <f t="shared" si="3"/>
        <v/>
      </c>
      <c r="CP43" s="636"/>
      <c r="CQ43" s="637" t="str">
        <f>IF('各会計、関係団体の財政状況及び健全化判断比率'!BS16="","",'各会計、関係団体の財政状況及び健全化判断比率'!BS16)</f>
        <v/>
      </c>
      <c r="CR43" s="637"/>
      <c r="CS43" s="637"/>
      <c r="CT43" s="637"/>
      <c r="CU43" s="637"/>
      <c r="CV43" s="637"/>
      <c r="CW43" s="637"/>
      <c r="CX43" s="637"/>
      <c r="CY43" s="637"/>
      <c r="CZ43" s="637"/>
      <c r="DA43" s="637"/>
      <c r="DB43" s="637"/>
      <c r="DC43" s="637"/>
      <c r="DD43" s="637"/>
      <c r="DE43" s="637"/>
      <c r="DG43" s="638" t="str">
        <f>IF('各会計、関係団体の財政状況及び健全化判断比率'!BR16="","",'各会計、関係団体の財政状況及び健全化判断比率'!BR16)</f>
        <v/>
      </c>
      <c r="DH43" s="638"/>
      <c r="DI43" s="205"/>
    </row>
    <row r="44" spans="1:113" ht="13.5" customHeight="1" thickBot="1">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row r="46" spans="1:113">
      <c r="B46" s="177" t="s">
        <v>206</v>
      </c>
      <c r="E46" s="639" t="s">
        <v>207</v>
      </c>
      <c r="F46" s="639"/>
      <c r="G46" s="639"/>
      <c r="H46" s="639"/>
      <c r="I46" s="639"/>
      <c r="J46" s="639"/>
      <c r="K46" s="639"/>
      <c r="L46" s="639"/>
      <c r="M46" s="639"/>
      <c r="N46" s="639"/>
      <c r="O46" s="639"/>
      <c r="P46" s="639"/>
      <c r="Q46" s="639"/>
      <c r="R46" s="639"/>
      <c r="S46" s="639"/>
      <c r="T46" s="639"/>
      <c r="U46" s="639"/>
      <c r="V46" s="639"/>
      <c r="W46" s="639"/>
      <c r="X46" s="639"/>
      <c r="Y46" s="639"/>
      <c r="Z46" s="639"/>
      <c r="AA46" s="639"/>
      <c r="AB46" s="639"/>
      <c r="AC46" s="639"/>
      <c r="AD46" s="639"/>
      <c r="AE46" s="639"/>
      <c r="AF46" s="639"/>
      <c r="AG46" s="639"/>
      <c r="AH46" s="639"/>
      <c r="AI46" s="639"/>
      <c r="AJ46" s="639"/>
      <c r="AK46" s="639"/>
      <c r="AL46" s="639"/>
      <c r="AM46" s="639"/>
      <c r="AN46" s="639"/>
      <c r="AO46" s="639"/>
      <c r="AP46" s="639"/>
      <c r="AQ46" s="639"/>
      <c r="AR46" s="639"/>
      <c r="AS46" s="639"/>
      <c r="AT46" s="639"/>
      <c r="AU46" s="639"/>
      <c r="AV46" s="639"/>
      <c r="AW46" s="639"/>
      <c r="AX46" s="639"/>
      <c r="AY46" s="639"/>
      <c r="AZ46" s="639"/>
      <c r="BA46" s="639"/>
      <c r="BB46" s="639"/>
      <c r="BC46" s="639"/>
      <c r="BD46" s="639"/>
      <c r="BE46" s="639"/>
      <c r="BF46" s="639"/>
      <c r="BG46" s="639"/>
      <c r="BH46" s="639"/>
      <c r="BI46" s="639"/>
      <c r="BJ46" s="639"/>
      <c r="BK46" s="639"/>
      <c r="BL46" s="639"/>
      <c r="BM46" s="639"/>
      <c r="BN46" s="639"/>
      <c r="BO46" s="639"/>
      <c r="BP46" s="639"/>
      <c r="BQ46" s="639"/>
      <c r="BR46" s="639"/>
      <c r="BS46" s="639"/>
      <c r="BT46" s="639"/>
      <c r="BU46" s="639"/>
      <c r="BV46" s="639"/>
      <c r="BW46" s="639"/>
      <c r="BX46" s="639"/>
      <c r="BY46" s="639"/>
      <c r="BZ46" s="639"/>
      <c r="CA46" s="639"/>
      <c r="CB46" s="639"/>
      <c r="CC46" s="639"/>
      <c r="CD46" s="639"/>
      <c r="CE46" s="639"/>
      <c r="CF46" s="639"/>
      <c r="CG46" s="639"/>
      <c r="CH46" s="639"/>
      <c r="CI46" s="639"/>
      <c r="CJ46" s="639"/>
      <c r="CK46" s="639"/>
      <c r="CL46" s="639"/>
      <c r="CM46" s="639"/>
      <c r="CN46" s="639"/>
      <c r="CO46" s="639"/>
      <c r="CP46" s="639"/>
      <c r="CQ46" s="639"/>
      <c r="CR46" s="639"/>
      <c r="CS46" s="639"/>
      <c r="CT46" s="639"/>
      <c r="CU46" s="639"/>
      <c r="CV46" s="639"/>
      <c r="CW46" s="639"/>
      <c r="CX46" s="639"/>
      <c r="CY46" s="639"/>
      <c r="CZ46" s="639"/>
      <c r="DA46" s="639"/>
      <c r="DB46" s="639"/>
      <c r="DC46" s="639"/>
      <c r="DD46" s="639"/>
      <c r="DE46" s="639"/>
      <c r="DF46" s="639"/>
      <c r="DG46" s="639"/>
      <c r="DH46" s="639"/>
      <c r="DI46" s="639"/>
    </row>
    <row r="47" spans="1:113">
      <c r="E47" s="639" t="s">
        <v>208</v>
      </c>
      <c r="F47" s="639"/>
      <c r="G47" s="639"/>
      <c r="H47" s="639"/>
      <c r="I47" s="639"/>
      <c r="J47" s="639"/>
      <c r="K47" s="639"/>
      <c r="L47" s="639"/>
      <c r="M47" s="639"/>
      <c r="N47" s="639"/>
      <c r="O47" s="639"/>
      <c r="P47" s="639"/>
      <c r="Q47" s="639"/>
      <c r="R47" s="639"/>
      <c r="S47" s="639"/>
      <c r="T47" s="639"/>
      <c r="U47" s="639"/>
      <c r="V47" s="639"/>
      <c r="W47" s="639"/>
      <c r="X47" s="639"/>
      <c r="Y47" s="639"/>
      <c r="Z47" s="639"/>
      <c r="AA47" s="639"/>
      <c r="AB47" s="639"/>
      <c r="AC47" s="639"/>
      <c r="AD47" s="639"/>
      <c r="AE47" s="639"/>
      <c r="AF47" s="639"/>
      <c r="AG47" s="639"/>
      <c r="AH47" s="639"/>
      <c r="AI47" s="639"/>
      <c r="AJ47" s="639"/>
      <c r="AK47" s="639"/>
      <c r="AL47" s="639"/>
      <c r="AM47" s="639"/>
      <c r="AN47" s="639"/>
      <c r="AO47" s="639"/>
      <c r="AP47" s="639"/>
      <c r="AQ47" s="639"/>
      <c r="AR47" s="639"/>
      <c r="AS47" s="639"/>
      <c r="AT47" s="639"/>
      <c r="AU47" s="639"/>
      <c r="AV47" s="639"/>
      <c r="AW47" s="639"/>
      <c r="AX47" s="639"/>
      <c r="AY47" s="639"/>
      <c r="AZ47" s="639"/>
      <c r="BA47" s="639"/>
      <c r="BB47" s="639"/>
      <c r="BC47" s="639"/>
      <c r="BD47" s="639"/>
      <c r="BE47" s="639"/>
      <c r="BF47" s="639"/>
      <c r="BG47" s="639"/>
      <c r="BH47" s="639"/>
      <c r="BI47" s="639"/>
      <c r="BJ47" s="639"/>
      <c r="BK47" s="639"/>
      <c r="BL47" s="639"/>
      <c r="BM47" s="639"/>
      <c r="BN47" s="639"/>
      <c r="BO47" s="639"/>
      <c r="BP47" s="639"/>
      <c r="BQ47" s="639"/>
      <c r="BR47" s="639"/>
      <c r="BS47" s="639"/>
      <c r="BT47" s="639"/>
      <c r="BU47" s="639"/>
      <c r="BV47" s="639"/>
      <c r="BW47" s="639"/>
      <c r="BX47" s="639"/>
      <c r="BY47" s="639"/>
      <c r="BZ47" s="639"/>
      <c r="CA47" s="639"/>
      <c r="CB47" s="639"/>
      <c r="CC47" s="639"/>
      <c r="CD47" s="639"/>
      <c r="CE47" s="639"/>
      <c r="CF47" s="639"/>
      <c r="CG47" s="639"/>
      <c r="CH47" s="639"/>
      <c r="CI47" s="639"/>
      <c r="CJ47" s="639"/>
      <c r="CK47" s="639"/>
      <c r="CL47" s="639"/>
      <c r="CM47" s="639"/>
      <c r="CN47" s="639"/>
      <c r="CO47" s="639"/>
      <c r="CP47" s="639"/>
      <c r="CQ47" s="639"/>
      <c r="CR47" s="639"/>
      <c r="CS47" s="639"/>
      <c r="CT47" s="639"/>
      <c r="CU47" s="639"/>
      <c r="CV47" s="639"/>
      <c r="CW47" s="639"/>
      <c r="CX47" s="639"/>
      <c r="CY47" s="639"/>
      <c r="CZ47" s="639"/>
      <c r="DA47" s="639"/>
      <c r="DB47" s="639"/>
      <c r="DC47" s="639"/>
      <c r="DD47" s="639"/>
      <c r="DE47" s="639"/>
      <c r="DF47" s="639"/>
      <c r="DG47" s="639"/>
      <c r="DH47" s="639"/>
      <c r="DI47" s="639"/>
    </row>
    <row r="48" spans="1:113">
      <c r="E48" s="639" t="s">
        <v>209</v>
      </c>
      <c r="F48" s="639"/>
      <c r="G48" s="639"/>
      <c r="H48" s="639"/>
      <c r="I48" s="639"/>
      <c r="J48" s="639"/>
      <c r="K48" s="639"/>
      <c r="L48" s="639"/>
      <c r="M48" s="639"/>
      <c r="N48" s="639"/>
      <c r="O48" s="639"/>
      <c r="P48" s="639"/>
      <c r="Q48" s="639"/>
      <c r="R48" s="639"/>
      <c r="S48" s="639"/>
      <c r="T48" s="639"/>
      <c r="U48" s="639"/>
      <c r="V48" s="639"/>
      <c r="W48" s="639"/>
      <c r="X48" s="639"/>
      <c r="Y48" s="639"/>
      <c r="Z48" s="639"/>
      <c r="AA48" s="639"/>
      <c r="AB48" s="639"/>
      <c r="AC48" s="639"/>
      <c r="AD48" s="639"/>
      <c r="AE48" s="639"/>
      <c r="AF48" s="639"/>
      <c r="AG48" s="639"/>
      <c r="AH48" s="639"/>
      <c r="AI48" s="639"/>
      <c r="AJ48" s="639"/>
      <c r="AK48" s="639"/>
      <c r="AL48" s="639"/>
      <c r="AM48" s="639"/>
      <c r="AN48" s="639"/>
      <c r="AO48" s="639"/>
      <c r="AP48" s="639"/>
      <c r="AQ48" s="639"/>
      <c r="AR48" s="639"/>
      <c r="AS48" s="639"/>
      <c r="AT48" s="639"/>
      <c r="AU48" s="639"/>
      <c r="AV48" s="639"/>
      <c r="AW48" s="639"/>
      <c r="AX48" s="639"/>
      <c r="AY48" s="639"/>
      <c r="AZ48" s="639"/>
      <c r="BA48" s="639"/>
      <c r="BB48" s="639"/>
      <c r="BC48" s="639"/>
      <c r="BD48" s="639"/>
      <c r="BE48" s="639"/>
      <c r="BF48" s="639"/>
      <c r="BG48" s="639"/>
      <c r="BH48" s="639"/>
      <c r="BI48" s="639"/>
      <c r="BJ48" s="639"/>
      <c r="BK48" s="639"/>
      <c r="BL48" s="639"/>
      <c r="BM48" s="639"/>
      <c r="BN48" s="639"/>
      <c r="BO48" s="639"/>
      <c r="BP48" s="639"/>
      <c r="BQ48" s="639"/>
      <c r="BR48" s="639"/>
      <c r="BS48" s="639"/>
      <c r="BT48" s="639"/>
      <c r="BU48" s="639"/>
      <c r="BV48" s="639"/>
      <c r="BW48" s="639"/>
      <c r="BX48" s="639"/>
      <c r="BY48" s="639"/>
      <c r="BZ48" s="639"/>
      <c r="CA48" s="639"/>
      <c r="CB48" s="639"/>
      <c r="CC48" s="639"/>
      <c r="CD48" s="639"/>
      <c r="CE48" s="639"/>
      <c r="CF48" s="639"/>
      <c r="CG48" s="639"/>
      <c r="CH48" s="639"/>
      <c r="CI48" s="639"/>
      <c r="CJ48" s="639"/>
      <c r="CK48" s="639"/>
      <c r="CL48" s="639"/>
      <c r="CM48" s="639"/>
      <c r="CN48" s="639"/>
      <c r="CO48" s="639"/>
      <c r="CP48" s="639"/>
      <c r="CQ48" s="639"/>
      <c r="CR48" s="639"/>
      <c r="CS48" s="639"/>
      <c r="CT48" s="639"/>
      <c r="CU48" s="639"/>
      <c r="CV48" s="639"/>
      <c r="CW48" s="639"/>
      <c r="CX48" s="639"/>
      <c r="CY48" s="639"/>
      <c r="CZ48" s="639"/>
      <c r="DA48" s="639"/>
      <c r="DB48" s="639"/>
      <c r="DC48" s="639"/>
      <c r="DD48" s="639"/>
      <c r="DE48" s="639"/>
      <c r="DF48" s="639"/>
      <c r="DG48" s="639"/>
      <c r="DH48" s="639"/>
      <c r="DI48" s="639"/>
    </row>
    <row r="49" spans="5:113">
      <c r="E49" s="640" t="s">
        <v>210</v>
      </c>
      <c r="F49" s="640"/>
      <c r="G49" s="640"/>
      <c r="H49" s="640"/>
      <c r="I49" s="640"/>
      <c r="J49" s="640"/>
      <c r="K49" s="640"/>
      <c r="L49" s="640"/>
      <c r="M49" s="640"/>
      <c r="N49" s="640"/>
      <c r="O49" s="640"/>
      <c r="P49" s="640"/>
      <c r="Q49" s="640"/>
      <c r="R49" s="640"/>
      <c r="S49" s="640"/>
      <c r="T49" s="640"/>
      <c r="U49" s="640"/>
      <c r="V49" s="640"/>
      <c r="W49" s="640"/>
      <c r="X49" s="640"/>
      <c r="Y49" s="640"/>
      <c r="Z49" s="640"/>
      <c r="AA49" s="640"/>
      <c r="AB49" s="640"/>
      <c r="AC49" s="640"/>
      <c r="AD49" s="640"/>
      <c r="AE49" s="640"/>
      <c r="AF49" s="640"/>
      <c r="AG49" s="640"/>
      <c r="AH49" s="640"/>
      <c r="AI49" s="640"/>
      <c r="AJ49" s="640"/>
      <c r="AK49" s="640"/>
      <c r="AL49" s="640"/>
      <c r="AM49" s="640"/>
      <c r="AN49" s="640"/>
      <c r="AO49" s="640"/>
      <c r="AP49" s="640"/>
      <c r="AQ49" s="640"/>
      <c r="AR49" s="640"/>
      <c r="AS49" s="640"/>
      <c r="AT49" s="640"/>
      <c r="AU49" s="640"/>
      <c r="AV49" s="640"/>
      <c r="AW49" s="640"/>
      <c r="AX49" s="640"/>
      <c r="AY49" s="640"/>
      <c r="AZ49" s="640"/>
      <c r="BA49" s="640"/>
      <c r="BB49" s="640"/>
      <c r="BC49" s="640"/>
      <c r="BD49" s="640"/>
      <c r="BE49" s="640"/>
      <c r="BF49" s="640"/>
      <c r="BG49" s="640"/>
      <c r="BH49" s="640"/>
      <c r="BI49" s="640"/>
      <c r="BJ49" s="640"/>
      <c r="BK49" s="640"/>
      <c r="BL49" s="640"/>
      <c r="BM49" s="640"/>
      <c r="BN49" s="640"/>
      <c r="BO49" s="640"/>
      <c r="BP49" s="640"/>
      <c r="BQ49" s="640"/>
      <c r="BR49" s="640"/>
      <c r="BS49" s="640"/>
      <c r="BT49" s="640"/>
      <c r="BU49" s="640"/>
      <c r="BV49" s="640"/>
      <c r="BW49" s="640"/>
      <c r="BX49" s="640"/>
      <c r="BY49" s="640"/>
      <c r="BZ49" s="640"/>
      <c r="CA49" s="640"/>
      <c r="CB49" s="640"/>
      <c r="CC49" s="640"/>
      <c r="CD49" s="640"/>
      <c r="CE49" s="640"/>
      <c r="CF49" s="640"/>
      <c r="CG49" s="640"/>
      <c r="CH49" s="640"/>
      <c r="CI49" s="640"/>
      <c r="CJ49" s="640"/>
      <c r="CK49" s="640"/>
      <c r="CL49" s="640"/>
      <c r="CM49" s="640"/>
      <c r="CN49" s="640"/>
      <c r="CO49" s="640"/>
      <c r="CP49" s="640"/>
      <c r="CQ49" s="640"/>
      <c r="CR49" s="640"/>
      <c r="CS49" s="640"/>
      <c r="CT49" s="640"/>
      <c r="CU49" s="640"/>
      <c r="CV49" s="640"/>
      <c r="CW49" s="640"/>
      <c r="CX49" s="640"/>
      <c r="CY49" s="640"/>
      <c r="CZ49" s="640"/>
      <c r="DA49" s="640"/>
      <c r="DB49" s="640"/>
      <c r="DC49" s="640"/>
      <c r="DD49" s="640"/>
      <c r="DE49" s="640"/>
      <c r="DF49" s="640"/>
      <c r="DG49" s="640"/>
      <c r="DH49" s="640"/>
      <c r="DI49" s="640"/>
    </row>
    <row r="50" spans="5:113">
      <c r="E50" s="639" t="s">
        <v>211</v>
      </c>
      <c r="F50" s="639"/>
      <c r="G50" s="639"/>
      <c r="H50" s="639"/>
      <c r="I50" s="639"/>
      <c r="J50" s="639"/>
      <c r="K50" s="639"/>
      <c r="L50" s="639"/>
      <c r="M50" s="639"/>
      <c r="N50" s="639"/>
      <c r="O50" s="639"/>
      <c r="P50" s="639"/>
      <c r="Q50" s="639"/>
      <c r="R50" s="639"/>
      <c r="S50" s="639"/>
      <c r="T50" s="639"/>
      <c r="U50" s="639"/>
      <c r="V50" s="639"/>
      <c r="W50" s="639"/>
      <c r="X50" s="639"/>
      <c r="Y50" s="639"/>
      <c r="Z50" s="639"/>
      <c r="AA50" s="639"/>
      <c r="AB50" s="639"/>
      <c r="AC50" s="639"/>
      <c r="AD50" s="639"/>
      <c r="AE50" s="639"/>
      <c r="AF50" s="639"/>
      <c r="AG50" s="639"/>
      <c r="AH50" s="639"/>
      <c r="AI50" s="639"/>
      <c r="AJ50" s="639"/>
      <c r="AK50" s="639"/>
      <c r="AL50" s="639"/>
      <c r="AM50" s="639"/>
      <c r="AN50" s="639"/>
      <c r="AO50" s="639"/>
      <c r="AP50" s="639"/>
      <c r="AQ50" s="639"/>
      <c r="AR50" s="639"/>
      <c r="AS50" s="639"/>
      <c r="AT50" s="639"/>
      <c r="AU50" s="639"/>
      <c r="AV50" s="639"/>
      <c r="AW50" s="639"/>
      <c r="AX50" s="639"/>
      <c r="AY50" s="639"/>
      <c r="AZ50" s="639"/>
      <c r="BA50" s="639"/>
      <c r="BB50" s="639"/>
      <c r="BC50" s="639"/>
      <c r="BD50" s="639"/>
      <c r="BE50" s="639"/>
      <c r="BF50" s="639"/>
      <c r="BG50" s="639"/>
      <c r="BH50" s="639"/>
      <c r="BI50" s="639"/>
      <c r="BJ50" s="639"/>
      <c r="BK50" s="639"/>
      <c r="BL50" s="639"/>
      <c r="BM50" s="639"/>
      <c r="BN50" s="639"/>
      <c r="BO50" s="639"/>
      <c r="BP50" s="639"/>
      <c r="BQ50" s="639"/>
      <c r="BR50" s="639"/>
      <c r="BS50" s="639"/>
      <c r="BT50" s="639"/>
      <c r="BU50" s="639"/>
      <c r="BV50" s="639"/>
      <c r="BW50" s="639"/>
      <c r="BX50" s="639"/>
      <c r="BY50" s="639"/>
      <c r="BZ50" s="639"/>
      <c r="CA50" s="639"/>
      <c r="CB50" s="639"/>
      <c r="CC50" s="639"/>
      <c r="CD50" s="639"/>
      <c r="CE50" s="639"/>
      <c r="CF50" s="639"/>
      <c r="CG50" s="639"/>
      <c r="CH50" s="639"/>
      <c r="CI50" s="639"/>
      <c r="CJ50" s="639"/>
      <c r="CK50" s="639"/>
      <c r="CL50" s="639"/>
      <c r="CM50" s="639"/>
      <c r="CN50" s="639"/>
      <c r="CO50" s="639"/>
      <c r="CP50" s="639"/>
      <c r="CQ50" s="639"/>
      <c r="CR50" s="639"/>
      <c r="CS50" s="639"/>
      <c r="CT50" s="639"/>
      <c r="CU50" s="639"/>
      <c r="CV50" s="639"/>
      <c r="CW50" s="639"/>
      <c r="CX50" s="639"/>
      <c r="CY50" s="639"/>
      <c r="CZ50" s="639"/>
      <c r="DA50" s="639"/>
      <c r="DB50" s="639"/>
      <c r="DC50" s="639"/>
      <c r="DD50" s="639"/>
      <c r="DE50" s="639"/>
      <c r="DF50" s="639"/>
      <c r="DG50" s="639"/>
      <c r="DH50" s="639"/>
      <c r="DI50" s="639"/>
    </row>
    <row r="51" spans="5:113">
      <c r="E51" s="639" t="s">
        <v>212</v>
      </c>
      <c r="F51" s="639"/>
      <c r="G51" s="639"/>
      <c r="H51" s="639"/>
      <c r="I51" s="639"/>
      <c r="J51" s="639"/>
      <c r="K51" s="639"/>
      <c r="L51" s="639"/>
      <c r="M51" s="639"/>
      <c r="N51" s="639"/>
      <c r="O51" s="639"/>
      <c r="P51" s="639"/>
      <c r="Q51" s="639"/>
      <c r="R51" s="639"/>
      <c r="S51" s="639"/>
      <c r="T51" s="639"/>
      <c r="U51" s="639"/>
      <c r="V51" s="639"/>
      <c r="W51" s="639"/>
      <c r="X51" s="639"/>
      <c r="Y51" s="639"/>
      <c r="Z51" s="639"/>
      <c r="AA51" s="639"/>
      <c r="AB51" s="639"/>
      <c r="AC51" s="639"/>
      <c r="AD51" s="639"/>
      <c r="AE51" s="639"/>
      <c r="AF51" s="639"/>
      <c r="AG51" s="639"/>
      <c r="AH51" s="639"/>
      <c r="AI51" s="639"/>
      <c r="AJ51" s="639"/>
      <c r="AK51" s="639"/>
      <c r="AL51" s="639"/>
      <c r="AM51" s="639"/>
      <c r="AN51" s="639"/>
      <c r="AO51" s="639"/>
      <c r="AP51" s="639"/>
      <c r="AQ51" s="639"/>
      <c r="AR51" s="639"/>
      <c r="AS51" s="639"/>
      <c r="AT51" s="639"/>
      <c r="AU51" s="639"/>
      <c r="AV51" s="639"/>
      <c r="AW51" s="639"/>
      <c r="AX51" s="639"/>
      <c r="AY51" s="639"/>
      <c r="AZ51" s="639"/>
      <c r="BA51" s="639"/>
      <c r="BB51" s="639"/>
      <c r="BC51" s="639"/>
      <c r="BD51" s="639"/>
      <c r="BE51" s="639"/>
      <c r="BF51" s="639"/>
      <c r="BG51" s="639"/>
      <c r="BH51" s="639"/>
      <c r="BI51" s="639"/>
      <c r="BJ51" s="639"/>
      <c r="BK51" s="639"/>
      <c r="BL51" s="639"/>
      <c r="BM51" s="639"/>
      <c r="BN51" s="639"/>
      <c r="BO51" s="639"/>
      <c r="BP51" s="639"/>
      <c r="BQ51" s="639"/>
      <c r="BR51" s="639"/>
      <c r="BS51" s="639"/>
      <c r="BT51" s="639"/>
      <c r="BU51" s="639"/>
      <c r="BV51" s="639"/>
      <c r="BW51" s="639"/>
      <c r="BX51" s="639"/>
      <c r="BY51" s="639"/>
      <c r="BZ51" s="639"/>
      <c r="CA51" s="639"/>
      <c r="CB51" s="639"/>
      <c r="CC51" s="639"/>
      <c r="CD51" s="639"/>
      <c r="CE51" s="639"/>
      <c r="CF51" s="639"/>
      <c r="CG51" s="639"/>
      <c r="CH51" s="639"/>
      <c r="CI51" s="639"/>
      <c r="CJ51" s="639"/>
      <c r="CK51" s="639"/>
      <c r="CL51" s="639"/>
      <c r="CM51" s="639"/>
      <c r="CN51" s="639"/>
      <c r="CO51" s="639"/>
      <c r="CP51" s="639"/>
      <c r="CQ51" s="639"/>
      <c r="CR51" s="639"/>
      <c r="CS51" s="639"/>
      <c r="CT51" s="639"/>
      <c r="CU51" s="639"/>
      <c r="CV51" s="639"/>
      <c r="CW51" s="639"/>
      <c r="CX51" s="639"/>
      <c r="CY51" s="639"/>
      <c r="CZ51" s="639"/>
      <c r="DA51" s="639"/>
      <c r="DB51" s="639"/>
      <c r="DC51" s="639"/>
      <c r="DD51" s="639"/>
      <c r="DE51" s="639"/>
      <c r="DF51" s="639"/>
      <c r="DG51" s="639"/>
      <c r="DH51" s="639"/>
      <c r="DI51" s="639"/>
    </row>
    <row r="52" spans="5:113">
      <c r="E52" s="639" t="s">
        <v>213</v>
      </c>
      <c r="F52" s="639"/>
      <c r="G52" s="639"/>
      <c r="H52" s="639"/>
      <c r="I52" s="639"/>
      <c r="J52" s="639"/>
      <c r="K52" s="639"/>
      <c r="L52" s="639"/>
      <c r="M52" s="639"/>
      <c r="N52" s="639"/>
      <c r="O52" s="639"/>
      <c r="P52" s="639"/>
      <c r="Q52" s="639"/>
      <c r="R52" s="639"/>
      <c r="S52" s="639"/>
      <c r="T52" s="639"/>
      <c r="U52" s="639"/>
      <c r="V52" s="639"/>
      <c r="W52" s="639"/>
      <c r="X52" s="639"/>
      <c r="Y52" s="639"/>
      <c r="Z52" s="639"/>
      <c r="AA52" s="639"/>
      <c r="AB52" s="639"/>
      <c r="AC52" s="639"/>
      <c r="AD52" s="639"/>
      <c r="AE52" s="639"/>
      <c r="AF52" s="639"/>
      <c r="AG52" s="639"/>
      <c r="AH52" s="639"/>
      <c r="AI52" s="639"/>
      <c r="AJ52" s="639"/>
      <c r="AK52" s="639"/>
      <c r="AL52" s="639"/>
      <c r="AM52" s="639"/>
      <c r="AN52" s="639"/>
      <c r="AO52" s="639"/>
      <c r="AP52" s="639"/>
      <c r="AQ52" s="639"/>
      <c r="AR52" s="639"/>
      <c r="AS52" s="639"/>
      <c r="AT52" s="639"/>
      <c r="AU52" s="639"/>
      <c r="AV52" s="639"/>
      <c r="AW52" s="639"/>
      <c r="AX52" s="639"/>
      <c r="AY52" s="639"/>
      <c r="AZ52" s="639"/>
      <c r="BA52" s="639"/>
      <c r="BB52" s="639"/>
      <c r="BC52" s="639"/>
      <c r="BD52" s="639"/>
      <c r="BE52" s="639"/>
      <c r="BF52" s="639"/>
      <c r="BG52" s="639"/>
      <c r="BH52" s="639"/>
      <c r="BI52" s="639"/>
      <c r="BJ52" s="639"/>
      <c r="BK52" s="639"/>
      <c r="BL52" s="639"/>
      <c r="BM52" s="639"/>
      <c r="BN52" s="639"/>
      <c r="BO52" s="639"/>
      <c r="BP52" s="639"/>
      <c r="BQ52" s="639"/>
      <c r="BR52" s="639"/>
      <c r="BS52" s="639"/>
      <c r="BT52" s="639"/>
      <c r="BU52" s="639"/>
      <c r="BV52" s="639"/>
      <c r="BW52" s="639"/>
      <c r="BX52" s="639"/>
      <c r="BY52" s="639"/>
      <c r="BZ52" s="639"/>
      <c r="CA52" s="639"/>
      <c r="CB52" s="639"/>
      <c r="CC52" s="639"/>
      <c r="CD52" s="639"/>
      <c r="CE52" s="639"/>
      <c r="CF52" s="639"/>
      <c r="CG52" s="639"/>
      <c r="CH52" s="639"/>
      <c r="CI52" s="639"/>
      <c r="CJ52" s="639"/>
      <c r="CK52" s="639"/>
      <c r="CL52" s="639"/>
      <c r="CM52" s="639"/>
      <c r="CN52" s="639"/>
      <c r="CO52" s="639"/>
      <c r="CP52" s="639"/>
      <c r="CQ52" s="639"/>
      <c r="CR52" s="639"/>
      <c r="CS52" s="639"/>
      <c r="CT52" s="639"/>
      <c r="CU52" s="639"/>
      <c r="CV52" s="639"/>
      <c r="CW52" s="639"/>
      <c r="CX52" s="639"/>
      <c r="CY52" s="639"/>
      <c r="CZ52" s="639"/>
      <c r="DA52" s="639"/>
      <c r="DB52" s="639"/>
      <c r="DC52" s="639"/>
      <c r="DD52" s="639"/>
      <c r="DE52" s="639"/>
      <c r="DF52" s="639"/>
      <c r="DG52" s="639"/>
      <c r="DH52" s="639"/>
      <c r="DI52" s="639"/>
    </row>
    <row r="53" spans="5:113">
      <c r="E53" s="177" t="s">
        <v>609</v>
      </c>
    </row>
    <row r="54" spans="5:113"/>
    <row r="55" spans="5:113"/>
    <row r="56" spans="5:113"/>
  </sheetData>
  <sheetProtection password="C5BB" sheet="1" objects="1" scenarios="1"/>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F4" zoomScale="85" zoomScaleNormal="85" zoomScaleSheetLayoutView="100" workbookViewId="0">
      <selection activeCell="C34" sqref="C34:E34"/>
    </sheetView>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528</v>
      </c>
      <c r="G33" s="29" t="s">
        <v>529</v>
      </c>
      <c r="H33" s="29" t="s">
        <v>530</v>
      </c>
      <c r="I33" s="29" t="s">
        <v>531</v>
      </c>
      <c r="J33" s="30" t="s">
        <v>532</v>
      </c>
      <c r="K33" s="22"/>
      <c r="L33" s="22"/>
      <c r="M33" s="22"/>
      <c r="N33" s="22"/>
      <c r="O33" s="22"/>
      <c r="P33" s="22"/>
    </row>
    <row r="34" spans="1:16" ht="39" customHeight="1">
      <c r="A34" s="22"/>
      <c r="B34" s="31"/>
      <c r="C34" s="1214" t="s">
        <v>535</v>
      </c>
      <c r="D34" s="1214"/>
      <c r="E34" s="1215"/>
      <c r="F34" s="32" t="s">
        <v>487</v>
      </c>
      <c r="G34" s="33" t="s">
        <v>536</v>
      </c>
      <c r="H34" s="33">
        <v>0</v>
      </c>
      <c r="I34" s="33">
        <v>0</v>
      </c>
      <c r="J34" s="34" t="s">
        <v>537</v>
      </c>
      <c r="K34" s="22"/>
      <c r="L34" s="22"/>
      <c r="M34" s="22"/>
      <c r="N34" s="22"/>
      <c r="O34" s="22"/>
      <c r="P34" s="22"/>
    </row>
    <row r="35" spans="1:16" ht="39" customHeight="1">
      <c r="A35" s="22"/>
      <c r="B35" s="35"/>
      <c r="C35" s="1208" t="s">
        <v>538</v>
      </c>
      <c r="D35" s="1209"/>
      <c r="E35" s="1210"/>
      <c r="F35" s="36">
        <v>3.45</v>
      </c>
      <c r="G35" s="37">
        <v>1.22</v>
      </c>
      <c r="H35" s="37">
        <v>1.41</v>
      </c>
      <c r="I35" s="37">
        <v>2.56</v>
      </c>
      <c r="J35" s="38">
        <v>11.54</v>
      </c>
      <c r="K35" s="22"/>
      <c r="L35" s="22"/>
      <c r="M35" s="22"/>
      <c r="N35" s="22"/>
      <c r="O35" s="22"/>
      <c r="P35" s="22"/>
    </row>
    <row r="36" spans="1:16" ht="39" customHeight="1">
      <c r="A36" s="22"/>
      <c r="B36" s="35"/>
      <c r="C36" s="1208" t="s">
        <v>539</v>
      </c>
      <c r="D36" s="1209"/>
      <c r="E36" s="1210"/>
      <c r="F36" s="36">
        <v>8.9700000000000006</v>
      </c>
      <c r="G36" s="37">
        <v>8.9</v>
      </c>
      <c r="H36" s="37">
        <v>9.81</v>
      </c>
      <c r="I36" s="37">
        <v>10.43</v>
      </c>
      <c r="J36" s="38">
        <v>10.210000000000001</v>
      </c>
      <c r="K36" s="22"/>
      <c r="L36" s="22"/>
      <c r="M36" s="22"/>
      <c r="N36" s="22"/>
      <c r="O36" s="22"/>
      <c r="P36" s="22"/>
    </row>
    <row r="37" spans="1:16" ht="39" customHeight="1">
      <c r="A37" s="22"/>
      <c r="B37" s="35"/>
      <c r="C37" s="1208" t="s">
        <v>540</v>
      </c>
      <c r="D37" s="1209"/>
      <c r="E37" s="1210"/>
      <c r="F37" s="36">
        <v>0</v>
      </c>
      <c r="G37" s="37" t="s">
        <v>536</v>
      </c>
      <c r="H37" s="37">
        <v>0.68</v>
      </c>
      <c r="I37" s="37">
        <v>0.59</v>
      </c>
      <c r="J37" s="38">
        <v>1.07</v>
      </c>
      <c r="K37" s="22"/>
      <c r="L37" s="22"/>
      <c r="M37" s="22"/>
      <c r="N37" s="22"/>
      <c r="O37" s="22"/>
      <c r="P37" s="22"/>
    </row>
    <row r="38" spans="1:16" ht="39" customHeight="1">
      <c r="A38" s="22"/>
      <c r="B38" s="35"/>
      <c r="C38" s="1208" t="s">
        <v>541</v>
      </c>
      <c r="D38" s="1209"/>
      <c r="E38" s="1210"/>
      <c r="F38" s="36">
        <v>1.03</v>
      </c>
      <c r="G38" s="37">
        <v>1.2</v>
      </c>
      <c r="H38" s="37" t="s">
        <v>542</v>
      </c>
      <c r="I38" s="37">
        <v>0.8</v>
      </c>
      <c r="J38" s="38">
        <v>0.3</v>
      </c>
      <c r="K38" s="22"/>
      <c r="L38" s="22"/>
      <c r="M38" s="22"/>
      <c r="N38" s="22"/>
      <c r="O38" s="22"/>
      <c r="P38" s="22"/>
    </row>
    <row r="39" spans="1:16" ht="39" customHeight="1">
      <c r="A39" s="22"/>
      <c r="B39" s="35"/>
      <c r="C39" s="1208" t="s">
        <v>543</v>
      </c>
      <c r="D39" s="1209"/>
      <c r="E39" s="1210"/>
      <c r="F39" s="36">
        <v>0.24</v>
      </c>
      <c r="G39" s="37">
        <v>0.22</v>
      </c>
      <c r="H39" s="37">
        <v>0.22</v>
      </c>
      <c r="I39" s="37">
        <v>0.23</v>
      </c>
      <c r="J39" s="38">
        <v>0.2</v>
      </c>
      <c r="K39" s="22"/>
      <c r="L39" s="22"/>
      <c r="M39" s="22"/>
      <c r="N39" s="22"/>
      <c r="O39" s="22"/>
      <c r="P39" s="22"/>
    </row>
    <row r="40" spans="1:16" ht="39" customHeight="1">
      <c r="A40" s="22"/>
      <c r="B40" s="35"/>
      <c r="C40" s="1208"/>
      <c r="D40" s="1209"/>
      <c r="E40" s="1210"/>
      <c r="F40" s="36"/>
      <c r="G40" s="37"/>
      <c r="H40" s="37"/>
      <c r="I40" s="37"/>
      <c r="J40" s="38"/>
      <c r="K40" s="22"/>
      <c r="L40" s="22"/>
      <c r="M40" s="22"/>
      <c r="N40" s="22"/>
      <c r="O40" s="22"/>
      <c r="P40" s="22"/>
    </row>
    <row r="41" spans="1:16" ht="39" customHeight="1">
      <c r="A41" s="22"/>
      <c r="B41" s="35"/>
      <c r="C41" s="1208"/>
      <c r="D41" s="1209"/>
      <c r="E41" s="1210"/>
      <c r="F41" s="36"/>
      <c r="G41" s="37"/>
      <c r="H41" s="37"/>
      <c r="I41" s="37"/>
      <c r="J41" s="38"/>
      <c r="K41" s="22"/>
      <c r="L41" s="22"/>
      <c r="M41" s="22"/>
      <c r="N41" s="22"/>
      <c r="O41" s="22"/>
      <c r="P41" s="22"/>
    </row>
    <row r="42" spans="1:16" ht="39" customHeight="1">
      <c r="A42" s="22"/>
      <c r="B42" s="39"/>
      <c r="C42" s="1208" t="s">
        <v>544</v>
      </c>
      <c r="D42" s="1209"/>
      <c r="E42" s="1210"/>
      <c r="F42" s="36" t="s">
        <v>487</v>
      </c>
      <c r="G42" s="37" t="s">
        <v>487</v>
      </c>
      <c r="H42" s="37" t="s">
        <v>487</v>
      </c>
      <c r="I42" s="37" t="s">
        <v>487</v>
      </c>
      <c r="J42" s="38" t="s">
        <v>487</v>
      </c>
      <c r="K42" s="22"/>
      <c r="L42" s="22"/>
      <c r="M42" s="22"/>
      <c r="N42" s="22"/>
      <c r="O42" s="22"/>
      <c r="P42" s="22"/>
    </row>
    <row r="43" spans="1:16" ht="39" customHeight="1" thickBot="1">
      <c r="A43" s="22"/>
      <c r="B43" s="40"/>
      <c r="C43" s="1211" t="s">
        <v>545</v>
      </c>
      <c r="D43" s="1212"/>
      <c r="E43" s="1213"/>
      <c r="F43" s="41">
        <v>0</v>
      </c>
      <c r="G43" s="42">
        <v>0</v>
      </c>
      <c r="H43" s="42">
        <v>0</v>
      </c>
      <c r="I43" s="42" t="s">
        <v>487</v>
      </c>
      <c r="J43" s="43" t="s">
        <v>487</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B/EBoj1WaunBCM/KBnunBUA5MnoC834Rdeor/SpTaiMK3h4xbsq9WFdQWADwhvKZx9yAPY/PkCr+oySc2tPzDA==" saltValue="wAeQJyyt6+i3LPjBApRLw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55" zoomScaleNormal="55" zoomScaleSheetLayoutView="55" workbookViewId="0">
      <selection activeCell="O60" sqref="O60"/>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c r="A45" s="48"/>
      <c r="B45" s="1216" t="s">
        <v>11</v>
      </c>
      <c r="C45" s="1217"/>
      <c r="D45" s="58"/>
      <c r="E45" s="1222" t="s">
        <v>12</v>
      </c>
      <c r="F45" s="1222"/>
      <c r="G45" s="1222"/>
      <c r="H45" s="1222"/>
      <c r="I45" s="1222"/>
      <c r="J45" s="1223"/>
      <c r="K45" s="59">
        <v>1262</v>
      </c>
      <c r="L45" s="60">
        <v>1283</v>
      </c>
      <c r="M45" s="60">
        <v>1288</v>
      </c>
      <c r="N45" s="60">
        <v>1328</v>
      </c>
      <c r="O45" s="61">
        <v>1341</v>
      </c>
      <c r="P45" s="48"/>
      <c r="Q45" s="48"/>
      <c r="R45" s="48"/>
      <c r="S45" s="48"/>
      <c r="T45" s="48"/>
      <c r="U45" s="48"/>
    </row>
    <row r="46" spans="1:21" ht="30.75" customHeight="1">
      <c r="A46" s="48"/>
      <c r="B46" s="1218"/>
      <c r="C46" s="1219"/>
      <c r="D46" s="62"/>
      <c r="E46" s="1224" t="s">
        <v>13</v>
      </c>
      <c r="F46" s="1224"/>
      <c r="G46" s="1224"/>
      <c r="H46" s="1224"/>
      <c r="I46" s="1224"/>
      <c r="J46" s="1225"/>
      <c r="K46" s="63" t="s">
        <v>487</v>
      </c>
      <c r="L46" s="64" t="s">
        <v>487</v>
      </c>
      <c r="M46" s="64" t="s">
        <v>487</v>
      </c>
      <c r="N46" s="64" t="s">
        <v>487</v>
      </c>
      <c r="O46" s="65" t="s">
        <v>487</v>
      </c>
      <c r="P46" s="48"/>
      <c r="Q46" s="48"/>
      <c r="R46" s="48"/>
      <c r="S46" s="48"/>
      <c r="T46" s="48"/>
      <c r="U46" s="48"/>
    </row>
    <row r="47" spans="1:21" ht="30.75" customHeight="1">
      <c r="A47" s="48"/>
      <c r="B47" s="1218"/>
      <c r="C47" s="1219"/>
      <c r="D47" s="62"/>
      <c r="E47" s="1224" t="s">
        <v>14</v>
      </c>
      <c r="F47" s="1224"/>
      <c r="G47" s="1224"/>
      <c r="H47" s="1224"/>
      <c r="I47" s="1224"/>
      <c r="J47" s="1225"/>
      <c r="K47" s="63" t="s">
        <v>487</v>
      </c>
      <c r="L47" s="64" t="s">
        <v>487</v>
      </c>
      <c r="M47" s="64" t="s">
        <v>487</v>
      </c>
      <c r="N47" s="64" t="s">
        <v>487</v>
      </c>
      <c r="O47" s="65" t="s">
        <v>487</v>
      </c>
      <c r="P47" s="48"/>
      <c r="Q47" s="48"/>
      <c r="R47" s="48"/>
      <c r="S47" s="48"/>
      <c r="T47" s="48"/>
      <c r="U47" s="48"/>
    </row>
    <row r="48" spans="1:21" ht="30.75" customHeight="1">
      <c r="A48" s="48"/>
      <c r="B48" s="1218"/>
      <c r="C48" s="1219"/>
      <c r="D48" s="62"/>
      <c r="E48" s="1224" t="s">
        <v>15</v>
      </c>
      <c r="F48" s="1224"/>
      <c r="G48" s="1224"/>
      <c r="H48" s="1224"/>
      <c r="I48" s="1224"/>
      <c r="J48" s="1225"/>
      <c r="K48" s="63">
        <v>15</v>
      </c>
      <c r="L48" s="64">
        <v>23</v>
      </c>
      <c r="M48" s="64">
        <v>13</v>
      </c>
      <c r="N48" s="64">
        <v>16</v>
      </c>
      <c r="O48" s="65">
        <v>16</v>
      </c>
      <c r="P48" s="48"/>
      <c r="Q48" s="48"/>
      <c r="R48" s="48"/>
      <c r="S48" s="48"/>
      <c r="T48" s="48"/>
      <c r="U48" s="48"/>
    </row>
    <row r="49" spans="1:21" ht="30.75" customHeight="1">
      <c r="A49" s="48"/>
      <c r="B49" s="1218"/>
      <c r="C49" s="1219"/>
      <c r="D49" s="62"/>
      <c r="E49" s="1224" t="s">
        <v>16</v>
      </c>
      <c r="F49" s="1224"/>
      <c r="G49" s="1224"/>
      <c r="H49" s="1224"/>
      <c r="I49" s="1224"/>
      <c r="J49" s="1225"/>
      <c r="K49" s="63">
        <v>54</v>
      </c>
      <c r="L49" s="64">
        <v>52</v>
      </c>
      <c r="M49" s="64">
        <v>145</v>
      </c>
      <c r="N49" s="64">
        <v>157</v>
      </c>
      <c r="O49" s="65">
        <v>172</v>
      </c>
      <c r="P49" s="48"/>
      <c r="Q49" s="48"/>
      <c r="R49" s="48"/>
      <c r="S49" s="48"/>
      <c r="T49" s="48"/>
      <c r="U49" s="48"/>
    </row>
    <row r="50" spans="1:21" ht="30.75" customHeight="1">
      <c r="A50" s="48"/>
      <c r="B50" s="1218"/>
      <c r="C50" s="1219"/>
      <c r="D50" s="62"/>
      <c r="E50" s="1224" t="s">
        <v>17</v>
      </c>
      <c r="F50" s="1224"/>
      <c r="G50" s="1224"/>
      <c r="H50" s="1224"/>
      <c r="I50" s="1224"/>
      <c r="J50" s="1225"/>
      <c r="K50" s="63">
        <v>42</v>
      </c>
      <c r="L50" s="64">
        <v>122</v>
      </c>
      <c r="M50" s="64">
        <v>234</v>
      </c>
      <c r="N50" s="64">
        <v>242</v>
      </c>
      <c r="O50" s="65">
        <v>193</v>
      </c>
      <c r="P50" s="48"/>
      <c r="Q50" s="48"/>
      <c r="R50" s="48"/>
      <c r="S50" s="48"/>
      <c r="T50" s="48"/>
      <c r="U50" s="48"/>
    </row>
    <row r="51" spans="1:21" ht="30.75" customHeight="1">
      <c r="A51" s="48"/>
      <c r="B51" s="1220"/>
      <c r="C51" s="1221"/>
      <c r="D51" s="66"/>
      <c r="E51" s="1224" t="s">
        <v>18</v>
      </c>
      <c r="F51" s="1224"/>
      <c r="G51" s="1224"/>
      <c r="H51" s="1224"/>
      <c r="I51" s="1224"/>
      <c r="J51" s="1225"/>
      <c r="K51" s="63" t="s">
        <v>487</v>
      </c>
      <c r="L51" s="64" t="s">
        <v>487</v>
      </c>
      <c r="M51" s="64" t="s">
        <v>487</v>
      </c>
      <c r="N51" s="64" t="s">
        <v>487</v>
      </c>
      <c r="O51" s="65" t="s">
        <v>487</v>
      </c>
      <c r="P51" s="48"/>
      <c r="Q51" s="48"/>
      <c r="R51" s="48"/>
      <c r="S51" s="48"/>
      <c r="T51" s="48"/>
      <c r="U51" s="48"/>
    </row>
    <row r="52" spans="1:21" ht="30.75" customHeight="1">
      <c r="A52" s="48"/>
      <c r="B52" s="1226" t="s">
        <v>19</v>
      </c>
      <c r="C52" s="1227"/>
      <c r="D52" s="66"/>
      <c r="E52" s="1224" t="s">
        <v>20</v>
      </c>
      <c r="F52" s="1224"/>
      <c r="G52" s="1224"/>
      <c r="H52" s="1224"/>
      <c r="I52" s="1224"/>
      <c r="J52" s="1225"/>
      <c r="K52" s="63">
        <v>1024</v>
      </c>
      <c r="L52" s="64">
        <v>1065</v>
      </c>
      <c r="M52" s="64">
        <v>1045</v>
      </c>
      <c r="N52" s="64">
        <v>1025</v>
      </c>
      <c r="O52" s="65">
        <v>1046</v>
      </c>
      <c r="P52" s="48"/>
      <c r="Q52" s="48"/>
      <c r="R52" s="48"/>
      <c r="S52" s="48"/>
      <c r="T52" s="48"/>
      <c r="U52" s="48"/>
    </row>
    <row r="53" spans="1:21" ht="30.75" customHeight="1" thickBot="1">
      <c r="A53" s="48"/>
      <c r="B53" s="1228" t="s">
        <v>21</v>
      </c>
      <c r="C53" s="1229"/>
      <c r="D53" s="67"/>
      <c r="E53" s="1230" t="s">
        <v>22</v>
      </c>
      <c r="F53" s="1230"/>
      <c r="G53" s="1230"/>
      <c r="H53" s="1230"/>
      <c r="I53" s="1230"/>
      <c r="J53" s="1231"/>
      <c r="K53" s="68">
        <v>349</v>
      </c>
      <c r="L53" s="69">
        <v>415</v>
      </c>
      <c r="M53" s="69">
        <v>635</v>
      </c>
      <c r="N53" s="69">
        <v>718</v>
      </c>
      <c r="O53" s="70">
        <v>676</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546</v>
      </c>
      <c r="P55" s="48"/>
      <c r="Q55" s="48"/>
      <c r="R55" s="48"/>
      <c r="S55" s="48"/>
      <c r="T55" s="48"/>
      <c r="U55" s="48"/>
    </row>
    <row r="56" spans="1:21" ht="31.5" customHeight="1" thickBot="1">
      <c r="A56" s="48"/>
      <c r="B56" s="76"/>
      <c r="C56" s="77"/>
      <c r="D56" s="77"/>
      <c r="E56" s="78"/>
      <c r="F56" s="78"/>
      <c r="G56" s="78"/>
      <c r="H56" s="78"/>
      <c r="I56" s="78"/>
      <c r="J56" s="79" t="s">
        <v>2</v>
      </c>
      <c r="K56" s="80" t="s">
        <v>547</v>
      </c>
      <c r="L56" s="81" t="s">
        <v>548</v>
      </c>
      <c r="M56" s="81" t="s">
        <v>549</v>
      </c>
      <c r="N56" s="81" t="s">
        <v>550</v>
      </c>
      <c r="O56" s="82" t="s">
        <v>551</v>
      </c>
      <c r="P56" s="48"/>
      <c r="Q56" s="48"/>
      <c r="R56" s="48"/>
      <c r="S56" s="48"/>
      <c r="T56" s="48"/>
      <c r="U56" s="48"/>
    </row>
    <row r="57" spans="1:21" ht="31.5" customHeight="1">
      <c r="B57" s="1232" t="s">
        <v>25</v>
      </c>
      <c r="C57" s="1233"/>
      <c r="D57" s="1236" t="s">
        <v>26</v>
      </c>
      <c r="E57" s="1237"/>
      <c r="F57" s="1237"/>
      <c r="G57" s="1237"/>
      <c r="H57" s="1237"/>
      <c r="I57" s="1237"/>
      <c r="J57" s="1238"/>
      <c r="K57" s="83"/>
      <c r="L57" s="84"/>
      <c r="M57" s="84"/>
      <c r="N57" s="84"/>
      <c r="O57" s="85"/>
    </row>
    <row r="58" spans="1:21" ht="31.5" customHeight="1" thickBot="1">
      <c r="B58" s="1234"/>
      <c r="C58" s="1235"/>
      <c r="D58" s="1239" t="s">
        <v>27</v>
      </c>
      <c r="E58" s="1240"/>
      <c r="F58" s="1240"/>
      <c r="G58" s="1240"/>
      <c r="H58" s="1240"/>
      <c r="I58" s="1240"/>
      <c r="J58" s="1241"/>
      <c r="K58" s="86"/>
      <c r="L58" s="87"/>
      <c r="M58" s="87"/>
      <c r="N58" s="87"/>
      <c r="O58" s="88"/>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ldZw1N/i1zzEL9liaXekUbfVQ/IeSDqIKqSRH7aDExy9aal5WFfnfoLgfOUuTxpV4AlLUlCZUIqR8yxwht9qLQ==" saltValue="AY3NTUWW5ZgTNV+eo6zEs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55" zoomScaleNormal="55" zoomScaleSheetLayoutView="100" workbookViewId="0">
      <selection activeCell="M41" sqref="M41:M48"/>
    </sheetView>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528</v>
      </c>
      <c r="J40" s="100" t="s">
        <v>529</v>
      </c>
      <c r="K40" s="100" t="s">
        <v>530</v>
      </c>
      <c r="L40" s="100" t="s">
        <v>531</v>
      </c>
      <c r="M40" s="101" t="s">
        <v>532</v>
      </c>
    </row>
    <row r="41" spans="2:13" ht="27.75" customHeight="1">
      <c r="B41" s="1242" t="s">
        <v>30</v>
      </c>
      <c r="C41" s="1243"/>
      <c r="D41" s="102"/>
      <c r="E41" s="1248" t="s">
        <v>31</v>
      </c>
      <c r="F41" s="1248"/>
      <c r="G41" s="1248"/>
      <c r="H41" s="1249"/>
      <c r="I41" s="351">
        <v>11492</v>
      </c>
      <c r="J41" s="352">
        <v>12026</v>
      </c>
      <c r="K41" s="352">
        <v>13059</v>
      </c>
      <c r="L41" s="352">
        <v>13900</v>
      </c>
      <c r="M41" s="353">
        <v>14005</v>
      </c>
    </row>
    <row r="42" spans="2:13" ht="27.75" customHeight="1">
      <c r="B42" s="1244"/>
      <c r="C42" s="1245"/>
      <c r="D42" s="103"/>
      <c r="E42" s="1250" t="s">
        <v>32</v>
      </c>
      <c r="F42" s="1250"/>
      <c r="G42" s="1250"/>
      <c r="H42" s="1251"/>
      <c r="I42" s="354" t="s">
        <v>487</v>
      </c>
      <c r="J42" s="355" t="s">
        <v>487</v>
      </c>
      <c r="K42" s="355" t="s">
        <v>487</v>
      </c>
      <c r="L42" s="355" t="s">
        <v>487</v>
      </c>
      <c r="M42" s="356" t="s">
        <v>487</v>
      </c>
    </row>
    <row r="43" spans="2:13" ht="27.75" customHeight="1">
      <c r="B43" s="1244"/>
      <c r="C43" s="1245"/>
      <c r="D43" s="103"/>
      <c r="E43" s="1250" t="s">
        <v>33</v>
      </c>
      <c r="F43" s="1250"/>
      <c r="G43" s="1250"/>
      <c r="H43" s="1251"/>
      <c r="I43" s="354">
        <v>179</v>
      </c>
      <c r="J43" s="355">
        <v>190</v>
      </c>
      <c r="K43" s="355">
        <v>203</v>
      </c>
      <c r="L43" s="355">
        <v>220</v>
      </c>
      <c r="M43" s="356">
        <v>228</v>
      </c>
    </row>
    <row r="44" spans="2:13" ht="27.75" customHeight="1">
      <c r="B44" s="1244"/>
      <c r="C44" s="1245"/>
      <c r="D44" s="103"/>
      <c r="E44" s="1250" t="s">
        <v>34</v>
      </c>
      <c r="F44" s="1250"/>
      <c r="G44" s="1250"/>
      <c r="H44" s="1251"/>
      <c r="I44" s="354">
        <v>2511</v>
      </c>
      <c r="J44" s="355">
        <v>2420</v>
      </c>
      <c r="K44" s="355">
        <v>2244</v>
      </c>
      <c r="L44" s="355">
        <v>2062</v>
      </c>
      <c r="M44" s="356">
        <v>1819</v>
      </c>
    </row>
    <row r="45" spans="2:13" ht="27.75" customHeight="1">
      <c r="B45" s="1244"/>
      <c r="C45" s="1245"/>
      <c r="D45" s="103"/>
      <c r="E45" s="1250" t="s">
        <v>35</v>
      </c>
      <c r="F45" s="1250"/>
      <c r="G45" s="1250"/>
      <c r="H45" s="1251"/>
      <c r="I45" s="354">
        <v>1120</v>
      </c>
      <c r="J45" s="355">
        <v>1038</v>
      </c>
      <c r="K45" s="355">
        <v>1067</v>
      </c>
      <c r="L45" s="355">
        <v>1072</v>
      </c>
      <c r="M45" s="356">
        <v>1078</v>
      </c>
    </row>
    <row r="46" spans="2:13" ht="27.75" customHeight="1">
      <c r="B46" s="1244"/>
      <c r="C46" s="1245"/>
      <c r="D46" s="104"/>
      <c r="E46" s="1250" t="s">
        <v>36</v>
      </c>
      <c r="F46" s="1250"/>
      <c r="G46" s="1250"/>
      <c r="H46" s="1251"/>
      <c r="I46" s="354" t="s">
        <v>487</v>
      </c>
      <c r="J46" s="355" t="s">
        <v>487</v>
      </c>
      <c r="K46" s="355" t="s">
        <v>487</v>
      </c>
      <c r="L46" s="355" t="s">
        <v>487</v>
      </c>
      <c r="M46" s="356" t="s">
        <v>487</v>
      </c>
    </row>
    <row r="47" spans="2:13" ht="27.75" customHeight="1">
      <c r="B47" s="1244"/>
      <c r="C47" s="1245"/>
      <c r="D47" s="105"/>
      <c r="E47" s="1252" t="s">
        <v>37</v>
      </c>
      <c r="F47" s="1253"/>
      <c r="G47" s="1253"/>
      <c r="H47" s="1254"/>
      <c r="I47" s="354" t="s">
        <v>487</v>
      </c>
      <c r="J47" s="355" t="s">
        <v>487</v>
      </c>
      <c r="K47" s="355" t="s">
        <v>487</v>
      </c>
      <c r="L47" s="355" t="s">
        <v>487</v>
      </c>
      <c r="M47" s="356" t="s">
        <v>487</v>
      </c>
    </row>
    <row r="48" spans="2:13" ht="27.75" customHeight="1">
      <c r="B48" s="1244"/>
      <c r="C48" s="1245"/>
      <c r="D48" s="103"/>
      <c r="E48" s="1250" t="s">
        <v>38</v>
      </c>
      <c r="F48" s="1250"/>
      <c r="G48" s="1250"/>
      <c r="H48" s="1251"/>
      <c r="I48" s="354" t="s">
        <v>487</v>
      </c>
      <c r="J48" s="355" t="s">
        <v>487</v>
      </c>
      <c r="K48" s="355" t="s">
        <v>487</v>
      </c>
      <c r="L48" s="355" t="s">
        <v>487</v>
      </c>
      <c r="M48" s="356" t="s">
        <v>487</v>
      </c>
    </row>
    <row r="49" spans="2:13" ht="27.75" customHeight="1">
      <c r="B49" s="1246"/>
      <c r="C49" s="1247"/>
      <c r="D49" s="103"/>
      <c r="E49" s="1250" t="s">
        <v>39</v>
      </c>
      <c r="F49" s="1250"/>
      <c r="G49" s="1250"/>
      <c r="H49" s="1251"/>
      <c r="I49" s="354" t="s">
        <v>487</v>
      </c>
      <c r="J49" s="355" t="s">
        <v>487</v>
      </c>
      <c r="K49" s="355" t="s">
        <v>487</v>
      </c>
      <c r="L49" s="355" t="s">
        <v>487</v>
      </c>
      <c r="M49" s="356" t="s">
        <v>487</v>
      </c>
    </row>
    <row r="50" spans="2:13" ht="27.75" customHeight="1">
      <c r="B50" s="1255" t="s">
        <v>40</v>
      </c>
      <c r="C50" s="1256"/>
      <c r="D50" s="106"/>
      <c r="E50" s="1250" t="s">
        <v>41</v>
      </c>
      <c r="F50" s="1250"/>
      <c r="G50" s="1250"/>
      <c r="H50" s="1251"/>
      <c r="I50" s="354">
        <v>9127</v>
      </c>
      <c r="J50" s="355">
        <v>8383</v>
      </c>
      <c r="K50" s="355">
        <v>8139</v>
      </c>
      <c r="L50" s="355">
        <v>6974</v>
      </c>
      <c r="M50" s="356">
        <v>7216</v>
      </c>
    </row>
    <row r="51" spans="2:13" ht="27.75" customHeight="1">
      <c r="B51" s="1244"/>
      <c r="C51" s="1245"/>
      <c r="D51" s="103"/>
      <c r="E51" s="1250" t="s">
        <v>42</v>
      </c>
      <c r="F51" s="1250"/>
      <c r="G51" s="1250"/>
      <c r="H51" s="1251"/>
      <c r="I51" s="354" t="s">
        <v>487</v>
      </c>
      <c r="J51" s="355" t="s">
        <v>487</v>
      </c>
      <c r="K51" s="355" t="s">
        <v>487</v>
      </c>
      <c r="L51" s="355">
        <v>185</v>
      </c>
      <c r="M51" s="356">
        <v>162</v>
      </c>
    </row>
    <row r="52" spans="2:13" ht="27.75" customHeight="1">
      <c r="B52" s="1246"/>
      <c r="C52" s="1247"/>
      <c r="D52" s="103"/>
      <c r="E52" s="1250" t="s">
        <v>43</v>
      </c>
      <c r="F52" s="1250"/>
      <c r="G52" s="1250"/>
      <c r="H52" s="1251"/>
      <c r="I52" s="354">
        <v>12577</v>
      </c>
      <c r="J52" s="355">
        <v>12455</v>
      </c>
      <c r="K52" s="355">
        <v>12375</v>
      </c>
      <c r="L52" s="355">
        <v>13654</v>
      </c>
      <c r="M52" s="356">
        <v>13551</v>
      </c>
    </row>
    <row r="53" spans="2:13" ht="27.75" customHeight="1" thickBot="1">
      <c r="B53" s="1257" t="s">
        <v>44</v>
      </c>
      <c r="C53" s="1258"/>
      <c r="D53" s="107"/>
      <c r="E53" s="1259" t="s">
        <v>45</v>
      </c>
      <c r="F53" s="1259"/>
      <c r="G53" s="1259"/>
      <c r="H53" s="1260"/>
      <c r="I53" s="357">
        <v>-6401</v>
      </c>
      <c r="J53" s="358">
        <v>-5165</v>
      </c>
      <c r="K53" s="358">
        <v>-3941</v>
      </c>
      <c r="L53" s="358">
        <v>-3559</v>
      </c>
      <c r="M53" s="359">
        <v>-3799</v>
      </c>
    </row>
    <row r="54" spans="2:13" ht="27.75" customHeight="1">
      <c r="B54" s="108" t="s">
        <v>46</v>
      </c>
      <c r="C54" s="109"/>
      <c r="D54" s="109"/>
      <c r="E54" s="110"/>
      <c r="F54" s="110"/>
      <c r="G54" s="110"/>
      <c r="H54" s="110"/>
      <c r="I54" s="111"/>
      <c r="J54" s="111"/>
      <c r="K54" s="111"/>
      <c r="L54" s="111"/>
      <c r="M54" s="111"/>
    </row>
    <row r="55" spans="2:13"/>
  </sheetData>
  <sheetProtection algorithmName="SHA-512" hashValue="KTSnyStnSEt3XrlyIxM35rxXMD6vuU990kjVDxBmljrSkkvRuq4wPGOqlwbyAj3tEF9xh5Z/R6lmUT8PsKdMyw==" saltValue="aZXQ75gLqVN/4r2EP1hi8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C1" zoomScale="55" zoomScaleNormal="55" zoomScaleSheetLayoutView="100" workbookViewId="0">
      <selection activeCell="H55" sqref="H55:H57"/>
    </sheetView>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2" t="s">
        <v>47</v>
      </c>
    </row>
    <row r="54" spans="2:8" ht="29.25" customHeight="1" thickBot="1">
      <c r="B54" s="113" t="s">
        <v>1</v>
      </c>
      <c r="C54" s="114"/>
      <c r="D54" s="114"/>
      <c r="E54" s="115" t="s">
        <v>2</v>
      </c>
      <c r="F54" s="116" t="s">
        <v>530</v>
      </c>
      <c r="G54" s="116" t="s">
        <v>531</v>
      </c>
      <c r="H54" s="117" t="s">
        <v>532</v>
      </c>
    </row>
    <row r="55" spans="2:8" ht="52.5" customHeight="1">
      <c r="B55" s="118"/>
      <c r="C55" s="1269" t="s">
        <v>48</v>
      </c>
      <c r="D55" s="1269"/>
      <c r="E55" s="1270"/>
      <c r="F55" s="119">
        <v>1664</v>
      </c>
      <c r="G55" s="119">
        <v>1345</v>
      </c>
      <c r="H55" s="120">
        <v>1751</v>
      </c>
    </row>
    <row r="56" spans="2:8" ht="52.5" customHeight="1">
      <c r="B56" s="121"/>
      <c r="C56" s="1271" t="s">
        <v>49</v>
      </c>
      <c r="D56" s="1271"/>
      <c r="E56" s="1272"/>
      <c r="F56" s="122">
        <v>1526</v>
      </c>
      <c r="G56" s="122">
        <v>1347</v>
      </c>
      <c r="H56" s="123">
        <v>1352</v>
      </c>
    </row>
    <row r="57" spans="2:8" ht="53.25" customHeight="1">
      <c r="B57" s="121"/>
      <c r="C57" s="1273" t="s">
        <v>50</v>
      </c>
      <c r="D57" s="1273"/>
      <c r="E57" s="1274"/>
      <c r="F57" s="124">
        <v>5198</v>
      </c>
      <c r="G57" s="124">
        <v>4522</v>
      </c>
      <c r="H57" s="125">
        <v>4369</v>
      </c>
    </row>
    <row r="58" spans="2:8" ht="45.75" customHeight="1">
      <c r="B58" s="126"/>
      <c r="C58" s="1261" t="s">
        <v>555</v>
      </c>
      <c r="D58" s="1262"/>
      <c r="E58" s="1263"/>
      <c r="F58" s="127">
        <v>1562</v>
      </c>
      <c r="G58" s="127">
        <v>1532</v>
      </c>
      <c r="H58" s="128">
        <v>1483</v>
      </c>
    </row>
    <row r="59" spans="2:8" ht="45.75" customHeight="1">
      <c r="B59" s="126"/>
      <c r="C59" s="1261" t="s">
        <v>556</v>
      </c>
      <c r="D59" s="1262"/>
      <c r="E59" s="1263"/>
      <c r="F59" s="127">
        <v>1302</v>
      </c>
      <c r="G59" s="127">
        <v>912</v>
      </c>
      <c r="H59" s="128">
        <v>917</v>
      </c>
    </row>
    <row r="60" spans="2:8" ht="45.75" customHeight="1">
      <c r="B60" s="126"/>
      <c r="C60" s="1261" t="s">
        <v>557</v>
      </c>
      <c r="D60" s="1262"/>
      <c r="E60" s="1263"/>
      <c r="F60" s="127">
        <v>833</v>
      </c>
      <c r="G60" s="127">
        <v>597</v>
      </c>
      <c r="H60" s="128">
        <v>623</v>
      </c>
    </row>
    <row r="61" spans="2:8" ht="45.75" customHeight="1">
      <c r="B61" s="126"/>
      <c r="C61" s="1261" t="s">
        <v>558</v>
      </c>
      <c r="D61" s="1262"/>
      <c r="E61" s="1263"/>
      <c r="F61" s="127">
        <v>473</v>
      </c>
      <c r="G61" s="127">
        <v>463</v>
      </c>
      <c r="H61" s="128">
        <v>425</v>
      </c>
    </row>
    <row r="62" spans="2:8" ht="45.75" customHeight="1" thickBot="1">
      <c r="B62" s="129"/>
      <c r="C62" s="1264" t="s">
        <v>559</v>
      </c>
      <c r="D62" s="1265"/>
      <c r="E62" s="1266"/>
      <c r="F62" s="130">
        <v>399</v>
      </c>
      <c r="G62" s="130">
        <v>390</v>
      </c>
      <c r="H62" s="131">
        <v>290</v>
      </c>
    </row>
    <row r="63" spans="2:8" ht="52.5" customHeight="1" thickBot="1">
      <c r="B63" s="132"/>
      <c r="C63" s="1267" t="s">
        <v>51</v>
      </c>
      <c r="D63" s="1267"/>
      <c r="E63" s="1268"/>
      <c r="F63" s="133">
        <v>8388</v>
      </c>
      <c r="G63" s="133">
        <v>7215</v>
      </c>
      <c r="H63" s="134">
        <v>7472</v>
      </c>
    </row>
    <row r="64" spans="2:8"/>
  </sheetData>
  <sheetProtection algorithmName="SHA-512" hashValue="78QaWp0Uzk74E2RPq6A+Nwa2xCca/y5MTBrMkKTEXJ/jcGmLwU+7yFsVhJ14/kXQ9hQ2FP028TCO74qCrFBIIA==" saltValue="hk92NJZGjySkugjfwuVVO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election activeCell="AN65" sqref="AN65:DC69"/>
    </sheetView>
  </sheetViews>
  <sheetFormatPr defaultColWidth="0" defaultRowHeight="13.5" customHeight="1" zeroHeight="1"/>
  <cols>
    <col min="1" max="1" width="6.375" style="369" customWidth="1"/>
    <col min="2" max="107" width="2.5" style="369" customWidth="1"/>
    <col min="108" max="108" width="6.125" style="376" customWidth="1"/>
    <col min="109" max="109" width="5.875" style="375" customWidth="1"/>
    <col min="110" max="16384" width="8.625" style="369" hidden="1"/>
  </cols>
  <sheetData>
    <row r="1" spans="1:109" ht="42.75" customHeight="1">
      <c r="A1" s="367"/>
      <c r="B1" s="368"/>
      <c r="DD1" s="369"/>
      <c r="DE1" s="369"/>
    </row>
    <row r="2" spans="1:109" ht="25.5" customHeight="1">
      <c r="A2" s="370"/>
      <c r="C2" s="370"/>
      <c r="O2" s="370"/>
      <c r="P2" s="370"/>
      <c r="Q2" s="370"/>
      <c r="R2" s="370"/>
      <c r="S2" s="370"/>
      <c r="T2" s="370"/>
      <c r="U2" s="370"/>
      <c r="V2" s="370"/>
      <c r="W2" s="370"/>
      <c r="X2" s="370"/>
      <c r="Y2" s="370"/>
      <c r="Z2" s="370"/>
      <c r="AA2" s="370"/>
      <c r="AB2" s="370"/>
      <c r="AC2" s="370"/>
      <c r="AD2" s="370"/>
      <c r="AE2" s="370"/>
      <c r="AF2" s="370"/>
      <c r="AG2" s="370"/>
      <c r="AH2" s="370"/>
      <c r="AI2" s="370"/>
      <c r="AU2" s="370"/>
      <c r="BG2" s="370"/>
      <c r="BS2" s="370"/>
      <c r="CE2" s="370"/>
      <c r="CQ2" s="370"/>
      <c r="DD2" s="369"/>
      <c r="DE2" s="369"/>
    </row>
    <row r="3" spans="1:109" ht="25.5" customHeight="1">
      <c r="A3" s="370"/>
      <c r="C3" s="370"/>
      <c r="O3" s="370"/>
      <c r="P3" s="370"/>
      <c r="Q3" s="370"/>
      <c r="R3" s="370"/>
      <c r="S3" s="370"/>
      <c r="T3" s="370"/>
      <c r="U3" s="370"/>
      <c r="V3" s="370"/>
      <c r="W3" s="370"/>
      <c r="X3" s="370"/>
      <c r="Y3" s="370"/>
      <c r="Z3" s="370"/>
      <c r="AA3" s="370"/>
      <c r="AB3" s="370"/>
      <c r="AC3" s="370"/>
      <c r="AD3" s="370"/>
      <c r="AE3" s="370"/>
      <c r="AF3" s="370"/>
      <c r="AG3" s="370"/>
      <c r="AH3" s="370"/>
      <c r="AI3" s="370"/>
      <c r="AU3" s="370"/>
      <c r="BG3" s="370"/>
      <c r="BS3" s="370"/>
      <c r="CE3" s="370"/>
      <c r="CQ3" s="370"/>
      <c r="DD3" s="369"/>
      <c r="DE3" s="369"/>
    </row>
    <row r="4" spans="1:109" s="255" customFormat="1">
      <c r="A4" s="370"/>
      <c r="B4" s="370"/>
      <c r="C4" s="370"/>
      <c r="D4" s="370"/>
      <c r="E4" s="370"/>
      <c r="F4" s="370"/>
      <c r="G4" s="370"/>
      <c r="H4" s="370"/>
      <c r="I4" s="370"/>
      <c r="J4" s="370"/>
      <c r="K4" s="370"/>
      <c r="L4" s="370"/>
      <c r="M4" s="370"/>
      <c r="N4" s="370"/>
      <c r="O4" s="370"/>
      <c r="P4" s="370"/>
      <c r="Q4" s="370"/>
      <c r="R4" s="370"/>
      <c r="S4" s="370"/>
      <c r="T4" s="370"/>
      <c r="U4" s="370"/>
      <c r="V4" s="370"/>
      <c r="W4" s="370"/>
      <c r="X4" s="370"/>
      <c r="Y4" s="370"/>
      <c r="Z4" s="370"/>
      <c r="AA4" s="370"/>
      <c r="AB4" s="370"/>
      <c r="AC4" s="370"/>
      <c r="AD4" s="370"/>
      <c r="AE4" s="370"/>
      <c r="AF4" s="370"/>
      <c r="AG4" s="370"/>
      <c r="AH4" s="370"/>
      <c r="AI4" s="370"/>
      <c r="AJ4" s="370"/>
      <c r="AK4" s="370"/>
      <c r="AL4" s="370"/>
      <c r="AM4" s="370"/>
      <c r="AN4" s="370"/>
      <c r="AO4" s="370"/>
      <c r="AP4" s="370"/>
      <c r="AQ4" s="370"/>
      <c r="AR4" s="370"/>
      <c r="AS4" s="370"/>
      <c r="AT4" s="370"/>
      <c r="AU4" s="370"/>
      <c r="AV4" s="370"/>
      <c r="AW4" s="370"/>
      <c r="AX4" s="370"/>
      <c r="AY4" s="370"/>
      <c r="AZ4" s="370"/>
      <c r="BA4" s="370"/>
      <c r="BB4" s="370"/>
      <c r="BC4" s="370"/>
      <c r="BD4" s="370"/>
      <c r="BE4" s="370"/>
      <c r="BF4" s="370"/>
      <c r="BG4" s="370"/>
      <c r="BH4" s="370"/>
      <c r="BI4" s="370"/>
      <c r="BJ4" s="370"/>
      <c r="BK4" s="370"/>
      <c r="BL4" s="370"/>
      <c r="BM4" s="370"/>
      <c r="BN4" s="370"/>
      <c r="BO4" s="370"/>
      <c r="BP4" s="370"/>
      <c r="BQ4" s="370"/>
      <c r="BR4" s="370"/>
      <c r="BS4" s="370"/>
      <c r="BT4" s="370"/>
      <c r="BU4" s="370"/>
      <c r="BV4" s="370"/>
      <c r="BW4" s="370"/>
      <c r="BX4" s="370"/>
      <c r="BY4" s="370"/>
      <c r="BZ4" s="370"/>
      <c r="CA4" s="370"/>
      <c r="CB4" s="370"/>
      <c r="CC4" s="370"/>
      <c r="CD4" s="370"/>
      <c r="CE4" s="370"/>
      <c r="CF4" s="370"/>
      <c r="CG4" s="370"/>
      <c r="CH4" s="370"/>
      <c r="CI4" s="370"/>
      <c r="CJ4" s="370"/>
      <c r="CK4" s="370"/>
      <c r="CL4" s="370"/>
      <c r="CM4" s="370"/>
      <c r="CN4" s="370"/>
      <c r="CO4" s="370"/>
      <c r="CP4" s="370"/>
      <c r="CQ4" s="370"/>
      <c r="CR4" s="370"/>
      <c r="CS4" s="370"/>
      <c r="CT4" s="370"/>
      <c r="CU4" s="370"/>
      <c r="CV4" s="370"/>
      <c r="CW4" s="370"/>
      <c r="CX4" s="370"/>
      <c r="CY4" s="370"/>
      <c r="CZ4" s="370"/>
      <c r="DA4" s="370"/>
      <c r="DB4" s="370"/>
      <c r="DC4" s="370"/>
      <c r="DD4" s="370"/>
      <c r="DE4" s="370"/>
    </row>
    <row r="5" spans="1:109" s="255" customFormat="1">
      <c r="A5" s="370"/>
      <c r="B5" s="370"/>
      <c r="C5" s="370"/>
      <c r="D5" s="370"/>
      <c r="E5" s="370"/>
      <c r="F5" s="370"/>
      <c r="G5" s="370"/>
      <c r="H5" s="370"/>
      <c r="I5" s="370"/>
      <c r="J5" s="370"/>
      <c r="K5" s="370"/>
      <c r="L5" s="370"/>
      <c r="M5" s="370"/>
      <c r="N5" s="370"/>
      <c r="O5" s="370"/>
      <c r="P5" s="370"/>
      <c r="Q5" s="370"/>
      <c r="R5" s="370"/>
      <c r="S5" s="370"/>
      <c r="T5" s="370"/>
      <c r="U5" s="370"/>
      <c r="V5" s="370"/>
      <c r="W5" s="370"/>
      <c r="X5" s="370"/>
      <c r="Y5" s="370"/>
      <c r="Z5" s="370"/>
      <c r="AA5" s="370"/>
      <c r="AB5" s="370"/>
      <c r="AC5" s="370"/>
      <c r="AD5" s="370"/>
      <c r="AE5" s="370"/>
      <c r="AF5" s="370"/>
      <c r="AG5" s="370"/>
      <c r="AH5" s="370"/>
      <c r="AI5" s="370"/>
      <c r="AJ5" s="370"/>
      <c r="AK5" s="370"/>
      <c r="AL5" s="370"/>
      <c r="AM5" s="370"/>
      <c r="AN5" s="370"/>
      <c r="AO5" s="370"/>
      <c r="AP5" s="370"/>
      <c r="AQ5" s="370"/>
      <c r="AR5" s="370"/>
      <c r="AS5" s="370"/>
      <c r="AT5" s="370"/>
      <c r="AU5" s="370"/>
      <c r="AV5" s="370"/>
      <c r="AW5" s="370"/>
      <c r="AX5" s="370"/>
      <c r="AY5" s="370"/>
      <c r="AZ5" s="370"/>
      <c r="BA5" s="370"/>
      <c r="BB5" s="370"/>
      <c r="BC5" s="370"/>
      <c r="BD5" s="370"/>
      <c r="BE5" s="370"/>
      <c r="BF5" s="370"/>
      <c r="BG5" s="370"/>
      <c r="BH5" s="370"/>
      <c r="BI5" s="370"/>
      <c r="BJ5" s="370"/>
      <c r="BK5" s="370"/>
      <c r="BL5" s="370"/>
      <c r="BM5" s="370"/>
      <c r="BN5" s="370"/>
      <c r="BO5" s="370"/>
      <c r="BP5" s="370"/>
      <c r="BQ5" s="370"/>
      <c r="BR5" s="370"/>
      <c r="BS5" s="370"/>
      <c r="BT5" s="370"/>
      <c r="BU5" s="370"/>
      <c r="BV5" s="370"/>
      <c r="BW5" s="370"/>
      <c r="BX5" s="370"/>
      <c r="BY5" s="370"/>
      <c r="BZ5" s="370"/>
      <c r="CA5" s="370"/>
      <c r="CB5" s="370"/>
      <c r="CC5" s="370"/>
      <c r="CD5" s="370"/>
      <c r="CE5" s="370"/>
      <c r="CF5" s="370"/>
      <c r="CG5" s="370"/>
      <c r="CH5" s="370"/>
      <c r="CI5" s="370"/>
      <c r="CJ5" s="370"/>
      <c r="CK5" s="370"/>
      <c r="CL5" s="370"/>
      <c r="CM5" s="370"/>
      <c r="CN5" s="370"/>
      <c r="CO5" s="370"/>
      <c r="CP5" s="370"/>
      <c r="CQ5" s="370"/>
      <c r="CR5" s="370"/>
      <c r="CS5" s="370"/>
      <c r="CT5" s="370"/>
      <c r="CU5" s="370"/>
      <c r="CV5" s="370"/>
      <c r="CW5" s="370"/>
      <c r="CX5" s="370"/>
      <c r="CY5" s="370"/>
      <c r="CZ5" s="370"/>
      <c r="DA5" s="370"/>
      <c r="DB5" s="370"/>
      <c r="DC5" s="370"/>
      <c r="DD5" s="370"/>
      <c r="DE5" s="370"/>
    </row>
    <row r="6" spans="1:109" s="255" customFormat="1">
      <c r="A6" s="370"/>
      <c r="B6" s="370"/>
      <c r="C6" s="370"/>
      <c r="D6" s="370"/>
      <c r="E6" s="370"/>
      <c r="F6" s="370"/>
      <c r="G6" s="370"/>
      <c r="H6" s="370"/>
      <c r="I6" s="370"/>
      <c r="J6" s="370"/>
      <c r="K6" s="370"/>
      <c r="L6" s="370"/>
      <c r="M6" s="370"/>
      <c r="N6" s="370"/>
      <c r="O6" s="370"/>
      <c r="P6" s="370"/>
      <c r="Q6" s="370"/>
      <c r="R6" s="370"/>
      <c r="S6" s="370"/>
      <c r="T6" s="370"/>
      <c r="U6" s="370"/>
      <c r="V6" s="370"/>
      <c r="W6" s="370"/>
      <c r="X6" s="370"/>
      <c r="Y6" s="370"/>
      <c r="Z6" s="370"/>
      <c r="AA6" s="370"/>
      <c r="AB6" s="370"/>
      <c r="AC6" s="370"/>
      <c r="AD6" s="370"/>
      <c r="AE6" s="370"/>
      <c r="AF6" s="370"/>
      <c r="AG6" s="370"/>
      <c r="AH6" s="370"/>
      <c r="AI6" s="370"/>
      <c r="AJ6" s="370"/>
      <c r="AK6" s="370"/>
      <c r="AL6" s="370"/>
      <c r="AM6" s="370"/>
      <c r="AN6" s="370"/>
      <c r="AO6" s="370"/>
      <c r="AP6" s="370"/>
      <c r="AQ6" s="370"/>
      <c r="AR6" s="370"/>
      <c r="AS6" s="370"/>
      <c r="AT6" s="370"/>
      <c r="AU6" s="370"/>
      <c r="AV6" s="370"/>
      <c r="AW6" s="370"/>
      <c r="AX6" s="370"/>
      <c r="AY6" s="370"/>
      <c r="AZ6" s="370"/>
      <c r="BA6" s="370"/>
      <c r="BB6" s="370"/>
      <c r="BC6" s="370"/>
      <c r="BD6" s="370"/>
      <c r="BE6" s="370"/>
      <c r="BF6" s="370"/>
      <c r="BG6" s="370"/>
      <c r="BH6" s="370"/>
      <c r="BI6" s="370"/>
      <c r="BJ6" s="370"/>
      <c r="BK6" s="370"/>
      <c r="BL6" s="370"/>
      <c r="BM6" s="370"/>
      <c r="BN6" s="370"/>
      <c r="BO6" s="370"/>
      <c r="BP6" s="370"/>
      <c r="BQ6" s="370"/>
      <c r="BR6" s="370"/>
      <c r="BS6" s="370"/>
      <c r="BT6" s="370"/>
      <c r="BU6" s="370"/>
      <c r="BV6" s="370"/>
      <c r="BW6" s="370"/>
      <c r="BX6" s="370"/>
      <c r="BY6" s="370"/>
      <c r="BZ6" s="370"/>
      <c r="CA6" s="370"/>
      <c r="CB6" s="370"/>
      <c r="CC6" s="370"/>
      <c r="CD6" s="370"/>
      <c r="CE6" s="370"/>
      <c r="CF6" s="370"/>
      <c r="CG6" s="370"/>
      <c r="CH6" s="370"/>
      <c r="CI6" s="370"/>
      <c r="CJ6" s="370"/>
      <c r="CK6" s="370"/>
      <c r="CL6" s="370"/>
      <c r="CM6" s="370"/>
      <c r="CN6" s="370"/>
      <c r="CO6" s="370"/>
      <c r="CP6" s="370"/>
      <c r="CQ6" s="370"/>
      <c r="CR6" s="370"/>
      <c r="CS6" s="370"/>
      <c r="CT6" s="370"/>
      <c r="CU6" s="370"/>
      <c r="CV6" s="370"/>
      <c r="CW6" s="370"/>
      <c r="CX6" s="370"/>
      <c r="CY6" s="370"/>
      <c r="CZ6" s="370"/>
      <c r="DA6" s="370"/>
      <c r="DB6" s="370"/>
      <c r="DC6" s="370"/>
      <c r="DD6" s="370"/>
      <c r="DE6" s="370"/>
    </row>
    <row r="7" spans="1:109" s="255" customFormat="1">
      <c r="A7" s="370"/>
      <c r="B7" s="370"/>
      <c r="C7" s="370"/>
      <c r="D7" s="370"/>
      <c r="E7" s="370"/>
      <c r="F7" s="370"/>
      <c r="G7" s="370"/>
      <c r="H7" s="370"/>
      <c r="I7" s="370"/>
      <c r="J7" s="370"/>
      <c r="K7" s="370"/>
      <c r="L7" s="370"/>
      <c r="M7" s="370"/>
      <c r="N7" s="370"/>
      <c r="O7" s="370"/>
      <c r="P7" s="370"/>
      <c r="Q7" s="370"/>
      <c r="R7" s="370"/>
      <c r="S7" s="370"/>
      <c r="T7" s="370"/>
      <c r="U7" s="370"/>
      <c r="V7" s="370"/>
      <c r="W7" s="370"/>
      <c r="X7" s="370"/>
      <c r="Y7" s="370"/>
      <c r="Z7" s="370"/>
      <c r="AA7" s="370"/>
      <c r="AB7" s="370"/>
      <c r="AC7" s="370"/>
      <c r="AD7" s="370"/>
      <c r="AE7" s="370"/>
      <c r="AF7" s="370"/>
      <c r="AG7" s="370"/>
      <c r="AH7" s="370"/>
      <c r="AI7" s="370"/>
      <c r="AJ7" s="370"/>
      <c r="AK7" s="370"/>
      <c r="AL7" s="370"/>
      <c r="AM7" s="370"/>
      <c r="AN7" s="370"/>
      <c r="AO7" s="370"/>
      <c r="AP7" s="370"/>
      <c r="AQ7" s="370"/>
      <c r="AR7" s="370"/>
      <c r="AS7" s="370"/>
      <c r="AT7" s="370"/>
      <c r="AU7" s="370"/>
      <c r="AV7" s="370"/>
      <c r="AW7" s="370"/>
      <c r="AX7" s="370"/>
      <c r="AY7" s="370"/>
      <c r="AZ7" s="370"/>
      <c r="BA7" s="370"/>
      <c r="BB7" s="370"/>
      <c r="BC7" s="370"/>
      <c r="BD7" s="370"/>
      <c r="BE7" s="370"/>
      <c r="BF7" s="370"/>
      <c r="BG7" s="370"/>
      <c r="BH7" s="370"/>
      <c r="BI7" s="370"/>
      <c r="BJ7" s="370"/>
      <c r="BK7" s="370"/>
      <c r="BL7" s="370"/>
      <c r="BM7" s="370"/>
      <c r="BN7" s="370"/>
      <c r="BO7" s="370"/>
      <c r="BP7" s="370"/>
      <c r="BQ7" s="370"/>
      <c r="BR7" s="370"/>
      <c r="BS7" s="370"/>
      <c r="BT7" s="370"/>
      <c r="BU7" s="370"/>
      <c r="BV7" s="370"/>
      <c r="BW7" s="370"/>
      <c r="BX7" s="370"/>
      <c r="BY7" s="370"/>
      <c r="BZ7" s="370"/>
      <c r="CA7" s="370"/>
      <c r="CB7" s="370"/>
      <c r="CC7" s="370"/>
      <c r="CD7" s="370"/>
      <c r="CE7" s="370"/>
      <c r="CF7" s="370"/>
      <c r="CG7" s="370"/>
      <c r="CH7" s="370"/>
      <c r="CI7" s="370"/>
      <c r="CJ7" s="370"/>
      <c r="CK7" s="370"/>
      <c r="CL7" s="370"/>
      <c r="CM7" s="370"/>
      <c r="CN7" s="370"/>
      <c r="CO7" s="370"/>
      <c r="CP7" s="370"/>
      <c r="CQ7" s="370"/>
      <c r="CR7" s="370"/>
      <c r="CS7" s="370"/>
      <c r="CT7" s="370"/>
      <c r="CU7" s="370"/>
      <c r="CV7" s="370"/>
      <c r="CW7" s="370"/>
      <c r="CX7" s="370"/>
      <c r="CY7" s="370"/>
      <c r="CZ7" s="370"/>
      <c r="DA7" s="370"/>
      <c r="DB7" s="370"/>
      <c r="DC7" s="370"/>
      <c r="DD7" s="370"/>
      <c r="DE7" s="370"/>
    </row>
    <row r="8" spans="1:109" s="255" customFormat="1">
      <c r="A8" s="370"/>
      <c r="B8" s="370"/>
      <c r="C8" s="370"/>
      <c r="D8" s="370"/>
      <c r="E8" s="370"/>
      <c r="F8" s="370"/>
      <c r="G8" s="370"/>
      <c r="H8" s="370"/>
      <c r="I8" s="370"/>
      <c r="J8" s="370"/>
      <c r="K8" s="370"/>
      <c r="L8" s="370"/>
      <c r="M8" s="370"/>
      <c r="N8" s="370"/>
      <c r="O8" s="370"/>
      <c r="P8" s="370"/>
      <c r="Q8" s="370"/>
      <c r="R8" s="370"/>
      <c r="S8" s="370"/>
      <c r="T8" s="370"/>
      <c r="U8" s="370"/>
      <c r="V8" s="370"/>
      <c r="W8" s="370"/>
      <c r="X8" s="370"/>
      <c r="Y8" s="370"/>
      <c r="Z8" s="370"/>
      <c r="AA8" s="370"/>
      <c r="AB8" s="370"/>
      <c r="AC8" s="370"/>
      <c r="AD8" s="370"/>
      <c r="AE8" s="370"/>
      <c r="AF8" s="370"/>
      <c r="AG8" s="370"/>
      <c r="AH8" s="370"/>
      <c r="AI8" s="370"/>
      <c r="AJ8" s="370"/>
      <c r="AK8" s="370"/>
      <c r="AL8" s="370"/>
      <c r="AM8" s="370"/>
      <c r="AN8" s="370"/>
      <c r="AO8" s="370"/>
      <c r="AP8" s="370"/>
      <c r="AQ8" s="370"/>
      <c r="AR8" s="370"/>
      <c r="AS8" s="370"/>
      <c r="AT8" s="370"/>
      <c r="AU8" s="370"/>
      <c r="AV8" s="370"/>
      <c r="AW8" s="370"/>
      <c r="AX8" s="370"/>
      <c r="AY8" s="370"/>
      <c r="AZ8" s="370"/>
      <c r="BA8" s="370"/>
      <c r="BB8" s="370"/>
      <c r="BC8" s="370"/>
      <c r="BD8" s="370"/>
      <c r="BE8" s="370"/>
      <c r="BF8" s="370"/>
      <c r="BG8" s="370"/>
      <c r="BH8" s="370"/>
      <c r="BI8" s="370"/>
      <c r="BJ8" s="370"/>
      <c r="BK8" s="370"/>
      <c r="BL8" s="370"/>
      <c r="BM8" s="370"/>
      <c r="BN8" s="370"/>
      <c r="BO8" s="370"/>
      <c r="BP8" s="370"/>
      <c r="BQ8" s="370"/>
      <c r="BR8" s="370"/>
      <c r="BS8" s="370"/>
      <c r="BT8" s="370"/>
      <c r="BU8" s="370"/>
      <c r="BV8" s="370"/>
      <c r="BW8" s="370"/>
      <c r="BX8" s="370"/>
      <c r="BY8" s="370"/>
      <c r="BZ8" s="370"/>
      <c r="CA8" s="370"/>
      <c r="CB8" s="370"/>
      <c r="CC8" s="370"/>
      <c r="CD8" s="370"/>
      <c r="CE8" s="370"/>
      <c r="CF8" s="370"/>
      <c r="CG8" s="370"/>
      <c r="CH8" s="370"/>
      <c r="CI8" s="370"/>
      <c r="CJ8" s="370"/>
      <c r="CK8" s="370"/>
      <c r="CL8" s="370"/>
      <c r="CM8" s="370"/>
      <c r="CN8" s="370"/>
      <c r="CO8" s="370"/>
      <c r="CP8" s="370"/>
      <c r="CQ8" s="370"/>
      <c r="CR8" s="370"/>
      <c r="CS8" s="370"/>
      <c r="CT8" s="370"/>
      <c r="CU8" s="370"/>
      <c r="CV8" s="370"/>
      <c r="CW8" s="370"/>
      <c r="CX8" s="370"/>
      <c r="CY8" s="370"/>
      <c r="CZ8" s="370"/>
      <c r="DA8" s="370"/>
      <c r="DB8" s="370"/>
      <c r="DC8" s="370"/>
      <c r="DD8" s="370"/>
      <c r="DE8" s="370"/>
    </row>
    <row r="9" spans="1:109" s="255" customFormat="1">
      <c r="A9" s="370"/>
      <c r="B9" s="370"/>
      <c r="C9" s="370"/>
      <c r="D9" s="370"/>
      <c r="E9" s="370"/>
      <c r="F9" s="370"/>
      <c r="G9" s="370"/>
      <c r="H9" s="370"/>
      <c r="I9" s="370"/>
      <c r="J9" s="370"/>
      <c r="K9" s="370"/>
      <c r="L9" s="370"/>
      <c r="M9" s="370"/>
      <c r="N9" s="370"/>
      <c r="O9" s="370"/>
      <c r="P9" s="370"/>
      <c r="Q9" s="370"/>
      <c r="R9" s="370"/>
      <c r="S9" s="370"/>
      <c r="T9" s="370"/>
      <c r="U9" s="370"/>
      <c r="V9" s="370"/>
      <c r="W9" s="370"/>
      <c r="X9" s="370"/>
      <c r="Y9" s="370"/>
      <c r="Z9" s="370"/>
      <c r="AA9" s="370"/>
      <c r="AB9" s="370"/>
      <c r="AC9" s="370"/>
      <c r="AD9" s="370"/>
      <c r="AE9" s="370"/>
      <c r="AF9" s="370"/>
      <c r="AG9" s="370"/>
      <c r="AH9" s="370"/>
      <c r="AI9" s="370"/>
      <c r="AJ9" s="370"/>
      <c r="AK9" s="370"/>
      <c r="AL9" s="370"/>
      <c r="AM9" s="370"/>
      <c r="AN9" s="370"/>
      <c r="AO9" s="370"/>
      <c r="AP9" s="370"/>
      <c r="AQ9" s="370"/>
      <c r="AR9" s="370"/>
      <c r="AS9" s="370"/>
      <c r="AT9" s="370"/>
      <c r="AU9" s="370"/>
      <c r="AV9" s="370"/>
      <c r="AW9" s="370"/>
      <c r="AX9" s="370"/>
      <c r="AY9" s="370"/>
      <c r="AZ9" s="370"/>
      <c r="BA9" s="370"/>
      <c r="BB9" s="370"/>
      <c r="BC9" s="370"/>
      <c r="BD9" s="370"/>
      <c r="BE9" s="370"/>
      <c r="BF9" s="370"/>
      <c r="BG9" s="370"/>
      <c r="BH9" s="370"/>
      <c r="BI9" s="370"/>
      <c r="BJ9" s="370"/>
      <c r="BK9" s="370"/>
      <c r="BL9" s="370"/>
      <c r="BM9" s="370"/>
      <c r="BN9" s="370"/>
      <c r="BO9" s="370"/>
      <c r="BP9" s="370"/>
      <c r="BQ9" s="370"/>
      <c r="BR9" s="370"/>
      <c r="BS9" s="370"/>
      <c r="BT9" s="370"/>
      <c r="BU9" s="370"/>
      <c r="BV9" s="370"/>
      <c r="BW9" s="370"/>
      <c r="BX9" s="370"/>
      <c r="BY9" s="370"/>
      <c r="BZ9" s="370"/>
      <c r="CA9" s="370"/>
      <c r="CB9" s="370"/>
      <c r="CC9" s="370"/>
      <c r="CD9" s="370"/>
      <c r="CE9" s="370"/>
      <c r="CF9" s="370"/>
      <c r="CG9" s="370"/>
      <c r="CH9" s="370"/>
      <c r="CI9" s="370"/>
      <c r="CJ9" s="370"/>
      <c r="CK9" s="370"/>
      <c r="CL9" s="370"/>
      <c r="CM9" s="370"/>
      <c r="CN9" s="370"/>
      <c r="CO9" s="370"/>
      <c r="CP9" s="370"/>
      <c r="CQ9" s="370"/>
      <c r="CR9" s="370"/>
      <c r="CS9" s="370"/>
      <c r="CT9" s="370"/>
      <c r="CU9" s="370"/>
      <c r="CV9" s="370"/>
      <c r="CW9" s="370"/>
      <c r="CX9" s="370"/>
      <c r="CY9" s="370"/>
      <c r="CZ9" s="370"/>
      <c r="DA9" s="370"/>
      <c r="DB9" s="370"/>
      <c r="DC9" s="370"/>
      <c r="DD9" s="370"/>
      <c r="DE9" s="370"/>
    </row>
    <row r="10" spans="1:109" s="255" customFormat="1">
      <c r="A10" s="370"/>
      <c r="B10" s="370"/>
      <c r="C10" s="370"/>
      <c r="D10" s="370"/>
      <c r="E10" s="370"/>
      <c r="F10" s="370"/>
      <c r="G10" s="370"/>
      <c r="H10" s="370"/>
      <c r="I10" s="370"/>
      <c r="J10" s="370"/>
      <c r="K10" s="370"/>
      <c r="L10" s="370"/>
      <c r="M10" s="370"/>
      <c r="N10" s="370"/>
      <c r="O10" s="370"/>
      <c r="P10" s="370"/>
      <c r="Q10" s="370"/>
      <c r="R10" s="370"/>
      <c r="S10" s="370"/>
      <c r="T10" s="370"/>
      <c r="U10" s="370"/>
      <c r="V10" s="370"/>
      <c r="W10" s="370"/>
      <c r="X10" s="370"/>
      <c r="Y10" s="370"/>
      <c r="Z10" s="370"/>
      <c r="AA10" s="370"/>
      <c r="AB10" s="370"/>
      <c r="AC10" s="370"/>
      <c r="AD10" s="370"/>
      <c r="AE10" s="370"/>
      <c r="AF10" s="370"/>
      <c r="AG10" s="370"/>
      <c r="AH10" s="370"/>
      <c r="AI10" s="370"/>
      <c r="AJ10" s="370"/>
      <c r="AK10" s="370"/>
      <c r="AL10" s="370"/>
      <c r="AM10" s="370"/>
      <c r="AN10" s="370"/>
      <c r="AO10" s="370"/>
      <c r="AP10" s="370"/>
      <c r="AQ10" s="370"/>
      <c r="AR10" s="370"/>
      <c r="AS10" s="370"/>
      <c r="AT10" s="370"/>
      <c r="AU10" s="370"/>
      <c r="AV10" s="370"/>
      <c r="AW10" s="370"/>
      <c r="AX10" s="370"/>
      <c r="AY10" s="370"/>
      <c r="AZ10" s="370"/>
      <c r="BA10" s="370"/>
      <c r="BB10" s="370"/>
      <c r="BC10" s="370"/>
      <c r="BD10" s="370"/>
      <c r="BE10" s="370"/>
      <c r="BF10" s="370"/>
      <c r="BG10" s="370"/>
      <c r="BH10" s="370"/>
      <c r="BI10" s="370"/>
      <c r="BJ10" s="370"/>
      <c r="BK10" s="370"/>
      <c r="BL10" s="370"/>
      <c r="BM10" s="370"/>
      <c r="BN10" s="370"/>
      <c r="BO10" s="370"/>
      <c r="BP10" s="370"/>
      <c r="BQ10" s="370"/>
      <c r="BR10" s="370"/>
      <c r="BS10" s="370"/>
      <c r="BT10" s="370"/>
      <c r="BU10" s="370"/>
      <c r="BV10" s="370"/>
      <c r="BW10" s="370"/>
      <c r="BX10" s="370"/>
      <c r="BY10" s="370"/>
      <c r="BZ10" s="370"/>
      <c r="CA10" s="370"/>
      <c r="CB10" s="370"/>
      <c r="CC10" s="370"/>
      <c r="CD10" s="370"/>
      <c r="CE10" s="370"/>
      <c r="CF10" s="370"/>
      <c r="CG10" s="370"/>
      <c r="CH10" s="370"/>
      <c r="CI10" s="370"/>
      <c r="CJ10" s="370"/>
      <c r="CK10" s="370"/>
      <c r="CL10" s="370"/>
      <c r="CM10" s="370"/>
      <c r="CN10" s="370"/>
      <c r="CO10" s="370"/>
      <c r="CP10" s="370"/>
      <c r="CQ10" s="370"/>
      <c r="CR10" s="370"/>
      <c r="CS10" s="370"/>
      <c r="CT10" s="370"/>
      <c r="CU10" s="370"/>
      <c r="CV10" s="370"/>
      <c r="CW10" s="370"/>
      <c r="CX10" s="370"/>
      <c r="CY10" s="370"/>
      <c r="CZ10" s="370"/>
      <c r="DA10" s="370"/>
      <c r="DB10" s="370"/>
      <c r="DC10" s="370"/>
      <c r="DD10" s="370"/>
      <c r="DE10" s="370"/>
    </row>
    <row r="11" spans="1:109" s="255" customFormat="1">
      <c r="A11" s="370"/>
      <c r="B11" s="370"/>
      <c r="C11" s="370"/>
      <c r="D11" s="370"/>
      <c r="E11" s="370"/>
      <c r="F11" s="370"/>
      <c r="G11" s="370"/>
      <c r="H11" s="370"/>
      <c r="I11" s="370"/>
      <c r="J11" s="370"/>
      <c r="K11" s="370"/>
      <c r="L11" s="370"/>
      <c r="M11" s="370"/>
      <c r="N11" s="370"/>
      <c r="O11" s="370"/>
      <c r="P11" s="370"/>
      <c r="Q11" s="370"/>
      <c r="R11" s="370"/>
      <c r="S11" s="370"/>
      <c r="T11" s="370"/>
      <c r="U11" s="370"/>
      <c r="V11" s="370"/>
      <c r="W11" s="370"/>
      <c r="X11" s="370"/>
      <c r="Y11" s="370"/>
      <c r="Z11" s="370"/>
      <c r="AA11" s="370"/>
      <c r="AB11" s="370"/>
      <c r="AC11" s="370"/>
      <c r="AD11" s="370"/>
      <c r="AE11" s="370"/>
      <c r="AF11" s="370"/>
      <c r="AG11" s="370"/>
      <c r="AH11" s="370"/>
      <c r="AI11" s="370"/>
      <c r="AJ11" s="370"/>
      <c r="AK11" s="370"/>
      <c r="AL11" s="370"/>
      <c r="AM11" s="370"/>
      <c r="AN11" s="370"/>
      <c r="AO11" s="370"/>
      <c r="AP11" s="370"/>
      <c r="AQ11" s="370"/>
      <c r="AR11" s="370"/>
      <c r="AS11" s="370"/>
      <c r="AT11" s="370"/>
      <c r="AU11" s="370"/>
      <c r="AV11" s="370"/>
      <c r="AW11" s="370"/>
      <c r="AX11" s="370"/>
      <c r="AY11" s="370"/>
      <c r="AZ11" s="370"/>
      <c r="BA11" s="370"/>
      <c r="BB11" s="370"/>
      <c r="BC11" s="370"/>
      <c r="BD11" s="370"/>
      <c r="BE11" s="370"/>
      <c r="BF11" s="370"/>
      <c r="BG11" s="370"/>
      <c r="BH11" s="370"/>
      <c r="BI11" s="370"/>
      <c r="BJ11" s="370"/>
      <c r="BK11" s="370"/>
      <c r="BL11" s="370"/>
      <c r="BM11" s="370"/>
      <c r="BN11" s="370"/>
      <c r="BO11" s="370"/>
      <c r="BP11" s="370"/>
      <c r="BQ11" s="370"/>
      <c r="BR11" s="370"/>
      <c r="BS11" s="370"/>
      <c r="BT11" s="370"/>
      <c r="BU11" s="370"/>
      <c r="BV11" s="370"/>
      <c r="BW11" s="370"/>
      <c r="BX11" s="370"/>
      <c r="BY11" s="370"/>
      <c r="BZ11" s="370"/>
      <c r="CA11" s="370"/>
      <c r="CB11" s="370"/>
      <c r="CC11" s="370"/>
      <c r="CD11" s="370"/>
      <c r="CE11" s="370"/>
      <c r="CF11" s="370"/>
      <c r="CG11" s="370"/>
      <c r="CH11" s="370"/>
      <c r="CI11" s="370"/>
      <c r="CJ11" s="370"/>
      <c r="CK11" s="370"/>
      <c r="CL11" s="370"/>
      <c r="CM11" s="370"/>
      <c r="CN11" s="370"/>
      <c r="CO11" s="370"/>
      <c r="CP11" s="370"/>
      <c r="CQ11" s="370"/>
      <c r="CR11" s="370"/>
      <c r="CS11" s="370"/>
      <c r="CT11" s="370"/>
      <c r="CU11" s="370"/>
      <c r="CV11" s="370"/>
      <c r="CW11" s="370"/>
      <c r="CX11" s="370"/>
      <c r="CY11" s="370"/>
      <c r="CZ11" s="370"/>
      <c r="DA11" s="370"/>
      <c r="DB11" s="370"/>
      <c r="DC11" s="370"/>
      <c r="DD11" s="370"/>
      <c r="DE11" s="370"/>
    </row>
    <row r="12" spans="1:109" s="255" customFormat="1">
      <c r="A12" s="370"/>
      <c r="B12" s="370"/>
      <c r="C12" s="370"/>
      <c r="D12" s="370"/>
      <c r="E12" s="370"/>
      <c r="F12" s="370"/>
      <c r="G12" s="370"/>
      <c r="H12" s="370"/>
      <c r="I12" s="370"/>
      <c r="J12" s="370"/>
      <c r="K12" s="370"/>
      <c r="L12" s="370"/>
      <c r="M12" s="370"/>
      <c r="N12" s="370"/>
      <c r="O12" s="370"/>
      <c r="P12" s="370"/>
      <c r="Q12" s="370"/>
      <c r="R12" s="370"/>
      <c r="S12" s="370"/>
      <c r="T12" s="370"/>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70"/>
      <c r="AU12" s="370"/>
      <c r="AV12" s="370"/>
      <c r="AW12" s="370"/>
      <c r="AX12" s="370"/>
      <c r="AY12" s="370"/>
      <c r="AZ12" s="370"/>
      <c r="BA12" s="370"/>
      <c r="BB12" s="370"/>
      <c r="BC12" s="370"/>
      <c r="BD12" s="370"/>
      <c r="BE12" s="370"/>
      <c r="BF12" s="370"/>
      <c r="BG12" s="370"/>
      <c r="BH12" s="370"/>
      <c r="BI12" s="370"/>
      <c r="BJ12" s="370"/>
      <c r="BK12" s="370"/>
      <c r="BL12" s="370"/>
      <c r="BM12" s="370"/>
      <c r="BN12" s="370"/>
      <c r="BO12" s="370"/>
      <c r="BP12" s="370"/>
      <c r="BQ12" s="370"/>
      <c r="BR12" s="370"/>
      <c r="BS12" s="370"/>
      <c r="BT12" s="370"/>
      <c r="BU12" s="370"/>
      <c r="BV12" s="370"/>
      <c r="BW12" s="370"/>
      <c r="BX12" s="370"/>
      <c r="BY12" s="370"/>
      <c r="BZ12" s="370"/>
      <c r="CA12" s="370"/>
      <c r="CB12" s="370"/>
      <c r="CC12" s="370"/>
      <c r="CD12" s="370"/>
      <c r="CE12" s="370"/>
      <c r="CF12" s="370"/>
      <c r="CG12" s="370"/>
      <c r="CH12" s="370"/>
      <c r="CI12" s="370"/>
      <c r="CJ12" s="370"/>
      <c r="CK12" s="370"/>
      <c r="CL12" s="370"/>
      <c r="CM12" s="370"/>
      <c r="CN12" s="370"/>
      <c r="CO12" s="370"/>
      <c r="CP12" s="370"/>
      <c r="CQ12" s="370"/>
      <c r="CR12" s="370"/>
      <c r="CS12" s="370"/>
      <c r="CT12" s="370"/>
      <c r="CU12" s="370"/>
      <c r="CV12" s="370"/>
      <c r="CW12" s="370"/>
      <c r="CX12" s="370"/>
      <c r="CY12" s="370"/>
      <c r="CZ12" s="370"/>
      <c r="DA12" s="370"/>
      <c r="DB12" s="370"/>
      <c r="DC12" s="370"/>
      <c r="DD12" s="370"/>
      <c r="DE12" s="370"/>
    </row>
    <row r="13" spans="1:109" s="255" customFormat="1">
      <c r="A13" s="370"/>
      <c r="B13" s="370"/>
      <c r="C13" s="370"/>
      <c r="D13" s="370"/>
      <c r="E13" s="370"/>
      <c r="F13" s="370"/>
      <c r="G13" s="370"/>
      <c r="H13" s="370"/>
      <c r="I13" s="370"/>
      <c r="J13" s="370"/>
      <c r="K13" s="370"/>
      <c r="L13" s="370"/>
      <c r="M13" s="370"/>
      <c r="N13" s="370"/>
      <c r="O13" s="370"/>
      <c r="P13" s="370"/>
      <c r="Q13" s="370"/>
      <c r="R13" s="370"/>
      <c r="S13" s="370"/>
      <c r="T13" s="370"/>
      <c r="U13" s="370"/>
      <c r="V13" s="370"/>
      <c r="W13" s="370"/>
      <c r="X13" s="370"/>
      <c r="Y13" s="370"/>
      <c r="Z13" s="370"/>
      <c r="AA13" s="370"/>
      <c r="AB13" s="370"/>
      <c r="AC13" s="370"/>
      <c r="AD13" s="370"/>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70"/>
      <c r="BC13" s="370"/>
      <c r="BD13" s="370"/>
      <c r="BE13" s="370"/>
      <c r="BF13" s="370"/>
      <c r="BG13" s="370"/>
      <c r="BH13" s="370"/>
      <c r="BI13" s="370"/>
      <c r="BJ13" s="370"/>
      <c r="BK13" s="370"/>
      <c r="BL13" s="370"/>
      <c r="BM13" s="370"/>
      <c r="BN13" s="370"/>
      <c r="BO13" s="370"/>
      <c r="BP13" s="370"/>
      <c r="BQ13" s="370"/>
      <c r="BR13" s="370"/>
      <c r="BS13" s="370"/>
      <c r="BT13" s="370"/>
      <c r="BU13" s="370"/>
      <c r="BV13" s="370"/>
      <c r="BW13" s="370"/>
      <c r="BX13" s="370"/>
      <c r="BY13" s="370"/>
      <c r="BZ13" s="370"/>
      <c r="CA13" s="370"/>
      <c r="CB13" s="370"/>
      <c r="CC13" s="370"/>
      <c r="CD13" s="370"/>
      <c r="CE13" s="370"/>
      <c r="CF13" s="370"/>
      <c r="CG13" s="370"/>
      <c r="CH13" s="370"/>
      <c r="CI13" s="370"/>
      <c r="CJ13" s="370"/>
      <c r="CK13" s="370"/>
      <c r="CL13" s="370"/>
      <c r="CM13" s="370"/>
      <c r="CN13" s="370"/>
      <c r="CO13" s="370"/>
      <c r="CP13" s="370"/>
      <c r="CQ13" s="370"/>
      <c r="CR13" s="370"/>
      <c r="CS13" s="370"/>
      <c r="CT13" s="370"/>
      <c r="CU13" s="370"/>
      <c r="CV13" s="370"/>
      <c r="CW13" s="370"/>
      <c r="CX13" s="370"/>
      <c r="CY13" s="370"/>
      <c r="CZ13" s="370"/>
      <c r="DA13" s="370"/>
      <c r="DB13" s="370"/>
      <c r="DC13" s="370"/>
      <c r="DD13" s="370"/>
      <c r="DE13" s="370"/>
    </row>
    <row r="14" spans="1:109" s="255" customFormat="1">
      <c r="A14" s="370"/>
      <c r="B14" s="370"/>
      <c r="C14" s="370"/>
      <c r="D14" s="370"/>
      <c r="E14" s="370"/>
      <c r="F14" s="370"/>
      <c r="G14" s="370"/>
      <c r="H14" s="370"/>
      <c r="I14" s="370"/>
      <c r="J14" s="370"/>
      <c r="K14" s="370"/>
      <c r="L14" s="370"/>
      <c r="M14" s="370"/>
      <c r="N14" s="370"/>
      <c r="O14" s="370"/>
      <c r="P14" s="370"/>
      <c r="Q14" s="370"/>
      <c r="R14" s="370"/>
      <c r="S14" s="370"/>
      <c r="T14" s="370"/>
      <c r="U14" s="370"/>
      <c r="V14" s="370"/>
      <c r="W14" s="370"/>
      <c r="X14" s="370"/>
      <c r="Y14" s="370"/>
      <c r="Z14" s="370"/>
      <c r="AA14" s="370"/>
      <c r="AB14" s="370"/>
      <c r="AC14" s="370"/>
      <c r="AD14" s="370"/>
      <c r="AE14" s="370"/>
      <c r="AF14" s="370"/>
      <c r="AG14" s="370"/>
      <c r="AH14" s="370"/>
      <c r="AI14" s="370"/>
      <c r="AJ14" s="370"/>
      <c r="AK14" s="370"/>
      <c r="AL14" s="370"/>
      <c r="AM14" s="370"/>
      <c r="AN14" s="370"/>
      <c r="AO14" s="370"/>
      <c r="AP14" s="370"/>
      <c r="AQ14" s="370"/>
      <c r="AR14" s="370"/>
      <c r="AS14" s="370"/>
      <c r="AT14" s="370"/>
      <c r="AU14" s="370"/>
      <c r="AV14" s="370"/>
      <c r="AW14" s="370"/>
      <c r="AX14" s="370"/>
      <c r="AY14" s="370"/>
      <c r="AZ14" s="370"/>
      <c r="BA14" s="370"/>
      <c r="BB14" s="370"/>
      <c r="BC14" s="370"/>
      <c r="BD14" s="370"/>
      <c r="BE14" s="370"/>
      <c r="BF14" s="370"/>
      <c r="BG14" s="370"/>
      <c r="BH14" s="370"/>
      <c r="BI14" s="370"/>
      <c r="BJ14" s="370"/>
      <c r="BK14" s="370"/>
      <c r="BL14" s="370"/>
      <c r="BM14" s="370"/>
      <c r="BN14" s="370"/>
      <c r="BO14" s="370"/>
      <c r="BP14" s="370"/>
      <c r="BQ14" s="370"/>
      <c r="BR14" s="370"/>
      <c r="BS14" s="370"/>
      <c r="BT14" s="370"/>
      <c r="BU14" s="370"/>
      <c r="BV14" s="370"/>
      <c r="BW14" s="370"/>
      <c r="BX14" s="370"/>
      <c r="BY14" s="370"/>
      <c r="BZ14" s="370"/>
      <c r="CA14" s="370"/>
      <c r="CB14" s="370"/>
      <c r="CC14" s="370"/>
      <c r="CD14" s="370"/>
      <c r="CE14" s="370"/>
      <c r="CF14" s="370"/>
      <c r="CG14" s="370"/>
      <c r="CH14" s="370"/>
      <c r="CI14" s="370"/>
      <c r="CJ14" s="370"/>
      <c r="CK14" s="370"/>
      <c r="CL14" s="370"/>
      <c r="CM14" s="370"/>
      <c r="CN14" s="370"/>
      <c r="CO14" s="370"/>
      <c r="CP14" s="370"/>
      <c r="CQ14" s="370"/>
      <c r="CR14" s="370"/>
      <c r="CS14" s="370"/>
      <c r="CT14" s="370"/>
      <c r="CU14" s="370"/>
      <c r="CV14" s="370"/>
      <c r="CW14" s="370"/>
      <c r="CX14" s="370"/>
      <c r="CY14" s="370"/>
      <c r="CZ14" s="370"/>
      <c r="DA14" s="370"/>
      <c r="DB14" s="370"/>
      <c r="DC14" s="370"/>
      <c r="DD14" s="370"/>
      <c r="DE14" s="370"/>
    </row>
    <row r="15" spans="1:109" s="255" customFormat="1">
      <c r="A15" s="369"/>
      <c r="B15" s="370"/>
      <c r="C15" s="370"/>
      <c r="D15" s="370"/>
      <c r="E15" s="370"/>
      <c r="F15" s="370"/>
      <c r="G15" s="370"/>
      <c r="H15" s="370"/>
      <c r="I15" s="370"/>
      <c r="J15" s="370"/>
      <c r="K15" s="370"/>
      <c r="L15" s="370"/>
      <c r="M15" s="370"/>
      <c r="N15" s="370"/>
      <c r="O15" s="370"/>
      <c r="P15" s="370"/>
      <c r="Q15" s="370"/>
      <c r="R15" s="370"/>
      <c r="S15" s="370"/>
      <c r="T15" s="370"/>
      <c r="U15" s="370"/>
      <c r="V15" s="370"/>
      <c r="W15" s="370"/>
      <c r="X15" s="370"/>
      <c r="Y15" s="370"/>
      <c r="Z15" s="370"/>
      <c r="AA15" s="370"/>
      <c r="AB15" s="370"/>
      <c r="AC15" s="370"/>
      <c r="AD15" s="370"/>
      <c r="AE15" s="370"/>
      <c r="AF15" s="370"/>
      <c r="AG15" s="370"/>
      <c r="AH15" s="370"/>
      <c r="AI15" s="370"/>
      <c r="AJ15" s="370"/>
      <c r="AK15" s="370"/>
      <c r="AL15" s="370"/>
      <c r="AM15" s="370"/>
      <c r="AN15" s="370"/>
      <c r="AO15" s="370"/>
      <c r="AP15" s="370"/>
      <c r="AQ15" s="370"/>
      <c r="AR15" s="370"/>
      <c r="AS15" s="370"/>
      <c r="AT15" s="370"/>
      <c r="AU15" s="370"/>
      <c r="AV15" s="370"/>
      <c r="AW15" s="370"/>
      <c r="AX15" s="370"/>
      <c r="AY15" s="370"/>
      <c r="AZ15" s="370"/>
      <c r="BA15" s="370"/>
      <c r="BB15" s="370"/>
      <c r="BC15" s="370"/>
      <c r="BD15" s="370"/>
      <c r="BE15" s="370"/>
      <c r="BF15" s="370"/>
      <c r="BG15" s="370"/>
      <c r="BH15" s="370"/>
      <c r="BI15" s="370"/>
      <c r="BJ15" s="370"/>
      <c r="BK15" s="370"/>
      <c r="BL15" s="370"/>
      <c r="BM15" s="370"/>
      <c r="BN15" s="370"/>
      <c r="BO15" s="370"/>
      <c r="BP15" s="370"/>
      <c r="BQ15" s="370"/>
      <c r="BR15" s="370"/>
      <c r="BS15" s="370"/>
      <c r="BT15" s="370"/>
      <c r="BU15" s="370"/>
      <c r="BV15" s="370"/>
      <c r="BW15" s="370"/>
      <c r="BX15" s="370"/>
      <c r="BY15" s="370"/>
      <c r="BZ15" s="370"/>
      <c r="CA15" s="370"/>
      <c r="CB15" s="370"/>
      <c r="CC15" s="370"/>
      <c r="CD15" s="370"/>
      <c r="CE15" s="370"/>
      <c r="CF15" s="370"/>
      <c r="CG15" s="370"/>
      <c r="CH15" s="370"/>
      <c r="CI15" s="370"/>
      <c r="CJ15" s="370"/>
      <c r="CK15" s="370"/>
      <c r="CL15" s="370"/>
      <c r="CM15" s="370"/>
      <c r="CN15" s="370"/>
      <c r="CO15" s="370"/>
      <c r="CP15" s="370"/>
      <c r="CQ15" s="370"/>
      <c r="CR15" s="370"/>
      <c r="CS15" s="370"/>
      <c r="CT15" s="370"/>
      <c r="CU15" s="370"/>
      <c r="CV15" s="370"/>
      <c r="CW15" s="370"/>
      <c r="CX15" s="370"/>
      <c r="CY15" s="370"/>
      <c r="CZ15" s="370"/>
      <c r="DA15" s="370"/>
      <c r="DB15" s="370"/>
      <c r="DC15" s="370"/>
      <c r="DD15" s="370"/>
      <c r="DE15" s="370"/>
    </row>
    <row r="16" spans="1:109" s="255" customFormat="1">
      <c r="A16" s="369"/>
      <c r="B16" s="370"/>
      <c r="C16" s="370"/>
      <c r="D16" s="370"/>
      <c r="E16" s="370"/>
      <c r="F16" s="370"/>
      <c r="G16" s="370"/>
      <c r="H16" s="370"/>
      <c r="I16" s="370"/>
      <c r="J16" s="370"/>
      <c r="K16" s="370"/>
      <c r="L16" s="370"/>
      <c r="M16" s="370"/>
      <c r="N16" s="370"/>
      <c r="O16" s="370"/>
      <c r="P16" s="370"/>
      <c r="Q16" s="370"/>
      <c r="R16" s="370"/>
      <c r="S16" s="370"/>
      <c r="T16" s="370"/>
      <c r="U16" s="370"/>
      <c r="V16" s="370"/>
      <c r="W16" s="370"/>
      <c r="X16" s="370"/>
      <c r="Y16" s="370"/>
      <c r="Z16" s="370"/>
      <c r="AA16" s="370"/>
      <c r="AB16" s="370"/>
      <c r="AC16" s="370"/>
      <c r="AD16" s="370"/>
      <c r="AE16" s="370"/>
      <c r="AF16" s="370"/>
      <c r="AG16" s="370"/>
      <c r="AH16" s="370"/>
      <c r="AI16" s="370"/>
      <c r="AJ16" s="370"/>
      <c r="AK16" s="370"/>
      <c r="AL16" s="370"/>
      <c r="AM16" s="370"/>
      <c r="AN16" s="370"/>
      <c r="AO16" s="370"/>
      <c r="AP16" s="370"/>
      <c r="AQ16" s="370"/>
      <c r="AR16" s="370"/>
      <c r="AS16" s="370"/>
      <c r="AT16" s="370"/>
      <c r="AU16" s="370"/>
      <c r="AV16" s="370"/>
      <c r="AW16" s="370"/>
      <c r="AX16" s="370"/>
      <c r="AY16" s="370"/>
      <c r="AZ16" s="370"/>
      <c r="BA16" s="370"/>
      <c r="BB16" s="370"/>
      <c r="BC16" s="370"/>
      <c r="BD16" s="370"/>
      <c r="BE16" s="370"/>
      <c r="BF16" s="370"/>
      <c r="BG16" s="370"/>
      <c r="BH16" s="370"/>
      <c r="BI16" s="370"/>
      <c r="BJ16" s="370"/>
      <c r="BK16" s="370"/>
      <c r="BL16" s="370"/>
      <c r="BM16" s="370"/>
      <c r="BN16" s="370"/>
      <c r="BO16" s="370"/>
      <c r="BP16" s="370"/>
      <c r="BQ16" s="370"/>
      <c r="BR16" s="370"/>
      <c r="BS16" s="370"/>
      <c r="BT16" s="370"/>
      <c r="BU16" s="370"/>
      <c r="BV16" s="370"/>
      <c r="BW16" s="370"/>
      <c r="BX16" s="370"/>
      <c r="BY16" s="370"/>
      <c r="BZ16" s="370"/>
      <c r="CA16" s="370"/>
      <c r="CB16" s="370"/>
      <c r="CC16" s="370"/>
      <c r="CD16" s="370"/>
      <c r="CE16" s="370"/>
      <c r="CF16" s="370"/>
      <c r="CG16" s="370"/>
      <c r="CH16" s="370"/>
      <c r="CI16" s="370"/>
      <c r="CJ16" s="370"/>
      <c r="CK16" s="370"/>
      <c r="CL16" s="370"/>
      <c r="CM16" s="370"/>
      <c r="CN16" s="370"/>
      <c r="CO16" s="370"/>
      <c r="CP16" s="370"/>
      <c r="CQ16" s="370"/>
      <c r="CR16" s="370"/>
      <c r="CS16" s="370"/>
      <c r="CT16" s="370"/>
      <c r="CU16" s="370"/>
      <c r="CV16" s="370"/>
      <c r="CW16" s="370"/>
      <c r="CX16" s="370"/>
      <c r="CY16" s="370"/>
      <c r="CZ16" s="370"/>
      <c r="DA16" s="370"/>
      <c r="DB16" s="370"/>
      <c r="DC16" s="370"/>
      <c r="DD16" s="370"/>
      <c r="DE16" s="370"/>
    </row>
    <row r="17" spans="1:109" s="255" customFormat="1">
      <c r="A17" s="369"/>
      <c r="B17" s="370"/>
      <c r="C17" s="370"/>
      <c r="D17" s="370"/>
      <c r="E17" s="370"/>
      <c r="F17" s="370"/>
      <c r="G17" s="370"/>
      <c r="H17" s="370"/>
      <c r="I17" s="370"/>
      <c r="J17" s="370"/>
      <c r="K17" s="370"/>
      <c r="L17" s="370"/>
      <c r="M17" s="370"/>
      <c r="N17" s="370"/>
      <c r="O17" s="370"/>
      <c r="P17" s="370"/>
      <c r="Q17" s="370"/>
      <c r="R17" s="370"/>
      <c r="S17" s="370"/>
      <c r="T17" s="370"/>
      <c r="U17" s="370"/>
      <c r="V17" s="370"/>
      <c r="W17" s="370"/>
      <c r="X17" s="370"/>
      <c r="Y17" s="370"/>
      <c r="Z17" s="370"/>
      <c r="AA17" s="370"/>
      <c r="AB17" s="370"/>
      <c r="AC17" s="370"/>
      <c r="AD17" s="370"/>
      <c r="AE17" s="370"/>
      <c r="AF17" s="370"/>
      <c r="AG17" s="370"/>
      <c r="AH17" s="370"/>
      <c r="AI17" s="370"/>
      <c r="AJ17" s="370"/>
      <c r="AK17" s="370"/>
      <c r="AL17" s="370"/>
      <c r="AM17" s="370"/>
      <c r="AN17" s="370"/>
      <c r="AO17" s="370"/>
      <c r="AP17" s="370"/>
      <c r="AQ17" s="370"/>
      <c r="AR17" s="370"/>
      <c r="AS17" s="370"/>
      <c r="AT17" s="370"/>
      <c r="AU17" s="370"/>
      <c r="AV17" s="370"/>
      <c r="AW17" s="370"/>
      <c r="AX17" s="370"/>
      <c r="AY17" s="370"/>
      <c r="AZ17" s="370"/>
      <c r="BA17" s="370"/>
      <c r="BB17" s="370"/>
      <c r="BC17" s="370"/>
      <c r="BD17" s="370"/>
      <c r="BE17" s="370"/>
      <c r="BF17" s="370"/>
      <c r="BG17" s="370"/>
      <c r="BH17" s="370"/>
      <c r="BI17" s="370"/>
      <c r="BJ17" s="370"/>
      <c r="BK17" s="370"/>
      <c r="BL17" s="370"/>
      <c r="BM17" s="370"/>
      <c r="BN17" s="370"/>
      <c r="BO17" s="370"/>
      <c r="BP17" s="370"/>
      <c r="BQ17" s="370"/>
      <c r="BR17" s="370"/>
      <c r="BS17" s="370"/>
      <c r="BT17" s="370"/>
      <c r="BU17" s="370"/>
      <c r="BV17" s="370"/>
      <c r="BW17" s="370"/>
      <c r="BX17" s="370"/>
      <c r="BY17" s="370"/>
      <c r="BZ17" s="370"/>
      <c r="CA17" s="370"/>
      <c r="CB17" s="370"/>
      <c r="CC17" s="370"/>
      <c r="CD17" s="370"/>
      <c r="CE17" s="370"/>
      <c r="CF17" s="370"/>
      <c r="CG17" s="370"/>
      <c r="CH17" s="370"/>
      <c r="CI17" s="370"/>
      <c r="CJ17" s="370"/>
      <c r="CK17" s="370"/>
      <c r="CL17" s="370"/>
      <c r="CM17" s="370"/>
      <c r="CN17" s="370"/>
      <c r="CO17" s="370"/>
      <c r="CP17" s="370"/>
      <c r="CQ17" s="370"/>
      <c r="CR17" s="370"/>
      <c r="CS17" s="370"/>
      <c r="CT17" s="370"/>
      <c r="CU17" s="370"/>
      <c r="CV17" s="370"/>
      <c r="CW17" s="370"/>
      <c r="CX17" s="370"/>
      <c r="CY17" s="370"/>
      <c r="CZ17" s="370"/>
      <c r="DA17" s="370"/>
      <c r="DB17" s="370"/>
      <c r="DC17" s="370"/>
      <c r="DD17" s="370"/>
      <c r="DE17" s="370"/>
    </row>
    <row r="18" spans="1:109" s="255" customFormat="1">
      <c r="A18" s="369"/>
      <c r="B18" s="370"/>
      <c r="C18" s="370"/>
      <c r="D18" s="370"/>
      <c r="E18" s="370"/>
      <c r="F18" s="370"/>
      <c r="G18" s="370"/>
      <c r="H18" s="370"/>
      <c r="I18" s="370"/>
      <c r="J18" s="370"/>
      <c r="K18" s="370"/>
      <c r="L18" s="370"/>
      <c r="M18" s="370"/>
      <c r="N18" s="370"/>
      <c r="O18" s="370"/>
      <c r="P18" s="370"/>
      <c r="Q18" s="370"/>
      <c r="R18" s="370"/>
      <c r="S18" s="370"/>
      <c r="T18" s="370"/>
      <c r="U18" s="370"/>
      <c r="V18" s="370"/>
      <c r="W18" s="370"/>
      <c r="X18" s="370"/>
      <c r="Y18" s="370"/>
      <c r="Z18" s="370"/>
      <c r="AA18" s="370"/>
      <c r="AB18" s="370"/>
      <c r="AC18" s="370"/>
      <c r="AD18" s="370"/>
      <c r="AE18" s="370"/>
      <c r="AF18" s="370"/>
      <c r="AG18" s="370"/>
      <c r="AH18" s="370"/>
      <c r="AI18" s="370"/>
      <c r="AJ18" s="370"/>
      <c r="AK18" s="370"/>
      <c r="AL18" s="370"/>
      <c r="AM18" s="370"/>
      <c r="AN18" s="370"/>
      <c r="AO18" s="370"/>
      <c r="AP18" s="370"/>
      <c r="AQ18" s="370"/>
      <c r="AR18" s="370"/>
      <c r="AS18" s="370"/>
      <c r="AT18" s="370"/>
      <c r="AU18" s="370"/>
      <c r="AV18" s="370"/>
      <c r="AW18" s="370"/>
      <c r="AX18" s="370"/>
      <c r="AY18" s="370"/>
      <c r="AZ18" s="370"/>
      <c r="BA18" s="370"/>
      <c r="BB18" s="370"/>
      <c r="BC18" s="370"/>
      <c r="BD18" s="370"/>
      <c r="BE18" s="370"/>
      <c r="BF18" s="370"/>
      <c r="BG18" s="370"/>
      <c r="BH18" s="370"/>
      <c r="BI18" s="370"/>
      <c r="BJ18" s="370"/>
      <c r="BK18" s="370"/>
      <c r="BL18" s="370"/>
      <c r="BM18" s="370"/>
      <c r="BN18" s="370"/>
      <c r="BO18" s="370"/>
      <c r="BP18" s="370"/>
      <c r="BQ18" s="370"/>
      <c r="BR18" s="370"/>
      <c r="BS18" s="370"/>
      <c r="BT18" s="370"/>
      <c r="BU18" s="370"/>
      <c r="BV18" s="370"/>
      <c r="BW18" s="370"/>
      <c r="BX18" s="370"/>
      <c r="BY18" s="370"/>
      <c r="BZ18" s="370"/>
      <c r="CA18" s="370"/>
      <c r="CB18" s="370"/>
      <c r="CC18" s="370"/>
      <c r="CD18" s="370"/>
      <c r="CE18" s="370"/>
      <c r="CF18" s="370"/>
      <c r="CG18" s="370"/>
      <c r="CH18" s="370"/>
      <c r="CI18" s="370"/>
      <c r="CJ18" s="370"/>
      <c r="CK18" s="370"/>
      <c r="CL18" s="370"/>
      <c r="CM18" s="370"/>
      <c r="CN18" s="370"/>
      <c r="CO18" s="370"/>
      <c r="CP18" s="370"/>
      <c r="CQ18" s="370"/>
      <c r="CR18" s="370"/>
      <c r="CS18" s="370"/>
      <c r="CT18" s="370"/>
      <c r="CU18" s="370"/>
      <c r="CV18" s="370"/>
      <c r="CW18" s="370"/>
      <c r="CX18" s="370"/>
      <c r="CY18" s="370"/>
      <c r="CZ18" s="370"/>
      <c r="DA18" s="370"/>
      <c r="DB18" s="370"/>
      <c r="DC18" s="370"/>
      <c r="DD18" s="370"/>
      <c r="DE18" s="370"/>
    </row>
    <row r="19" spans="1:109">
      <c r="DD19" s="369"/>
      <c r="DE19" s="369"/>
    </row>
    <row r="20" spans="1:109">
      <c r="DD20" s="369"/>
      <c r="DE20" s="369"/>
    </row>
    <row r="21" spans="1:109" ht="17.25" customHeight="1">
      <c r="B21" s="371"/>
      <c r="C21" s="372"/>
      <c r="D21" s="372"/>
      <c r="E21" s="372"/>
      <c r="F21" s="372"/>
      <c r="G21" s="372"/>
      <c r="H21" s="372"/>
      <c r="I21" s="372"/>
      <c r="J21" s="372"/>
      <c r="K21" s="372"/>
      <c r="L21" s="372"/>
      <c r="M21" s="372"/>
      <c r="N21" s="373"/>
      <c r="O21" s="372"/>
      <c r="P21" s="372"/>
      <c r="Q21" s="372"/>
      <c r="R21" s="372"/>
      <c r="S21" s="372"/>
      <c r="T21" s="372"/>
      <c r="U21" s="372"/>
      <c r="V21" s="372"/>
      <c r="W21" s="372"/>
      <c r="X21" s="372"/>
      <c r="Y21" s="372"/>
      <c r="Z21" s="372"/>
      <c r="AA21" s="372"/>
      <c r="AB21" s="372"/>
      <c r="AC21" s="372"/>
      <c r="AD21" s="372"/>
      <c r="AE21" s="372"/>
      <c r="AF21" s="372"/>
      <c r="AG21" s="372"/>
      <c r="AH21" s="372"/>
      <c r="AI21" s="372"/>
      <c r="AJ21" s="372"/>
      <c r="AK21" s="372"/>
      <c r="AL21" s="372"/>
      <c r="AM21" s="372"/>
      <c r="AN21" s="372"/>
      <c r="AO21" s="372"/>
      <c r="AP21" s="372"/>
      <c r="AQ21" s="372"/>
      <c r="AR21" s="372"/>
      <c r="AS21" s="372"/>
      <c r="AT21" s="373"/>
      <c r="AU21" s="372"/>
      <c r="AV21" s="372"/>
      <c r="AW21" s="372"/>
      <c r="AX21" s="372"/>
      <c r="AY21" s="372"/>
      <c r="AZ21" s="372"/>
      <c r="BA21" s="372"/>
      <c r="BB21" s="372"/>
      <c r="BC21" s="372"/>
      <c r="BD21" s="372"/>
      <c r="BE21" s="372"/>
      <c r="BF21" s="373"/>
      <c r="BG21" s="372"/>
      <c r="BH21" s="372"/>
      <c r="BI21" s="372"/>
      <c r="BJ21" s="372"/>
      <c r="BK21" s="372"/>
      <c r="BL21" s="372"/>
      <c r="BM21" s="372"/>
      <c r="BN21" s="372"/>
      <c r="BO21" s="372"/>
      <c r="BP21" s="372"/>
      <c r="BQ21" s="372"/>
      <c r="BR21" s="373"/>
      <c r="BS21" s="372"/>
      <c r="BT21" s="372"/>
      <c r="BU21" s="372"/>
      <c r="BV21" s="372"/>
      <c r="BW21" s="372"/>
      <c r="BX21" s="372"/>
      <c r="BY21" s="372"/>
      <c r="BZ21" s="372"/>
      <c r="CA21" s="372"/>
      <c r="CB21" s="372"/>
      <c r="CC21" s="372"/>
      <c r="CD21" s="373"/>
      <c r="CE21" s="372"/>
      <c r="CF21" s="372"/>
      <c r="CG21" s="372"/>
      <c r="CH21" s="372"/>
      <c r="CI21" s="372"/>
      <c r="CJ21" s="372"/>
      <c r="CK21" s="372"/>
      <c r="CL21" s="372"/>
      <c r="CM21" s="372"/>
      <c r="CN21" s="372"/>
      <c r="CO21" s="372"/>
      <c r="CP21" s="373"/>
      <c r="CQ21" s="372"/>
      <c r="CR21" s="372"/>
      <c r="CS21" s="372"/>
      <c r="CT21" s="372"/>
      <c r="CU21" s="372"/>
      <c r="CV21" s="372"/>
      <c r="CW21" s="372"/>
      <c r="CX21" s="372"/>
      <c r="CY21" s="372"/>
      <c r="CZ21" s="372"/>
      <c r="DA21" s="372"/>
      <c r="DB21" s="373"/>
      <c r="DC21" s="372"/>
      <c r="DD21" s="374"/>
      <c r="DE21" s="369"/>
    </row>
    <row r="22" spans="1:109" ht="17.25" customHeight="1">
      <c r="B22" s="375"/>
    </row>
    <row r="23" spans="1:109">
      <c r="B23" s="375"/>
    </row>
    <row r="24" spans="1:109">
      <c r="B24" s="375"/>
    </row>
    <row r="25" spans="1:109">
      <c r="B25" s="375"/>
    </row>
    <row r="26" spans="1:109">
      <c r="B26" s="375"/>
    </row>
    <row r="27" spans="1:109">
      <c r="B27" s="375"/>
    </row>
    <row r="28" spans="1:109">
      <c r="B28" s="375"/>
    </row>
    <row r="29" spans="1:109">
      <c r="B29" s="375"/>
    </row>
    <row r="30" spans="1:109">
      <c r="B30" s="375"/>
    </row>
    <row r="31" spans="1:109">
      <c r="B31" s="375"/>
    </row>
    <row r="32" spans="1:109">
      <c r="B32" s="375"/>
    </row>
    <row r="33" spans="2:109">
      <c r="B33" s="375"/>
    </row>
    <row r="34" spans="2:109">
      <c r="B34" s="375"/>
    </row>
    <row r="35" spans="2:109">
      <c r="B35" s="375"/>
    </row>
    <row r="36" spans="2:109">
      <c r="B36" s="375"/>
    </row>
    <row r="37" spans="2:109">
      <c r="B37" s="375"/>
    </row>
    <row r="38" spans="2:109">
      <c r="B38" s="375"/>
    </row>
    <row r="39" spans="2:109">
      <c r="B39" s="377"/>
      <c r="C39" s="378"/>
      <c r="D39" s="378"/>
      <c r="E39" s="378"/>
      <c r="F39" s="378"/>
      <c r="G39" s="378"/>
      <c r="H39" s="378"/>
      <c r="I39" s="378"/>
      <c r="J39" s="378"/>
      <c r="K39" s="378"/>
      <c r="L39" s="378"/>
      <c r="M39" s="378"/>
      <c r="N39" s="378"/>
      <c r="O39" s="378"/>
      <c r="P39" s="378"/>
      <c r="Q39" s="378"/>
      <c r="R39" s="378"/>
      <c r="S39" s="378"/>
      <c r="T39" s="378"/>
      <c r="U39" s="378"/>
      <c r="V39" s="378"/>
      <c r="W39" s="378"/>
      <c r="X39" s="378"/>
      <c r="Y39" s="378"/>
      <c r="Z39" s="378"/>
      <c r="AA39" s="378"/>
      <c r="AB39" s="378"/>
      <c r="AC39" s="378"/>
      <c r="AD39" s="378"/>
      <c r="AE39" s="378"/>
      <c r="AF39" s="378"/>
      <c r="AG39" s="378"/>
      <c r="AH39" s="378"/>
      <c r="AI39" s="378"/>
      <c r="AJ39" s="378"/>
      <c r="AK39" s="378"/>
      <c r="AL39" s="378"/>
      <c r="AM39" s="378"/>
      <c r="AN39" s="378"/>
      <c r="AO39" s="378"/>
      <c r="AP39" s="378"/>
      <c r="AQ39" s="378"/>
      <c r="AR39" s="378"/>
      <c r="AS39" s="378"/>
      <c r="AT39" s="378"/>
      <c r="AU39" s="378"/>
      <c r="AV39" s="378"/>
      <c r="AW39" s="378"/>
      <c r="AX39" s="378"/>
      <c r="AY39" s="378"/>
      <c r="AZ39" s="378"/>
      <c r="BA39" s="378"/>
      <c r="BB39" s="378"/>
      <c r="BC39" s="378"/>
      <c r="BD39" s="378"/>
      <c r="BE39" s="378"/>
      <c r="BF39" s="378"/>
      <c r="BG39" s="378"/>
      <c r="BH39" s="378"/>
      <c r="BI39" s="378"/>
      <c r="BJ39" s="378"/>
      <c r="BK39" s="378"/>
      <c r="BL39" s="378"/>
      <c r="BM39" s="378"/>
      <c r="BN39" s="378"/>
      <c r="BO39" s="378"/>
      <c r="BP39" s="378"/>
      <c r="BQ39" s="378"/>
      <c r="BR39" s="378"/>
      <c r="BS39" s="378"/>
      <c r="BT39" s="378"/>
      <c r="BU39" s="378"/>
      <c r="BV39" s="378"/>
      <c r="BW39" s="378"/>
      <c r="BX39" s="378"/>
      <c r="BY39" s="378"/>
      <c r="BZ39" s="378"/>
      <c r="CA39" s="378"/>
      <c r="CB39" s="378"/>
      <c r="CC39" s="378"/>
      <c r="CD39" s="378"/>
      <c r="CE39" s="378"/>
      <c r="CF39" s="378"/>
      <c r="CG39" s="378"/>
      <c r="CH39" s="378"/>
      <c r="CI39" s="378"/>
      <c r="CJ39" s="378"/>
      <c r="CK39" s="378"/>
      <c r="CL39" s="378"/>
      <c r="CM39" s="378"/>
      <c r="CN39" s="378"/>
      <c r="CO39" s="378"/>
      <c r="CP39" s="378"/>
      <c r="CQ39" s="378"/>
      <c r="CR39" s="378"/>
      <c r="CS39" s="378"/>
      <c r="CT39" s="378"/>
      <c r="CU39" s="378"/>
      <c r="CV39" s="378"/>
      <c r="CW39" s="378"/>
      <c r="CX39" s="378"/>
      <c r="CY39" s="378"/>
      <c r="CZ39" s="378"/>
      <c r="DA39" s="378"/>
      <c r="DB39" s="378"/>
      <c r="DC39" s="378"/>
      <c r="DD39" s="379"/>
    </row>
    <row r="40" spans="2:109">
      <c r="B40" s="380"/>
      <c r="DD40" s="380"/>
      <c r="DE40" s="369"/>
    </row>
    <row r="41" spans="2:109" ht="17.25">
      <c r="B41" s="381" t="s">
        <v>610</v>
      </c>
      <c r="C41" s="372"/>
      <c r="D41" s="372"/>
      <c r="E41" s="372"/>
      <c r="F41" s="372"/>
      <c r="G41" s="372"/>
      <c r="H41" s="372"/>
      <c r="I41" s="372"/>
      <c r="J41" s="372"/>
      <c r="K41" s="372"/>
      <c r="L41" s="372"/>
      <c r="M41" s="372"/>
      <c r="N41" s="372"/>
      <c r="O41" s="372"/>
      <c r="P41" s="372"/>
      <c r="Q41" s="372"/>
      <c r="R41" s="372"/>
      <c r="S41" s="372"/>
      <c r="T41" s="372"/>
      <c r="U41" s="372"/>
      <c r="V41" s="372"/>
      <c r="W41" s="372"/>
      <c r="X41" s="372"/>
      <c r="Y41" s="372"/>
      <c r="Z41" s="372"/>
      <c r="AA41" s="372"/>
      <c r="AB41" s="372"/>
      <c r="AC41" s="372"/>
      <c r="AD41" s="372"/>
      <c r="AE41" s="372"/>
      <c r="AF41" s="372"/>
      <c r="AG41" s="372"/>
      <c r="AH41" s="372"/>
      <c r="AI41" s="372"/>
      <c r="AJ41" s="372"/>
      <c r="AK41" s="372"/>
      <c r="AL41" s="372"/>
      <c r="AM41" s="372"/>
      <c r="AN41" s="372"/>
      <c r="AO41" s="372"/>
      <c r="AP41" s="372"/>
      <c r="AQ41" s="372"/>
      <c r="AR41" s="372"/>
      <c r="AS41" s="372"/>
      <c r="AT41" s="372"/>
      <c r="AU41" s="372"/>
      <c r="AV41" s="372"/>
      <c r="AW41" s="372"/>
      <c r="AX41" s="372"/>
      <c r="AY41" s="372"/>
      <c r="AZ41" s="372"/>
      <c r="BA41" s="372"/>
      <c r="BB41" s="372"/>
      <c r="BC41" s="372"/>
      <c r="BD41" s="372"/>
      <c r="BE41" s="372"/>
      <c r="BF41" s="372"/>
      <c r="BG41" s="372"/>
      <c r="BH41" s="372"/>
      <c r="BI41" s="372"/>
      <c r="BJ41" s="372"/>
      <c r="BK41" s="372"/>
      <c r="BL41" s="372"/>
      <c r="BM41" s="372"/>
      <c r="BN41" s="372"/>
      <c r="BO41" s="372"/>
      <c r="BP41" s="372"/>
      <c r="BQ41" s="372"/>
      <c r="BR41" s="372"/>
      <c r="BS41" s="372"/>
      <c r="BT41" s="372"/>
      <c r="BU41" s="372"/>
      <c r="BV41" s="372"/>
      <c r="BW41" s="372"/>
      <c r="BX41" s="372"/>
      <c r="BY41" s="372"/>
      <c r="BZ41" s="372"/>
      <c r="CA41" s="372"/>
      <c r="CB41" s="372"/>
      <c r="CC41" s="372"/>
      <c r="CD41" s="372"/>
      <c r="CE41" s="372"/>
      <c r="CF41" s="372"/>
      <c r="CG41" s="372"/>
      <c r="CH41" s="372"/>
      <c r="CI41" s="372"/>
      <c r="CJ41" s="372"/>
      <c r="CK41" s="372"/>
      <c r="CL41" s="372"/>
      <c r="CM41" s="372"/>
      <c r="CN41" s="372"/>
      <c r="CO41" s="372"/>
      <c r="CP41" s="372"/>
      <c r="CQ41" s="372"/>
      <c r="CR41" s="372"/>
      <c r="CS41" s="372"/>
      <c r="CT41" s="372"/>
      <c r="CU41" s="372"/>
      <c r="CV41" s="372"/>
      <c r="CW41" s="372"/>
      <c r="CX41" s="372"/>
      <c r="CY41" s="372"/>
      <c r="CZ41" s="372"/>
      <c r="DA41" s="372"/>
      <c r="DB41" s="372"/>
      <c r="DC41" s="372"/>
      <c r="DD41" s="374"/>
    </row>
    <row r="42" spans="2:109">
      <c r="B42" s="375"/>
      <c r="G42" s="382"/>
      <c r="I42" s="383"/>
      <c r="J42" s="383"/>
      <c r="K42" s="383"/>
      <c r="AM42" s="382"/>
      <c r="AN42" s="382" t="s">
        <v>611</v>
      </c>
      <c r="AP42" s="383"/>
      <c r="AQ42" s="383"/>
      <c r="AR42" s="383"/>
      <c r="AY42" s="382"/>
      <c r="BA42" s="383"/>
      <c r="BB42" s="383"/>
      <c r="BC42" s="383"/>
      <c r="BK42" s="382"/>
      <c r="BM42" s="383"/>
      <c r="BN42" s="383"/>
      <c r="BO42" s="383"/>
      <c r="BW42" s="382"/>
      <c r="BY42" s="383"/>
      <c r="BZ42" s="383"/>
      <c r="CA42" s="383"/>
      <c r="CI42" s="382"/>
      <c r="CK42" s="383"/>
      <c r="CL42" s="383"/>
      <c r="CM42" s="383"/>
      <c r="CU42" s="382"/>
      <c r="CW42" s="383"/>
      <c r="CX42" s="383"/>
      <c r="CY42" s="383"/>
    </row>
    <row r="43" spans="2:109" ht="13.5" customHeight="1">
      <c r="B43" s="375"/>
      <c r="AN43" s="1275" t="s">
        <v>612</v>
      </c>
      <c r="AO43" s="1276"/>
      <c r="AP43" s="1276"/>
      <c r="AQ43" s="1276"/>
      <c r="AR43" s="1276"/>
      <c r="AS43" s="1276"/>
      <c r="AT43" s="1276"/>
      <c r="AU43" s="1276"/>
      <c r="AV43" s="1276"/>
      <c r="AW43" s="1276"/>
      <c r="AX43" s="1276"/>
      <c r="AY43" s="1276"/>
      <c r="AZ43" s="1276"/>
      <c r="BA43" s="1276"/>
      <c r="BB43" s="1276"/>
      <c r="BC43" s="1276"/>
      <c r="BD43" s="1276"/>
      <c r="BE43" s="1276"/>
      <c r="BF43" s="1276"/>
      <c r="BG43" s="1276"/>
      <c r="BH43" s="1276"/>
      <c r="BI43" s="1276"/>
      <c r="BJ43" s="1276"/>
      <c r="BK43" s="1276"/>
      <c r="BL43" s="1276"/>
      <c r="BM43" s="1276"/>
      <c r="BN43" s="1276"/>
      <c r="BO43" s="1276"/>
      <c r="BP43" s="1276"/>
      <c r="BQ43" s="1276"/>
      <c r="BR43" s="1276"/>
      <c r="BS43" s="1276"/>
      <c r="BT43" s="1276"/>
      <c r="BU43" s="1276"/>
      <c r="BV43" s="1276"/>
      <c r="BW43" s="1276"/>
      <c r="BX43" s="1276"/>
      <c r="BY43" s="1276"/>
      <c r="BZ43" s="1276"/>
      <c r="CA43" s="1276"/>
      <c r="CB43" s="1276"/>
      <c r="CC43" s="1276"/>
      <c r="CD43" s="1276"/>
      <c r="CE43" s="1276"/>
      <c r="CF43" s="1276"/>
      <c r="CG43" s="1276"/>
      <c r="CH43" s="1276"/>
      <c r="CI43" s="1276"/>
      <c r="CJ43" s="1276"/>
      <c r="CK43" s="1276"/>
      <c r="CL43" s="1276"/>
      <c r="CM43" s="1276"/>
      <c r="CN43" s="1276"/>
      <c r="CO43" s="1276"/>
      <c r="CP43" s="1276"/>
      <c r="CQ43" s="1276"/>
      <c r="CR43" s="1276"/>
      <c r="CS43" s="1276"/>
      <c r="CT43" s="1276"/>
      <c r="CU43" s="1276"/>
      <c r="CV43" s="1276"/>
      <c r="CW43" s="1276"/>
      <c r="CX43" s="1276"/>
      <c r="CY43" s="1276"/>
      <c r="CZ43" s="1276"/>
      <c r="DA43" s="1276"/>
      <c r="DB43" s="1276"/>
      <c r="DC43" s="1277"/>
    </row>
    <row r="44" spans="2:109">
      <c r="B44" s="375"/>
      <c r="AN44" s="1278"/>
      <c r="AO44" s="1279"/>
      <c r="AP44" s="1279"/>
      <c r="AQ44" s="1279"/>
      <c r="AR44" s="1279"/>
      <c r="AS44" s="1279"/>
      <c r="AT44" s="1279"/>
      <c r="AU44" s="1279"/>
      <c r="AV44" s="1279"/>
      <c r="AW44" s="1279"/>
      <c r="AX44" s="1279"/>
      <c r="AY44" s="1279"/>
      <c r="AZ44" s="1279"/>
      <c r="BA44" s="1279"/>
      <c r="BB44" s="1279"/>
      <c r="BC44" s="1279"/>
      <c r="BD44" s="1279"/>
      <c r="BE44" s="1279"/>
      <c r="BF44" s="1279"/>
      <c r="BG44" s="1279"/>
      <c r="BH44" s="1279"/>
      <c r="BI44" s="1279"/>
      <c r="BJ44" s="1279"/>
      <c r="BK44" s="1279"/>
      <c r="BL44" s="1279"/>
      <c r="BM44" s="1279"/>
      <c r="BN44" s="1279"/>
      <c r="BO44" s="1279"/>
      <c r="BP44" s="1279"/>
      <c r="BQ44" s="1279"/>
      <c r="BR44" s="1279"/>
      <c r="BS44" s="1279"/>
      <c r="BT44" s="1279"/>
      <c r="BU44" s="1279"/>
      <c r="BV44" s="1279"/>
      <c r="BW44" s="1279"/>
      <c r="BX44" s="1279"/>
      <c r="BY44" s="1279"/>
      <c r="BZ44" s="1279"/>
      <c r="CA44" s="1279"/>
      <c r="CB44" s="1279"/>
      <c r="CC44" s="1279"/>
      <c r="CD44" s="1279"/>
      <c r="CE44" s="1279"/>
      <c r="CF44" s="1279"/>
      <c r="CG44" s="1279"/>
      <c r="CH44" s="1279"/>
      <c r="CI44" s="1279"/>
      <c r="CJ44" s="1279"/>
      <c r="CK44" s="1279"/>
      <c r="CL44" s="1279"/>
      <c r="CM44" s="1279"/>
      <c r="CN44" s="1279"/>
      <c r="CO44" s="1279"/>
      <c r="CP44" s="1279"/>
      <c r="CQ44" s="1279"/>
      <c r="CR44" s="1279"/>
      <c r="CS44" s="1279"/>
      <c r="CT44" s="1279"/>
      <c r="CU44" s="1279"/>
      <c r="CV44" s="1279"/>
      <c r="CW44" s="1279"/>
      <c r="CX44" s="1279"/>
      <c r="CY44" s="1279"/>
      <c r="CZ44" s="1279"/>
      <c r="DA44" s="1279"/>
      <c r="DB44" s="1279"/>
      <c r="DC44" s="1280"/>
    </row>
    <row r="45" spans="2:109">
      <c r="B45" s="375"/>
      <c r="AN45" s="1278"/>
      <c r="AO45" s="1279"/>
      <c r="AP45" s="1279"/>
      <c r="AQ45" s="1279"/>
      <c r="AR45" s="1279"/>
      <c r="AS45" s="1279"/>
      <c r="AT45" s="1279"/>
      <c r="AU45" s="1279"/>
      <c r="AV45" s="1279"/>
      <c r="AW45" s="1279"/>
      <c r="AX45" s="1279"/>
      <c r="AY45" s="1279"/>
      <c r="AZ45" s="1279"/>
      <c r="BA45" s="1279"/>
      <c r="BB45" s="1279"/>
      <c r="BC45" s="1279"/>
      <c r="BD45" s="1279"/>
      <c r="BE45" s="1279"/>
      <c r="BF45" s="1279"/>
      <c r="BG45" s="1279"/>
      <c r="BH45" s="1279"/>
      <c r="BI45" s="1279"/>
      <c r="BJ45" s="1279"/>
      <c r="BK45" s="1279"/>
      <c r="BL45" s="1279"/>
      <c r="BM45" s="1279"/>
      <c r="BN45" s="1279"/>
      <c r="BO45" s="1279"/>
      <c r="BP45" s="1279"/>
      <c r="BQ45" s="1279"/>
      <c r="BR45" s="1279"/>
      <c r="BS45" s="1279"/>
      <c r="BT45" s="1279"/>
      <c r="BU45" s="1279"/>
      <c r="BV45" s="1279"/>
      <c r="BW45" s="1279"/>
      <c r="BX45" s="1279"/>
      <c r="BY45" s="1279"/>
      <c r="BZ45" s="1279"/>
      <c r="CA45" s="1279"/>
      <c r="CB45" s="1279"/>
      <c r="CC45" s="1279"/>
      <c r="CD45" s="1279"/>
      <c r="CE45" s="1279"/>
      <c r="CF45" s="1279"/>
      <c r="CG45" s="1279"/>
      <c r="CH45" s="1279"/>
      <c r="CI45" s="1279"/>
      <c r="CJ45" s="1279"/>
      <c r="CK45" s="1279"/>
      <c r="CL45" s="1279"/>
      <c r="CM45" s="1279"/>
      <c r="CN45" s="1279"/>
      <c r="CO45" s="1279"/>
      <c r="CP45" s="1279"/>
      <c r="CQ45" s="1279"/>
      <c r="CR45" s="1279"/>
      <c r="CS45" s="1279"/>
      <c r="CT45" s="1279"/>
      <c r="CU45" s="1279"/>
      <c r="CV45" s="1279"/>
      <c r="CW45" s="1279"/>
      <c r="CX45" s="1279"/>
      <c r="CY45" s="1279"/>
      <c r="CZ45" s="1279"/>
      <c r="DA45" s="1279"/>
      <c r="DB45" s="1279"/>
      <c r="DC45" s="1280"/>
    </row>
    <row r="46" spans="2:109">
      <c r="B46" s="375"/>
      <c r="AN46" s="1278"/>
      <c r="AO46" s="1279"/>
      <c r="AP46" s="1279"/>
      <c r="AQ46" s="1279"/>
      <c r="AR46" s="1279"/>
      <c r="AS46" s="1279"/>
      <c r="AT46" s="1279"/>
      <c r="AU46" s="1279"/>
      <c r="AV46" s="1279"/>
      <c r="AW46" s="1279"/>
      <c r="AX46" s="1279"/>
      <c r="AY46" s="1279"/>
      <c r="AZ46" s="1279"/>
      <c r="BA46" s="1279"/>
      <c r="BB46" s="1279"/>
      <c r="BC46" s="1279"/>
      <c r="BD46" s="1279"/>
      <c r="BE46" s="1279"/>
      <c r="BF46" s="1279"/>
      <c r="BG46" s="1279"/>
      <c r="BH46" s="1279"/>
      <c r="BI46" s="1279"/>
      <c r="BJ46" s="1279"/>
      <c r="BK46" s="1279"/>
      <c r="BL46" s="1279"/>
      <c r="BM46" s="1279"/>
      <c r="BN46" s="1279"/>
      <c r="BO46" s="1279"/>
      <c r="BP46" s="1279"/>
      <c r="BQ46" s="1279"/>
      <c r="BR46" s="1279"/>
      <c r="BS46" s="1279"/>
      <c r="BT46" s="1279"/>
      <c r="BU46" s="1279"/>
      <c r="BV46" s="1279"/>
      <c r="BW46" s="1279"/>
      <c r="BX46" s="1279"/>
      <c r="BY46" s="1279"/>
      <c r="BZ46" s="1279"/>
      <c r="CA46" s="1279"/>
      <c r="CB46" s="1279"/>
      <c r="CC46" s="1279"/>
      <c r="CD46" s="1279"/>
      <c r="CE46" s="1279"/>
      <c r="CF46" s="1279"/>
      <c r="CG46" s="1279"/>
      <c r="CH46" s="1279"/>
      <c r="CI46" s="1279"/>
      <c r="CJ46" s="1279"/>
      <c r="CK46" s="1279"/>
      <c r="CL46" s="1279"/>
      <c r="CM46" s="1279"/>
      <c r="CN46" s="1279"/>
      <c r="CO46" s="1279"/>
      <c r="CP46" s="1279"/>
      <c r="CQ46" s="1279"/>
      <c r="CR46" s="1279"/>
      <c r="CS46" s="1279"/>
      <c r="CT46" s="1279"/>
      <c r="CU46" s="1279"/>
      <c r="CV46" s="1279"/>
      <c r="CW46" s="1279"/>
      <c r="CX46" s="1279"/>
      <c r="CY46" s="1279"/>
      <c r="CZ46" s="1279"/>
      <c r="DA46" s="1279"/>
      <c r="DB46" s="1279"/>
      <c r="DC46" s="1280"/>
    </row>
    <row r="47" spans="2:109">
      <c r="B47" s="375"/>
      <c r="AN47" s="1281"/>
      <c r="AO47" s="1282"/>
      <c r="AP47" s="1282"/>
      <c r="AQ47" s="1282"/>
      <c r="AR47" s="1282"/>
      <c r="AS47" s="1282"/>
      <c r="AT47" s="1282"/>
      <c r="AU47" s="1282"/>
      <c r="AV47" s="1282"/>
      <c r="AW47" s="1282"/>
      <c r="AX47" s="1282"/>
      <c r="AY47" s="1282"/>
      <c r="AZ47" s="1282"/>
      <c r="BA47" s="1282"/>
      <c r="BB47" s="1282"/>
      <c r="BC47" s="1282"/>
      <c r="BD47" s="1282"/>
      <c r="BE47" s="1282"/>
      <c r="BF47" s="1282"/>
      <c r="BG47" s="1282"/>
      <c r="BH47" s="1282"/>
      <c r="BI47" s="1282"/>
      <c r="BJ47" s="1282"/>
      <c r="BK47" s="1282"/>
      <c r="BL47" s="1282"/>
      <c r="BM47" s="1282"/>
      <c r="BN47" s="1282"/>
      <c r="BO47" s="1282"/>
      <c r="BP47" s="1282"/>
      <c r="BQ47" s="1282"/>
      <c r="BR47" s="1282"/>
      <c r="BS47" s="1282"/>
      <c r="BT47" s="1282"/>
      <c r="BU47" s="1282"/>
      <c r="BV47" s="1282"/>
      <c r="BW47" s="1282"/>
      <c r="BX47" s="1282"/>
      <c r="BY47" s="1282"/>
      <c r="BZ47" s="1282"/>
      <c r="CA47" s="1282"/>
      <c r="CB47" s="1282"/>
      <c r="CC47" s="1282"/>
      <c r="CD47" s="1282"/>
      <c r="CE47" s="1282"/>
      <c r="CF47" s="1282"/>
      <c r="CG47" s="1282"/>
      <c r="CH47" s="1282"/>
      <c r="CI47" s="1282"/>
      <c r="CJ47" s="1282"/>
      <c r="CK47" s="1282"/>
      <c r="CL47" s="1282"/>
      <c r="CM47" s="1282"/>
      <c r="CN47" s="1282"/>
      <c r="CO47" s="1282"/>
      <c r="CP47" s="1282"/>
      <c r="CQ47" s="1282"/>
      <c r="CR47" s="1282"/>
      <c r="CS47" s="1282"/>
      <c r="CT47" s="1282"/>
      <c r="CU47" s="1282"/>
      <c r="CV47" s="1282"/>
      <c r="CW47" s="1282"/>
      <c r="CX47" s="1282"/>
      <c r="CY47" s="1282"/>
      <c r="CZ47" s="1282"/>
      <c r="DA47" s="1282"/>
      <c r="DB47" s="1282"/>
      <c r="DC47" s="1283"/>
    </row>
    <row r="48" spans="2:109">
      <c r="B48" s="375"/>
      <c r="H48" s="384"/>
      <c r="I48" s="384"/>
      <c r="J48" s="384"/>
      <c r="AN48" s="384"/>
      <c r="AO48" s="384"/>
      <c r="AP48" s="384"/>
      <c r="AZ48" s="384"/>
      <c r="BA48" s="384"/>
      <c r="BB48" s="384"/>
      <c r="BL48" s="384"/>
      <c r="BM48" s="384"/>
      <c r="BN48" s="384"/>
      <c r="BX48" s="384"/>
      <c r="BY48" s="384"/>
      <c r="BZ48" s="384"/>
      <c r="CJ48" s="384"/>
      <c r="CK48" s="384"/>
      <c r="CL48" s="384"/>
      <c r="CV48" s="384"/>
      <c r="CW48" s="384"/>
      <c r="CX48" s="384"/>
    </row>
    <row r="49" spans="1:109">
      <c r="B49" s="375"/>
      <c r="AN49" s="369" t="s">
        <v>613</v>
      </c>
    </row>
    <row r="50" spans="1:109">
      <c r="B50" s="375"/>
      <c r="G50" s="1284"/>
      <c r="H50" s="1284"/>
      <c r="I50" s="1284"/>
      <c r="J50" s="1284"/>
      <c r="K50" s="385"/>
      <c r="L50" s="385"/>
      <c r="M50" s="386"/>
      <c r="N50" s="386"/>
      <c r="AN50" s="1285"/>
      <c r="AO50" s="1286"/>
      <c r="AP50" s="1286"/>
      <c r="AQ50" s="1286"/>
      <c r="AR50" s="1286"/>
      <c r="AS50" s="1286"/>
      <c r="AT50" s="1286"/>
      <c r="AU50" s="1286"/>
      <c r="AV50" s="1286"/>
      <c r="AW50" s="1286"/>
      <c r="AX50" s="1286"/>
      <c r="AY50" s="1286"/>
      <c r="AZ50" s="1286"/>
      <c r="BA50" s="1286"/>
      <c r="BB50" s="1286"/>
      <c r="BC50" s="1286"/>
      <c r="BD50" s="1286"/>
      <c r="BE50" s="1286"/>
      <c r="BF50" s="1286"/>
      <c r="BG50" s="1286"/>
      <c r="BH50" s="1286"/>
      <c r="BI50" s="1286"/>
      <c r="BJ50" s="1286"/>
      <c r="BK50" s="1286"/>
      <c r="BL50" s="1286"/>
      <c r="BM50" s="1286"/>
      <c r="BN50" s="1286"/>
      <c r="BO50" s="1287"/>
      <c r="BP50" s="1288" t="s">
        <v>528</v>
      </c>
      <c r="BQ50" s="1288"/>
      <c r="BR50" s="1288"/>
      <c r="BS50" s="1288"/>
      <c r="BT50" s="1288"/>
      <c r="BU50" s="1288"/>
      <c r="BV50" s="1288"/>
      <c r="BW50" s="1288"/>
      <c r="BX50" s="1288" t="s">
        <v>529</v>
      </c>
      <c r="BY50" s="1288"/>
      <c r="BZ50" s="1288"/>
      <c r="CA50" s="1288"/>
      <c r="CB50" s="1288"/>
      <c r="CC50" s="1288"/>
      <c r="CD50" s="1288"/>
      <c r="CE50" s="1288"/>
      <c r="CF50" s="1288" t="s">
        <v>530</v>
      </c>
      <c r="CG50" s="1288"/>
      <c r="CH50" s="1288"/>
      <c r="CI50" s="1288"/>
      <c r="CJ50" s="1288"/>
      <c r="CK50" s="1288"/>
      <c r="CL50" s="1288"/>
      <c r="CM50" s="1288"/>
      <c r="CN50" s="1288" t="s">
        <v>531</v>
      </c>
      <c r="CO50" s="1288"/>
      <c r="CP50" s="1288"/>
      <c r="CQ50" s="1288"/>
      <c r="CR50" s="1288"/>
      <c r="CS50" s="1288"/>
      <c r="CT50" s="1288"/>
      <c r="CU50" s="1288"/>
      <c r="CV50" s="1288" t="s">
        <v>532</v>
      </c>
      <c r="CW50" s="1288"/>
      <c r="CX50" s="1288"/>
      <c r="CY50" s="1288"/>
      <c r="CZ50" s="1288"/>
      <c r="DA50" s="1288"/>
      <c r="DB50" s="1288"/>
      <c r="DC50" s="1288"/>
    </row>
    <row r="51" spans="1:109" ht="13.5" customHeight="1">
      <c r="B51" s="375"/>
      <c r="G51" s="1294"/>
      <c r="H51" s="1294"/>
      <c r="I51" s="1292"/>
      <c r="J51" s="1292"/>
      <c r="K51" s="1290"/>
      <c r="L51" s="1290"/>
      <c r="M51" s="1290"/>
      <c r="N51" s="1290"/>
      <c r="AM51" s="384"/>
      <c r="AN51" s="1291" t="s">
        <v>614</v>
      </c>
      <c r="AO51" s="1291"/>
      <c r="AP51" s="1291"/>
      <c r="AQ51" s="1291"/>
      <c r="AR51" s="1291"/>
      <c r="AS51" s="1291"/>
      <c r="AT51" s="1291"/>
      <c r="AU51" s="1291"/>
      <c r="AV51" s="1291"/>
      <c r="AW51" s="1291"/>
      <c r="AX51" s="1291"/>
      <c r="AY51" s="1291"/>
      <c r="AZ51" s="1291"/>
      <c r="BA51" s="1291"/>
      <c r="BB51" s="1291" t="s">
        <v>615</v>
      </c>
      <c r="BC51" s="1291"/>
      <c r="BD51" s="1291"/>
      <c r="BE51" s="1291"/>
      <c r="BF51" s="1291"/>
      <c r="BG51" s="1291"/>
      <c r="BH51" s="1291"/>
      <c r="BI51" s="1291"/>
      <c r="BJ51" s="1291"/>
      <c r="BK51" s="1291"/>
      <c r="BL51" s="1291"/>
      <c r="BM51" s="1291"/>
      <c r="BN51" s="1291"/>
      <c r="BO51" s="1291"/>
      <c r="BP51" s="1289"/>
      <c r="BQ51" s="1289"/>
      <c r="BR51" s="1289"/>
      <c r="BS51" s="1289"/>
      <c r="BT51" s="1289"/>
      <c r="BU51" s="1289"/>
      <c r="BV51" s="1289"/>
      <c r="BW51" s="1289"/>
      <c r="BX51" s="1289"/>
      <c r="BY51" s="1289"/>
      <c r="BZ51" s="1289"/>
      <c r="CA51" s="1289"/>
      <c r="CB51" s="1289"/>
      <c r="CC51" s="1289"/>
      <c r="CD51" s="1289"/>
      <c r="CE51" s="1289"/>
      <c r="CF51" s="1289"/>
      <c r="CG51" s="1289"/>
      <c r="CH51" s="1289"/>
      <c r="CI51" s="1289"/>
      <c r="CJ51" s="1289"/>
      <c r="CK51" s="1289"/>
      <c r="CL51" s="1289"/>
      <c r="CM51" s="1289"/>
      <c r="CN51" s="1289"/>
      <c r="CO51" s="1289"/>
      <c r="CP51" s="1289"/>
      <c r="CQ51" s="1289"/>
      <c r="CR51" s="1289"/>
      <c r="CS51" s="1289"/>
      <c r="CT51" s="1289"/>
      <c r="CU51" s="1289"/>
      <c r="CV51" s="1289"/>
      <c r="CW51" s="1289"/>
      <c r="CX51" s="1289"/>
      <c r="CY51" s="1289"/>
      <c r="CZ51" s="1289"/>
      <c r="DA51" s="1289"/>
      <c r="DB51" s="1289"/>
      <c r="DC51" s="1289"/>
    </row>
    <row r="52" spans="1:109">
      <c r="B52" s="375"/>
      <c r="G52" s="1294"/>
      <c r="H52" s="1294"/>
      <c r="I52" s="1292"/>
      <c r="J52" s="1292"/>
      <c r="K52" s="1290"/>
      <c r="L52" s="1290"/>
      <c r="M52" s="1290"/>
      <c r="N52" s="1290"/>
      <c r="AM52" s="384"/>
      <c r="AN52" s="1291"/>
      <c r="AO52" s="1291"/>
      <c r="AP52" s="1291"/>
      <c r="AQ52" s="1291"/>
      <c r="AR52" s="1291"/>
      <c r="AS52" s="1291"/>
      <c r="AT52" s="1291"/>
      <c r="AU52" s="1291"/>
      <c r="AV52" s="1291"/>
      <c r="AW52" s="1291"/>
      <c r="AX52" s="1291"/>
      <c r="AY52" s="1291"/>
      <c r="AZ52" s="1291"/>
      <c r="BA52" s="1291"/>
      <c r="BB52" s="1291"/>
      <c r="BC52" s="1291"/>
      <c r="BD52" s="1291"/>
      <c r="BE52" s="1291"/>
      <c r="BF52" s="1291"/>
      <c r="BG52" s="1291"/>
      <c r="BH52" s="1291"/>
      <c r="BI52" s="1291"/>
      <c r="BJ52" s="1291"/>
      <c r="BK52" s="1291"/>
      <c r="BL52" s="1291"/>
      <c r="BM52" s="1291"/>
      <c r="BN52" s="1291"/>
      <c r="BO52" s="1291"/>
      <c r="BP52" s="1289"/>
      <c r="BQ52" s="1289"/>
      <c r="BR52" s="1289"/>
      <c r="BS52" s="1289"/>
      <c r="BT52" s="1289"/>
      <c r="BU52" s="1289"/>
      <c r="BV52" s="1289"/>
      <c r="BW52" s="1289"/>
      <c r="BX52" s="1289"/>
      <c r="BY52" s="1289"/>
      <c r="BZ52" s="1289"/>
      <c r="CA52" s="1289"/>
      <c r="CB52" s="1289"/>
      <c r="CC52" s="1289"/>
      <c r="CD52" s="1289"/>
      <c r="CE52" s="1289"/>
      <c r="CF52" s="1289"/>
      <c r="CG52" s="1289"/>
      <c r="CH52" s="1289"/>
      <c r="CI52" s="1289"/>
      <c r="CJ52" s="1289"/>
      <c r="CK52" s="1289"/>
      <c r="CL52" s="1289"/>
      <c r="CM52" s="1289"/>
      <c r="CN52" s="1289"/>
      <c r="CO52" s="1289"/>
      <c r="CP52" s="1289"/>
      <c r="CQ52" s="1289"/>
      <c r="CR52" s="1289"/>
      <c r="CS52" s="1289"/>
      <c r="CT52" s="1289"/>
      <c r="CU52" s="1289"/>
      <c r="CV52" s="1289"/>
      <c r="CW52" s="1289"/>
      <c r="CX52" s="1289"/>
      <c r="CY52" s="1289"/>
      <c r="CZ52" s="1289"/>
      <c r="DA52" s="1289"/>
      <c r="DB52" s="1289"/>
      <c r="DC52" s="1289"/>
    </row>
    <row r="53" spans="1:109">
      <c r="A53" s="383"/>
      <c r="B53" s="375"/>
      <c r="G53" s="1294"/>
      <c r="H53" s="1294"/>
      <c r="I53" s="1284"/>
      <c r="J53" s="1284"/>
      <c r="K53" s="1290"/>
      <c r="L53" s="1290"/>
      <c r="M53" s="1290"/>
      <c r="N53" s="1290"/>
      <c r="AM53" s="384"/>
      <c r="AN53" s="1291"/>
      <c r="AO53" s="1291"/>
      <c r="AP53" s="1291"/>
      <c r="AQ53" s="1291"/>
      <c r="AR53" s="1291"/>
      <c r="AS53" s="1291"/>
      <c r="AT53" s="1291"/>
      <c r="AU53" s="1291"/>
      <c r="AV53" s="1291"/>
      <c r="AW53" s="1291"/>
      <c r="AX53" s="1291"/>
      <c r="AY53" s="1291"/>
      <c r="AZ53" s="1291"/>
      <c r="BA53" s="1291"/>
      <c r="BB53" s="1291" t="s">
        <v>616</v>
      </c>
      <c r="BC53" s="1291"/>
      <c r="BD53" s="1291"/>
      <c r="BE53" s="1291"/>
      <c r="BF53" s="1291"/>
      <c r="BG53" s="1291"/>
      <c r="BH53" s="1291"/>
      <c r="BI53" s="1291"/>
      <c r="BJ53" s="1291"/>
      <c r="BK53" s="1291"/>
      <c r="BL53" s="1291"/>
      <c r="BM53" s="1291"/>
      <c r="BN53" s="1291"/>
      <c r="BO53" s="1291"/>
      <c r="BP53" s="1289">
        <v>39.700000000000003</v>
      </c>
      <c r="BQ53" s="1289"/>
      <c r="BR53" s="1289"/>
      <c r="BS53" s="1289"/>
      <c r="BT53" s="1289"/>
      <c r="BU53" s="1289"/>
      <c r="BV53" s="1289"/>
      <c r="BW53" s="1289"/>
      <c r="BX53" s="1289">
        <v>47.3</v>
      </c>
      <c r="BY53" s="1289"/>
      <c r="BZ53" s="1289"/>
      <c r="CA53" s="1289"/>
      <c r="CB53" s="1289"/>
      <c r="CC53" s="1289"/>
      <c r="CD53" s="1289"/>
      <c r="CE53" s="1289"/>
      <c r="CF53" s="1289">
        <v>48.6</v>
      </c>
      <c r="CG53" s="1289"/>
      <c r="CH53" s="1289"/>
      <c r="CI53" s="1289"/>
      <c r="CJ53" s="1289"/>
      <c r="CK53" s="1289"/>
      <c r="CL53" s="1289"/>
      <c r="CM53" s="1289"/>
      <c r="CN53" s="1289">
        <v>49.3</v>
      </c>
      <c r="CO53" s="1289"/>
      <c r="CP53" s="1289"/>
      <c r="CQ53" s="1289"/>
      <c r="CR53" s="1289"/>
      <c r="CS53" s="1289"/>
      <c r="CT53" s="1289"/>
      <c r="CU53" s="1289"/>
      <c r="CV53" s="1289">
        <v>49.7</v>
      </c>
      <c r="CW53" s="1289"/>
      <c r="CX53" s="1289"/>
      <c r="CY53" s="1289"/>
      <c r="CZ53" s="1289"/>
      <c r="DA53" s="1289"/>
      <c r="DB53" s="1289"/>
      <c r="DC53" s="1289"/>
    </row>
    <row r="54" spans="1:109">
      <c r="A54" s="383"/>
      <c r="B54" s="375"/>
      <c r="G54" s="1294"/>
      <c r="H54" s="1294"/>
      <c r="I54" s="1284"/>
      <c r="J54" s="1284"/>
      <c r="K54" s="1290"/>
      <c r="L54" s="1290"/>
      <c r="M54" s="1290"/>
      <c r="N54" s="1290"/>
      <c r="AM54" s="384"/>
      <c r="AN54" s="1291"/>
      <c r="AO54" s="1291"/>
      <c r="AP54" s="1291"/>
      <c r="AQ54" s="1291"/>
      <c r="AR54" s="1291"/>
      <c r="AS54" s="1291"/>
      <c r="AT54" s="1291"/>
      <c r="AU54" s="1291"/>
      <c r="AV54" s="1291"/>
      <c r="AW54" s="1291"/>
      <c r="AX54" s="1291"/>
      <c r="AY54" s="1291"/>
      <c r="AZ54" s="1291"/>
      <c r="BA54" s="1291"/>
      <c r="BB54" s="1291"/>
      <c r="BC54" s="1291"/>
      <c r="BD54" s="1291"/>
      <c r="BE54" s="1291"/>
      <c r="BF54" s="1291"/>
      <c r="BG54" s="1291"/>
      <c r="BH54" s="1291"/>
      <c r="BI54" s="1291"/>
      <c r="BJ54" s="1291"/>
      <c r="BK54" s="1291"/>
      <c r="BL54" s="1291"/>
      <c r="BM54" s="1291"/>
      <c r="BN54" s="1291"/>
      <c r="BO54" s="1291"/>
      <c r="BP54" s="1289"/>
      <c r="BQ54" s="1289"/>
      <c r="BR54" s="1289"/>
      <c r="BS54" s="1289"/>
      <c r="BT54" s="1289"/>
      <c r="BU54" s="1289"/>
      <c r="BV54" s="1289"/>
      <c r="BW54" s="1289"/>
      <c r="BX54" s="1289"/>
      <c r="BY54" s="1289"/>
      <c r="BZ54" s="1289"/>
      <c r="CA54" s="1289"/>
      <c r="CB54" s="1289"/>
      <c r="CC54" s="1289"/>
      <c r="CD54" s="1289"/>
      <c r="CE54" s="1289"/>
      <c r="CF54" s="1289"/>
      <c r="CG54" s="1289"/>
      <c r="CH54" s="1289"/>
      <c r="CI54" s="1289"/>
      <c r="CJ54" s="1289"/>
      <c r="CK54" s="1289"/>
      <c r="CL54" s="1289"/>
      <c r="CM54" s="1289"/>
      <c r="CN54" s="1289"/>
      <c r="CO54" s="1289"/>
      <c r="CP54" s="1289"/>
      <c r="CQ54" s="1289"/>
      <c r="CR54" s="1289"/>
      <c r="CS54" s="1289"/>
      <c r="CT54" s="1289"/>
      <c r="CU54" s="1289"/>
      <c r="CV54" s="1289"/>
      <c r="CW54" s="1289"/>
      <c r="CX54" s="1289"/>
      <c r="CY54" s="1289"/>
      <c r="CZ54" s="1289"/>
      <c r="DA54" s="1289"/>
      <c r="DB54" s="1289"/>
      <c r="DC54" s="1289"/>
    </row>
    <row r="55" spans="1:109">
      <c r="A55" s="383"/>
      <c r="B55" s="375"/>
      <c r="G55" s="1284"/>
      <c r="H55" s="1284"/>
      <c r="I55" s="1284"/>
      <c r="J55" s="1284"/>
      <c r="K55" s="1290"/>
      <c r="L55" s="1290"/>
      <c r="M55" s="1290"/>
      <c r="N55" s="1290"/>
      <c r="AN55" s="1288" t="s">
        <v>617</v>
      </c>
      <c r="AO55" s="1288"/>
      <c r="AP55" s="1288"/>
      <c r="AQ55" s="1288"/>
      <c r="AR55" s="1288"/>
      <c r="AS55" s="1288"/>
      <c r="AT55" s="1288"/>
      <c r="AU55" s="1288"/>
      <c r="AV55" s="1288"/>
      <c r="AW55" s="1288"/>
      <c r="AX55" s="1288"/>
      <c r="AY55" s="1288"/>
      <c r="AZ55" s="1288"/>
      <c r="BA55" s="1288"/>
      <c r="BB55" s="1291" t="s">
        <v>615</v>
      </c>
      <c r="BC55" s="1291"/>
      <c r="BD55" s="1291"/>
      <c r="BE55" s="1291"/>
      <c r="BF55" s="1291"/>
      <c r="BG55" s="1291"/>
      <c r="BH55" s="1291"/>
      <c r="BI55" s="1291"/>
      <c r="BJ55" s="1291"/>
      <c r="BK55" s="1291"/>
      <c r="BL55" s="1291"/>
      <c r="BM55" s="1291"/>
      <c r="BN55" s="1291"/>
      <c r="BO55" s="1291"/>
      <c r="BP55" s="1289">
        <v>20.2</v>
      </c>
      <c r="BQ55" s="1289"/>
      <c r="BR55" s="1289"/>
      <c r="BS55" s="1289"/>
      <c r="BT55" s="1289"/>
      <c r="BU55" s="1289"/>
      <c r="BV55" s="1289"/>
      <c r="BW55" s="1289"/>
      <c r="BX55" s="1289">
        <v>24.2</v>
      </c>
      <c r="BY55" s="1289"/>
      <c r="BZ55" s="1289"/>
      <c r="CA55" s="1289"/>
      <c r="CB55" s="1289"/>
      <c r="CC55" s="1289"/>
      <c r="CD55" s="1289"/>
      <c r="CE55" s="1289"/>
      <c r="CF55" s="1289">
        <v>22.1</v>
      </c>
      <c r="CG55" s="1289"/>
      <c r="CH55" s="1289"/>
      <c r="CI55" s="1289"/>
      <c r="CJ55" s="1289"/>
      <c r="CK55" s="1289"/>
      <c r="CL55" s="1289"/>
      <c r="CM55" s="1289"/>
      <c r="CN55" s="1289">
        <v>20.399999999999999</v>
      </c>
      <c r="CO55" s="1289"/>
      <c r="CP55" s="1289"/>
      <c r="CQ55" s="1289"/>
      <c r="CR55" s="1289"/>
      <c r="CS55" s="1289"/>
      <c r="CT55" s="1289"/>
      <c r="CU55" s="1289"/>
      <c r="CV55" s="1289">
        <v>11.2</v>
      </c>
      <c r="CW55" s="1289"/>
      <c r="CX55" s="1289"/>
      <c r="CY55" s="1289"/>
      <c r="CZ55" s="1289"/>
      <c r="DA55" s="1289"/>
      <c r="DB55" s="1289"/>
      <c r="DC55" s="1289"/>
    </row>
    <row r="56" spans="1:109">
      <c r="A56" s="383"/>
      <c r="B56" s="375"/>
      <c r="G56" s="1284"/>
      <c r="H56" s="1284"/>
      <c r="I56" s="1284"/>
      <c r="J56" s="1284"/>
      <c r="K56" s="1290"/>
      <c r="L56" s="1290"/>
      <c r="M56" s="1290"/>
      <c r="N56" s="1290"/>
      <c r="AN56" s="1288"/>
      <c r="AO56" s="1288"/>
      <c r="AP56" s="1288"/>
      <c r="AQ56" s="1288"/>
      <c r="AR56" s="1288"/>
      <c r="AS56" s="1288"/>
      <c r="AT56" s="1288"/>
      <c r="AU56" s="1288"/>
      <c r="AV56" s="1288"/>
      <c r="AW56" s="1288"/>
      <c r="AX56" s="1288"/>
      <c r="AY56" s="1288"/>
      <c r="AZ56" s="1288"/>
      <c r="BA56" s="1288"/>
      <c r="BB56" s="1291"/>
      <c r="BC56" s="1291"/>
      <c r="BD56" s="1291"/>
      <c r="BE56" s="1291"/>
      <c r="BF56" s="1291"/>
      <c r="BG56" s="1291"/>
      <c r="BH56" s="1291"/>
      <c r="BI56" s="1291"/>
      <c r="BJ56" s="1291"/>
      <c r="BK56" s="1291"/>
      <c r="BL56" s="1291"/>
      <c r="BM56" s="1291"/>
      <c r="BN56" s="1291"/>
      <c r="BO56" s="1291"/>
      <c r="BP56" s="1289"/>
      <c r="BQ56" s="1289"/>
      <c r="BR56" s="1289"/>
      <c r="BS56" s="1289"/>
      <c r="BT56" s="1289"/>
      <c r="BU56" s="1289"/>
      <c r="BV56" s="1289"/>
      <c r="BW56" s="1289"/>
      <c r="BX56" s="1289"/>
      <c r="BY56" s="1289"/>
      <c r="BZ56" s="1289"/>
      <c r="CA56" s="1289"/>
      <c r="CB56" s="1289"/>
      <c r="CC56" s="1289"/>
      <c r="CD56" s="1289"/>
      <c r="CE56" s="1289"/>
      <c r="CF56" s="1289"/>
      <c r="CG56" s="1289"/>
      <c r="CH56" s="1289"/>
      <c r="CI56" s="1289"/>
      <c r="CJ56" s="1289"/>
      <c r="CK56" s="1289"/>
      <c r="CL56" s="1289"/>
      <c r="CM56" s="1289"/>
      <c r="CN56" s="1289"/>
      <c r="CO56" s="1289"/>
      <c r="CP56" s="1289"/>
      <c r="CQ56" s="1289"/>
      <c r="CR56" s="1289"/>
      <c r="CS56" s="1289"/>
      <c r="CT56" s="1289"/>
      <c r="CU56" s="1289"/>
      <c r="CV56" s="1289"/>
      <c r="CW56" s="1289"/>
      <c r="CX56" s="1289"/>
      <c r="CY56" s="1289"/>
      <c r="CZ56" s="1289"/>
      <c r="DA56" s="1289"/>
      <c r="DB56" s="1289"/>
      <c r="DC56" s="1289"/>
    </row>
    <row r="57" spans="1:109" s="383" customFormat="1">
      <c r="B57" s="387"/>
      <c r="G57" s="1284"/>
      <c r="H57" s="1284"/>
      <c r="I57" s="1293"/>
      <c r="J57" s="1293"/>
      <c r="K57" s="1290"/>
      <c r="L57" s="1290"/>
      <c r="M57" s="1290"/>
      <c r="N57" s="1290"/>
      <c r="AM57" s="369"/>
      <c r="AN57" s="1288"/>
      <c r="AO57" s="1288"/>
      <c r="AP57" s="1288"/>
      <c r="AQ57" s="1288"/>
      <c r="AR57" s="1288"/>
      <c r="AS57" s="1288"/>
      <c r="AT57" s="1288"/>
      <c r="AU57" s="1288"/>
      <c r="AV57" s="1288"/>
      <c r="AW57" s="1288"/>
      <c r="AX57" s="1288"/>
      <c r="AY57" s="1288"/>
      <c r="AZ57" s="1288"/>
      <c r="BA57" s="1288"/>
      <c r="BB57" s="1291" t="s">
        <v>616</v>
      </c>
      <c r="BC57" s="1291"/>
      <c r="BD57" s="1291"/>
      <c r="BE57" s="1291"/>
      <c r="BF57" s="1291"/>
      <c r="BG57" s="1291"/>
      <c r="BH57" s="1291"/>
      <c r="BI57" s="1291"/>
      <c r="BJ57" s="1291"/>
      <c r="BK57" s="1291"/>
      <c r="BL57" s="1291"/>
      <c r="BM57" s="1291"/>
      <c r="BN57" s="1291"/>
      <c r="BO57" s="1291"/>
      <c r="BP57" s="1289">
        <v>57.5</v>
      </c>
      <c r="BQ57" s="1289"/>
      <c r="BR57" s="1289"/>
      <c r="BS57" s="1289"/>
      <c r="BT57" s="1289"/>
      <c r="BU57" s="1289"/>
      <c r="BV57" s="1289"/>
      <c r="BW57" s="1289"/>
      <c r="BX57" s="1289">
        <v>60.1</v>
      </c>
      <c r="BY57" s="1289"/>
      <c r="BZ57" s="1289"/>
      <c r="CA57" s="1289"/>
      <c r="CB57" s="1289"/>
      <c r="CC57" s="1289"/>
      <c r="CD57" s="1289"/>
      <c r="CE57" s="1289"/>
      <c r="CF57" s="1289">
        <v>61.5</v>
      </c>
      <c r="CG57" s="1289"/>
      <c r="CH57" s="1289"/>
      <c r="CI57" s="1289"/>
      <c r="CJ57" s="1289"/>
      <c r="CK57" s="1289"/>
      <c r="CL57" s="1289"/>
      <c r="CM57" s="1289"/>
      <c r="CN57" s="1289">
        <v>63.1</v>
      </c>
      <c r="CO57" s="1289"/>
      <c r="CP57" s="1289"/>
      <c r="CQ57" s="1289"/>
      <c r="CR57" s="1289"/>
      <c r="CS57" s="1289"/>
      <c r="CT57" s="1289"/>
      <c r="CU57" s="1289"/>
      <c r="CV57" s="1289">
        <v>63.2</v>
      </c>
      <c r="CW57" s="1289"/>
      <c r="CX57" s="1289"/>
      <c r="CY57" s="1289"/>
      <c r="CZ57" s="1289"/>
      <c r="DA57" s="1289"/>
      <c r="DB57" s="1289"/>
      <c r="DC57" s="1289"/>
      <c r="DD57" s="388"/>
      <c r="DE57" s="387"/>
    </row>
    <row r="58" spans="1:109" s="383" customFormat="1">
      <c r="A58" s="369"/>
      <c r="B58" s="387"/>
      <c r="G58" s="1284"/>
      <c r="H58" s="1284"/>
      <c r="I58" s="1293"/>
      <c r="J58" s="1293"/>
      <c r="K58" s="1290"/>
      <c r="L58" s="1290"/>
      <c r="M58" s="1290"/>
      <c r="N58" s="1290"/>
      <c r="AM58" s="369"/>
      <c r="AN58" s="1288"/>
      <c r="AO58" s="1288"/>
      <c r="AP58" s="1288"/>
      <c r="AQ58" s="1288"/>
      <c r="AR58" s="1288"/>
      <c r="AS58" s="1288"/>
      <c r="AT58" s="1288"/>
      <c r="AU58" s="1288"/>
      <c r="AV58" s="1288"/>
      <c r="AW58" s="1288"/>
      <c r="AX58" s="1288"/>
      <c r="AY58" s="1288"/>
      <c r="AZ58" s="1288"/>
      <c r="BA58" s="1288"/>
      <c r="BB58" s="1291"/>
      <c r="BC58" s="1291"/>
      <c r="BD58" s="1291"/>
      <c r="BE58" s="1291"/>
      <c r="BF58" s="1291"/>
      <c r="BG58" s="1291"/>
      <c r="BH58" s="1291"/>
      <c r="BI58" s="1291"/>
      <c r="BJ58" s="1291"/>
      <c r="BK58" s="1291"/>
      <c r="BL58" s="1291"/>
      <c r="BM58" s="1291"/>
      <c r="BN58" s="1291"/>
      <c r="BO58" s="1291"/>
      <c r="BP58" s="1289"/>
      <c r="BQ58" s="1289"/>
      <c r="BR58" s="1289"/>
      <c r="BS58" s="1289"/>
      <c r="BT58" s="1289"/>
      <c r="BU58" s="1289"/>
      <c r="BV58" s="1289"/>
      <c r="BW58" s="1289"/>
      <c r="BX58" s="1289"/>
      <c r="BY58" s="1289"/>
      <c r="BZ58" s="1289"/>
      <c r="CA58" s="1289"/>
      <c r="CB58" s="1289"/>
      <c r="CC58" s="1289"/>
      <c r="CD58" s="1289"/>
      <c r="CE58" s="1289"/>
      <c r="CF58" s="1289"/>
      <c r="CG58" s="1289"/>
      <c r="CH58" s="1289"/>
      <c r="CI58" s="1289"/>
      <c r="CJ58" s="1289"/>
      <c r="CK58" s="1289"/>
      <c r="CL58" s="1289"/>
      <c r="CM58" s="1289"/>
      <c r="CN58" s="1289"/>
      <c r="CO58" s="1289"/>
      <c r="CP58" s="1289"/>
      <c r="CQ58" s="1289"/>
      <c r="CR58" s="1289"/>
      <c r="CS58" s="1289"/>
      <c r="CT58" s="1289"/>
      <c r="CU58" s="1289"/>
      <c r="CV58" s="1289"/>
      <c r="CW58" s="1289"/>
      <c r="CX58" s="1289"/>
      <c r="CY58" s="1289"/>
      <c r="CZ58" s="1289"/>
      <c r="DA58" s="1289"/>
      <c r="DB58" s="1289"/>
      <c r="DC58" s="1289"/>
      <c r="DD58" s="388"/>
      <c r="DE58" s="387"/>
    </row>
    <row r="59" spans="1:109" s="383" customFormat="1">
      <c r="A59" s="369"/>
      <c r="B59" s="387"/>
      <c r="K59" s="389"/>
      <c r="L59" s="389"/>
      <c r="M59" s="389"/>
      <c r="N59" s="389"/>
      <c r="AQ59" s="389"/>
      <c r="AR59" s="389"/>
      <c r="AS59" s="389"/>
      <c r="AT59" s="389"/>
      <c r="BC59" s="389"/>
      <c r="BD59" s="389"/>
      <c r="BE59" s="389"/>
      <c r="BF59" s="389"/>
      <c r="BO59" s="389"/>
      <c r="BP59" s="389"/>
      <c r="BQ59" s="389"/>
      <c r="BR59" s="389"/>
      <c r="CA59" s="389"/>
      <c r="CB59" s="389"/>
      <c r="CC59" s="389"/>
      <c r="CD59" s="389"/>
      <c r="CM59" s="389"/>
      <c r="CN59" s="389"/>
      <c r="CO59" s="389"/>
      <c r="CP59" s="389"/>
      <c r="CY59" s="389"/>
      <c r="CZ59" s="389"/>
      <c r="DA59" s="389"/>
      <c r="DB59" s="389"/>
      <c r="DC59" s="389"/>
      <c r="DD59" s="388"/>
      <c r="DE59" s="387"/>
    </row>
    <row r="60" spans="1:109" s="383" customFormat="1">
      <c r="A60" s="369"/>
      <c r="B60" s="387"/>
      <c r="K60" s="389"/>
      <c r="L60" s="389"/>
      <c r="M60" s="389"/>
      <c r="N60" s="389"/>
      <c r="AQ60" s="389"/>
      <c r="AR60" s="389"/>
      <c r="AS60" s="389"/>
      <c r="AT60" s="389"/>
      <c r="BC60" s="389"/>
      <c r="BD60" s="389"/>
      <c r="BE60" s="389"/>
      <c r="BF60" s="389"/>
      <c r="BO60" s="389"/>
      <c r="BP60" s="389"/>
      <c r="BQ60" s="389"/>
      <c r="BR60" s="389"/>
      <c r="CA60" s="389"/>
      <c r="CB60" s="389"/>
      <c r="CC60" s="389"/>
      <c r="CD60" s="389"/>
      <c r="CM60" s="389"/>
      <c r="CN60" s="389"/>
      <c r="CO60" s="389"/>
      <c r="CP60" s="389"/>
      <c r="CY60" s="389"/>
      <c r="CZ60" s="389"/>
      <c r="DA60" s="389"/>
      <c r="DB60" s="389"/>
      <c r="DC60" s="389"/>
      <c r="DD60" s="388"/>
      <c r="DE60" s="387"/>
    </row>
    <row r="61" spans="1:109" s="383" customFormat="1">
      <c r="A61" s="369"/>
      <c r="B61" s="390"/>
      <c r="C61" s="391"/>
      <c r="D61" s="391"/>
      <c r="E61" s="391"/>
      <c r="F61" s="391"/>
      <c r="G61" s="391"/>
      <c r="H61" s="391"/>
      <c r="I61" s="391"/>
      <c r="J61" s="391"/>
      <c r="K61" s="391"/>
      <c r="L61" s="391"/>
      <c r="M61" s="392"/>
      <c r="N61" s="392"/>
      <c r="O61" s="391"/>
      <c r="P61" s="391"/>
      <c r="Q61" s="391"/>
      <c r="R61" s="391"/>
      <c r="S61" s="391"/>
      <c r="T61" s="391"/>
      <c r="U61" s="391"/>
      <c r="V61" s="391"/>
      <c r="W61" s="391"/>
      <c r="X61" s="391"/>
      <c r="Y61" s="391"/>
      <c r="Z61" s="391"/>
      <c r="AA61" s="391"/>
      <c r="AB61" s="391"/>
      <c r="AC61" s="391"/>
      <c r="AD61" s="391"/>
      <c r="AE61" s="391"/>
      <c r="AF61" s="391"/>
      <c r="AG61" s="391"/>
      <c r="AH61" s="391"/>
      <c r="AI61" s="391"/>
      <c r="AJ61" s="391"/>
      <c r="AK61" s="391"/>
      <c r="AL61" s="391"/>
      <c r="AM61" s="391"/>
      <c r="AN61" s="391"/>
      <c r="AO61" s="391"/>
      <c r="AP61" s="391"/>
      <c r="AQ61" s="391"/>
      <c r="AR61" s="391"/>
      <c r="AS61" s="392"/>
      <c r="AT61" s="392"/>
      <c r="AU61" s="391"/>
      <c r="AV61" s="391"/>
      <c r="AW61" s="391"/>
      <c r="AX61" s="391"/>
      <c r="AY61" s="391"/>
      <c r="AZ61" s="391"/>
      <c r="BA61" s="391"/>
      <c r="BB61" s="391"/>
      <c r="BC61" s="391"/>
      <c r="BD61" s="391"/>
      <c r="BE61" s="392"/>
      <c r="BF61" s="392"/>
      <c r="BG61" s="391"/>
      <c r="BH61" s="391"/>
      <c r="BI61" s="391"/>
      <c r="BJ61" s="391"/>
      <c r="BK61" s="391"/>
      <c r="BL61" s="391"/>
      <c r="BM61" s="391"/>
      <c r="BN61" s="391"/>
      <c r="BO61" s="391"/>
      <c r="BP61" s="391"/>
      <c r="BQ61" s="392"/>
      <c r="BR61" s="392"/>
      <c r="BS61" s="391"/>
      <c r="BT61" s="391"/>
      <c r="BU61" s="391"/>
      <c r="BV61" s="391"/>
      <c r="BW61" s="391"/>
      <c r="BX61" s="391"/>
      <c r="BY61" s="391"/>
      <c r="BZ61" s="391"/>
      <c r="CA61" s="391"/>
      <c r="CB61" s="391"/>
      <c r="CC61" s="392"/>
      <c r="CD61" s="392"/>
      <c r="CE61" s="391"/>
      <c r="CF61" s="391"/>
      <c r="CG61" s="391"/>
      <c r="CH61" s="391"/>
      <c r="CI61" s="391"/>
      <c r="CJ61" s="391"/>
      <c r="CK61" s="391"/>
      <c r="CL61" s="391"/>
      <c r="CM61" s="391"/>
      <c r="CN61" s="391"/>
      <c r="CO61" s="392"/>
      <c r="CP61" s="392"/>
      <c r="CQ61" s="391"/>
      <c r="CR61" s="391"/>
      <c r="CS61" s="391"/>
      <c r="CT61" s="391"/>
      <c r="CU61" s="391"/>
      <c r="CV61" s="391"/>
      <c r="CW61" s="391"/>
      <c r="CX61" s="391"/>
      <c r="CY61" s="391"/>
      <c r="CZ61" s="391"/>
      <c r="DA61" s="392"/>
      <c r="DB61" s="392"/>
      <c r="DC61" s="392"/>
      <c r="DD61" s="393"/>
      <c r="DE61" s="387"/>
    </row>
    <row r="62" spans="1:109">
      <c r="B62" s="380"/>
      <c r="C62" s="380"/>
      <c r="D62" s="380"/>
      <c r="E62" s="380"/>
      <c r="F62" s="380"/>
      <c r="G62" s="380"/>
      <c r="H62" s="380"/>
      <c r="I62" s="380"/>
      <c r="J62" s="380"/>
      <c r="K62" s="380"/>
      <c r="L62" s="380"/>
      <c r="M62" s="380"/>
      <c r="N62" s="380"/>
      <c r="O62" s="380"/>
      <c r="P62" s="380"/>
      <c r="Q62" s="380"/>
      <c r="R62" s="380"/>
      <c r="S62" s="380"/>
      <c r="T62" s="380"/>
      <c r="U62" s="380"/>
      <c r="V62" s="380"/>
      <c r="W62" s="380"/>
      <c r="X62" s="380"/>
      <c r="Y62" s="380"/>
      <c r="Z62" s="380"/>
      <c r="AA62" s="380"/>
      <c r="AB62" s="380"/>
      <c r="AC62" s="380"/>
      <c r="AD62" s="380"/>
      <c r="AE62" s="380"/>
      <c r="AF62" s="380"/>
      <c r="AG62" s="380"/>
      <c r="AH62" s="380"/>
      <c r="AI62" s="380"/>
      <c r="AJ62" s="380"/>
      <c r="AK62" s="380"/>
      <c r="AL62" s="380"/>
      <c r="AM62" s="380"/>
      <c r="AN62" s="380"/>
      <c r="AO62" s="380"/>
      <c r="AP62" s="380"/>
      <c r="AQ62" s="380"/>
      <c r="AR62" s="380"/>
      <c r="AS62" s="380"/>
      <c r="AT62" s="380"/>
      <c r="AU62" s="380"/>
      <c r="AV62" s="380"/>
      <c r="AW62" s="380"/>
      <c r="AX62" s="380"/>
      <c r="AY62" s="380"/>
      <c r="AZ62" s="380"/>
      <c r="BA62" s="380"/>
      <c r="BB62" s="380"/>
      <c r="BC62" s="380"/>
      <c r="BD62" s="380"/>
      <c r="BE62" s="380"/>
      <c r="BF62" s="380"/>
      <c r="BG62" s="380"/>
      <c r="BH62" s="380"/>
      <c r="BI62" s="380"/>
      <c r="BJ62" s="380"/>
      <c r="BK62" s="380"/>
      <c r="BL62" s="380"/>
      <c r="BM62" s="380"/>
      <c r="BN62" s="380"/>
      <c r="BO62" s="380"/>
      <c r="BP62" s="380"/>
      <c r="BQ62" s="380"/>
      <c r="BR62" s="380"/>
      <c r="BS62" s="380"/>
      <c r="BT62" s="380"/>
      <c r="BU62" s="380"/>
      <c r="BV62" s="380"/>
      <c r="BW62" s="380"/>
      <c r="BX62" s="380"/>
      <c r="BY62" s="380"/>
      <c r="BZ62" s="380"/>
      <c r="CA62" s="380"/>
      <c r="CB62" s="380"/>
      <c r="CC62" s="380"/>
      <c r="CD62" s="380"/>
      <c r="CE62" s="380"/>
      <c r="CF62" s="380"/>
      <c r="CG62" s="380"/>
      <c r="CH62" s="380"/>
      <c r="CI62" s="380"/>
      <c r="CJ62" s="380"/>
      <c r="CK62" s="380"/>
      <c r="CL62" s="380"/>
      <c r="CM62" s="380"/>
      <c r="CN62" s="380"/>
      <c r="CO62" s="380"/>
      <c r="CP62" s="380"/>
      <c r="CQ62" s="380"/>
      <c r="CR62" s="380"/>
      <c r="CS62" s="380"/>
      <c r="CT62" s="380"/>
      <c r="CU62" s="380"/>
      <c r="CV62" s="380"/>
      <c r="CW62" s="380"/>
      <c r="CX62" s="380"/>
      <c r="CY62" s="380"/>
      <c r="CZ62" s="380"/>
      <c r="DA62" s="380"/>
      <c r="DB62" s="380"/>
      <c r="DC62" s="380"/>
      <c r="DD62" s="380"/>
      <c r="DE62" s="369"/>
    </row>
    <row r="63" spans="1:109" ht="17.25">
      <c r="B63" s="394" t="s">
        <v>618</v>
      </c>
    </row>
    <row r="64" spans="1:109">
      <c r="B64" s="375"/>
      <c r="G64" s="382"/>
      <c r="I64" s="395"/>
      <c r="J64" s="395"/>
      <c r="K64" s="395"/>
      <c r="L64" s="395"/>
      <c r="M64" s="395"/>
      <c r="N64" s="396"/>
      <c r="AM64" s="382"/>
      <c r="AN64" s="382" t="s">
        <v>611</v>
      </c>
      <c r="AP64" s="383"/>
      <c r="AQ64" s="383"/>
      <c r="AR64" s="383"/>
      <c r="AY64" s="382"/>
      <c r="BA64" s="383"/>
      <c r="BB64" s="383"/>
      <c r="BC64" s="383"/>
      <c r="BK64" s="382"/>
      <c r="BM64" s="383"/>
      <c r="BN64" s="383"/>
      <c r="BO64" s="383"/>
      <c r="BW64" s="382"/>
      <c r="BY64" s="383"/>
      <c r="BZ64" s="383"/>
      <c r="CA64" s="383"/>
      <c r="CI64" s="382"/>
      <c r="CK64" s="383"/>
      <c r="CL64" s="383"/>
      <c r="CM64" s="383"/>
      <c r="CU64" s="382"/>
      <c r="CW64" s="383"/>
      <c r="CX64" s="383"/>
      <c r="CY64" s="383"/>
    </row>
    <row r="65" spans="2:107">
      <c r="B65" s="375"/>
      <c r="AN65" s="1275" t="s">
        <v>619</v>
      </c>
      <c r="AO65" s="1276"/>
      <c r="AP65" s="1276"/>
      <c r="AQ65" s="1276"/>
      <c r="AR65" s="1276"/>
      <c r="AS65" s="1276"/>
      <c r="AT65" s="1276"/>
      <c r="AU65" s="1276"/>
      <c r="AV65" s="1276"/>
      <c r="AW65" s="1276"/>
      <c r="AX65" s="1276"/>
      <c r="AY65" s="1276"/>
      <c r="AZ65" s="1276"/>
      <c r="BA65" s="1276"/>
      <c r="BB65" s="1276"/>
      <c r="BC65" s="1276"/>
      <c r="BD65" s="1276"/>
      <c r="BE65" s="1276"/>
      <c r="BF65" s="1276"/>
      <c r="BG65" s="1276"/>
      <c r="BH65" s="1276"/>
      <c r="BI65" s="1276"/>
      <c r="BJ65" s="1276"/>
      <c r="BK65" s="1276"/>
      <c r="BL65" s="1276"/>
      <c r="BM65" s="1276"/>
      <c r="BN65" s="1276"/>
      <c r="BO65" s="1276"/>
      <c r="BP65" s="1276"/>
      <c r="BQ65" s="1276"/>
      <c r="BR65" s="1276"/>
      <c r="BS65" s="1276"/>
      <c r="BT65" s="1276"/>
      <c r="BU65" s="1276"/>
      <c r="BV65" s="1276"/>
      <c r="BW65" s="1276"/>
      <c r="BX65" s="1276"/>
      <c r="BY65" s="1276"/>
      <c r="BZ65" s="1276"/>
      <c r="CA65" s="1276"/>
      <c r="CB65" s="1276"/>
      <c r="CC65" s="1276"/>
      <c r="CD65" s="1276"/>
      <c r="CE65" s="1276"/>
      <c r="CF65" s="1276"/>
      <c r="CG65" s="1276"/>
      <c r="CH65" s="1276"/>
      <c r="CI65" s="1276"/>
      <c r="CJ65" s="1276"/>
      <c r="CK65" s="1276"/>
      <c r="CL65" s="1276"/>
      <c r="CM65" s="1276"/>
      <c r="CN65" s="1276"/>
      <c r="CO65" s="1276"/>
      <c r="CP65" s="1276"/>
      <c r="CQ65" s="1276"/>
      <c r="CR65" s="1276"/>
      <c r="CS65" s="1276"/>
      <c r="CT65" s="1276"/>
      <c r="CU65" s="1276"/>
      <c r="CV65" s="1276"/>
      <c r="CW65" s="1276"/>
      <c r="CX65" s="1276"/>
      <c r="CY65" s="1276"/>
      <c r="CZ65" s="1276"/>
      <c r="DA65" s="1276"/>
      <c r="DB65" s="1276"/>
      <c r="DC65" s="1277"/>
    </row>
    <row r="66" spans="2:107">
      <c r="B66" s="375"/>
      <c r="AN66" s="1278"/>
      <c r="AO66" s="1279"/>
      <c r="AP66" s="1279"/>
      <c r="AQ66" s="1279"/>
      <c r="AR66" s="1279"/>
      <c r="AS66" s="1279"/>
      <c r="AT66" s="1279"/>
      <c r="AU66" s="1279"/>
      <c r="AV66" s="1279"/>
      <c r="AW66" s="1279"/>
      <c r="AX66" s="1279"/>
      <c r="AY66" s="1279"/>
      <c r="AZ66" s="1279"/>
      <c r="BA66" s="1279"/>
      <c r="BB66" s="1279"/>
      <c r="BC66" s="1279"/>
      <c r="BD66" s="1279"/>
      <c r="BE66" s="1279"/>
      <c r="BF66" s="1279"/>
      <c r="BG66" s="1279"/>
      <c r="BH66" s="1279"/>
      <c r="BI66" s="1279"/>
      <c r="BJ66" s="1279"/>
      <c r="BK66" s="1279"/>
      <c r="BL66" s="1279"/>
      <c r="BM66" s="1279"/>
      <c r="BN66" s="1279"/>
      <c r="BO66" s="1279"/>
      <c r="BP66" s="1279"/>
      <c r="BQ66" s="1279"/>
      <c r="BR66" s="1279"/>
      <c r="BS66" s="1279"/>
      <c r="BT66" s="1279"/>
      <c r="BU66" s="1279"/>
      <c r="BV66" s="1279"/>
      <c r="BW66" s="1279"/>
      <c r="BX66" s="1279"/>
      <c r="BY66" s="1279"/>
      <c r="BZ66" s="1279"/>
      <c r="CA66" s="1279"/>
      <c r="CB66" s="1279"/>
      <c r="CC66" s="1279"/>
      <c r="CD66" s="1279"/>
      <c r="CE66" s="1279"/>
      <c r="CF66" s="1279"/>
      <c r="CG66" s="1279"/>
      <c r="CH66" s="1279"/>
      <c r="CI66" s="1279"/>
      <c r="CJ66" s="1279"/>
      <c r="CK66" s="1279"/>
      <c r="CL66" s="1279"/>
      <c r="CM66" s="1279"/>
      <c r="CN66" s="1279"/>
      <c r="CO66" s="1279"/>
      <c r="CP66" s="1279"/>
      <c r="CQ66" s="1279"/>
      <c r="CR66" s="1279"/>
      <c r="CS66" s="1279"/>
      <c r="CT66" s="1279"/>
      <c r="CU66" s="1279"/>
      <c r="CV66" s="1279"/>
      <c r="CW66" s="1279"/>
      <c r="CX66" s="1279"/>
      <c r="CY66" s="1279"/>
      <c r="CZ66" s="1279"/>
      <c r="DA66" s="1279"/>
      <c r="DB66" s="1279"/>
      <c r="DC66" s="1280"/>
    </row>
    <row r="67" spans="2:107">
      <c r="B67" s="375"/>
      <c r="AN67" s="1278"/>
      <c r="AO67" s="1279"/>
      <c r="AP67" s="1279"/>
      <c r="AQ67" s="1279"/>
      <c r="AR67" s="1279"/>
      <c r="AS67" s="1279"/>
      <c r="AT67" s="1279"/>
      <c r="AU67" s="1279"/>
      <c r="AV67" s="1279"/>
      <c r="AW67" s="1279"/>
      <c r="AX67" s="1279"/>
      <c r="AY67" s="1279"/>
      <c r="AZ67" s="1279"/>
      <c r="BA67" s="1279"/>
      <c r="BB67" s="1279"/>
      <c r="BC67" s="1279"/>
      <c r="BD67" s="1279"/>
      <c r="BE67" s="1279"/>
      <c r="BF67" s="1279"/>
      <c r="BG67" s="1279"/>
      <c r="BH67" s="1279"/>
      <c r="BI67" s="1279"/>
      <c r="BJ67" s="1279"/>
      <c r="BK67" s="1279"/>
      <c r="BL67" s="1279"/>
      <c r="BM67" s="1279"/>
      <c r="BN67" s="1279"/>
      <c r="BO67" s="1279"/>
      <c r="BP67" s="1279"/>
      <c r="BQ67" s="1279"/>
      <c r="BR67" s="1279"/>
      <c r="BS67" s="1279"/>
      <c r="BT67" s="1279"/>
      <c r="BU67" s="1279"/>
      <c r="BV67" s="1279"/>
      <c r="BW67" s="1279"/>
      <c r="BX67" s="1279"/>
      <c r="BY67" s="1279"/>
      <c r="BZ67" s="1279"/>
      <c r="CA67" s="1279"/>
      <c r="CB67" s="1279"/>
      <c r="CC67" s="1279"/>
      <c r="CD67" s="1279"/>
      <c r="CE67" s="1279"/>
      <c r="CF67" s="1279"/>
      <c r="CG67" s="1279"/>
      <c r="CH67" s="1279"/>
      <c r="CI67" s="1279"/>
      <c r="CJ67" s="1279"/>
      <c r="CK67" s="1279"/>
      <c r="CL67" s="1279"/>
      <c r="CM67" s="1279"/>
      <c r="CN67" s="1279"/>
      <c r="CO67" s="1279"/>
      <c r="CP67" s="1279"/>
      <c r="CQ67" s="1279"/>
      <c r="CR67" s="1279"/>
      <c r="CS67" s="1279"/>
      <c r="CT67" s="1279"/>
      <c r="CU67" s="1279"/>
      <c r="CV67" s="1279"/>
      <c r="CW67" s="1279"/>
      <c r="CX67" s="1279"/>
      <c r="CY67" s="1279"/>
      <c r="CZ67" s="1279"/>
      <c r="DA67" s="1279"/>
      <c r="DB67" s="1279"/>
      <c r="DC67" s="1280"/>
    </row>
    <row r="68" spans="2:107">
      <c r="B68" s="375"/>
      <c r="AN68" s="1278"/>
      <c r="AO68" s="1279"/>
      <c r="AP68" s="1279"/>
      <c r="AQ68" s="1279"/>
      <c r="AR68" s="1279"/>
      <c r="AS68" s="1279"/>
      <c r="AT68" s="1279"/>
      <c r="AU68" s="1279"/>
      <c r="AV68" s="1279"/>
      <c r="AW68" s="1279"/>
      <c r="AX68" s="1279"/>
      <c r="AY68" s="1279"/>
      <c r="AZ68" s="1279"/>
      <c r="BA68" s="1279"/>
      <c r="BB68" s="1279"/>
      <c r="BC68" s="1279"/>
      <c r="BD68" s="1279"/>
      <c r="BE68" s="1279"/>
      <c r="BF68" s="1279"/>
      <c r="BG68" s="1279"/>
      <c r="BH68" s="1279"/>
      <c r="BI68" s="1279"/>
      <c r="BJ68" s="1279"/>
      <c r="BK68" s="1279"/>
      <c r="BL68" s="1279"/>
      <c r="BM68" s="1279"/>
      <c r="BN68" s="1279"/>
      <c r="BO68" s="1279"/>
      <c r="BP68" s="1279"/>
      <c r="BQ68" s="1279"/>
      <c r="BR68" s="1279"/>
      <c r="BS68" s="1279"/>
      <c r="BT68" s="1279"/>
      <c r="BU68" s="1279"/>
      <c r="BV68" s="1279"/>
      <c r="BW68" s="1279"/>
      <c r="BX68" s="1279"/>
      <c r="BY68" s="1279"/>
      <c r="BZ68" s="1279"/>
      <c r="CA68" s="1279"/>
      <c r="CB68" s="1279"/>
      <c r="CC68" s="1279"/>
      <c r="CD68" s="1279"/>
      <c r="CE68" s="1279"/>
      <c r="CF68" s="1279"/>
      <c r="CG68" s="1279"/>
      <c r="CH68" s="1279"/>
      <c r="CI68" s="1279"/>
      <c r="CJ68" s="1279"/>
      <c r="CK68" s="1279"/>
      <c r="CL68" s="1279"/>
      <c r="CM68" s="1279"/>
      <c r="CN68" s="1279"/>
      <c r="CO68" s="1279"/>
      <c r="CP68" s="1279"/>
      <c r="CQ68" s="1279"/>
      <c r="CR68" s="1279"/>
      <c r="CS68" s="1279"/>
      <c r="CT68" s="1279"/>
      <c r="CU68" s="1279"/>
      <c r="CV68" s="1279"/>
      <c r="CW68" s="1279"/>
      <c r="CX68" s="1279"/>
      <c r="CY68" s="1279"/>
      <c r="CZ68" s="1279"/>
      <c r="DA68" s="1279"/>
      <c r="DB68" s="1279"/>
      <c r="DC68" s="1280"/>
    </row>
    <row r="69" spans="2:107">
      <c r="B69" s="375"/>
      <c r="AN69" s="1281"/>
      <c r="AO69" s="1282"/>
      <c r="AP69" s="1282"/>
      <c r="AQ69" s="1282"/>
      <c r="AR69" s="1282"/>
      <c r="AS69" s="1282"/>
      <c r="AT69" s="1282"/>
      <c r="AU69" s="1282"/>
      <c r="AV69" s="1282"/>
      <c r="AW69" s="1282"/>
      <c r="AX69" s="1282"/>
      <c r="AY69" s="1282"/>
      <c r="AZ69" s="1282"/>
      <c r="BA69" s="1282"/>
      <c r="BB69" s="1282"/>
      <c r="BC69" s="1282"/>
      <c r="BD69" s="1282"/>
      <c r="BE69" s="1282"/>
      <c r="BF69" s="1282"/>
      <c r="BG69" s="1282"/>
      <c r="BH69" s="1282"/>
      <c r="BI69" s="1282"/>
      <c r="BJ69" s="1282"/>
      <c r="BK69" s="1282"/>
      <c r="BL69" s="1282"/>
      <c r="BM69" s="1282"/>
      <c r="BN69" s="1282"/>
      <c r="BO69" s="1282"/>
      <c r="BP69" s="1282"/>
      <c r="BQ69" s="1282"/>
      <c r="BR69" s="1282"/>
      <c r="BS69" s="1282"/>
      <c r="BT69" s="1282"/>
      <c r="BU69" s="1282"/>
      <c r="BV69" s="1282"/>
      <c r="BW69" s="1282"/>
      <c r="BX69" s="1282"/>
      <c r="BY69" s="1282"/>
      <c r="BZ69" s="1282"/>
      <c r="CA69" s="1282"/>
      <c r="CB69" s="1282"/>
      <c r="CC69" s="1282"/>
      <c r="CD69" s="1282"/>
      <c r="CE69" s="1282"/>
      <c r="CF69" s="1282"/>
      <c r="CG69" s="1282"/>
      <c r="CH69" s="1282"/>
      <c r="CI69" s="1282"/>
      <c r="CJ69" s="1282"/>
      <c r="CK69" s="1282"/>
      <c r="CL69" s="1282"/>
      <c r="CM69" s="1282"/>
      <c r="CN69" s="1282"/>
      <c r="CO69" s="1282"/>
      <c r="CP69" s="1282"/>
      <c r="CQ69" s="1282"/>
      <c r="CR69" s="1282"/>
      <c r="CS69" s="1282"/>
      <c r="CT69" s="1282"/>
      <c r="CU69" s="1282"/>
      <c r="CV69" s="1282"/>
      <c r="CW69" s="1282"/>
      <c r="CX69" s="1282"/>
      <c r="CY69" s="1282"/>
      <c r="CZ69" s="1282"/>
      <c r="DA69" s="1282"/>
      <c r="DB69" s="1282"/>
      <c r="DC69" s="1283"/>
    </row>
    <row r="70" spans="2:107">
      <c r="B70" s="375"/>
      <c r="H70" s="397"/>
      <c r="I70" s="397"/>
      <c r="J70" s="398"/>
      <c r="K70" s="398"/>
      <c r="L70" s="399"/>
      <c r="M70" s="398"/>
      <c r="N70" s="399"/>
      <c r="AN70" s="384"/>
      <c r="AO70" s="384"/>
      <c r="AP70" s="384"/>
      <c r="AZ70" s="384"/>
      <c r="BA70" s="384"/>
      <c r="BB70" s="384"/>
      <c r="BL70" s="384"/>
      <c r="BM70" s="384"/>
      <c r="BN70" s="384"/>
      <c r="BX70" s="384"/>
      <c r="BY70" s="384"/>
      <c r="BZ70" s="384"/>
      <c r="CJ70" s="384"/>
      <c r="CK70" s="384"/>
      <c r="CL70" s="384"/>
      <c r="CV70" s="384"/>
      <c r="CW70" s="384"/>
      <c r="CX70" s="384"/>
    </row>
    <row r="71" spans="2:107">
      <c r="B71" s="375"/>
      <c r="G71" s="400"/>
      <c r="I71" s="401"/>
      <c r="J71" s="398"/>
      <c r="K71" s="398"/>
      <c r="L71" s="399"/>
      <c r="M71" s="398"/>
      <c r="N71" s="399"/>
      <c r="AM71" s="400"/>
      <c r="AN71" s="369" t="s">
        <v>613</v>
      </c>
    </row>
    <row r="72" spans="2:107">
      <c r="B72" s="375"/>
      <c r="G72" s="1284"/>
      <c r="H72" s="1284"/>
      <c r="I72" s="1284"/>
      <c r="J72" s="1284"/>
      <c r="K72" s="385"/>
      <c r="L72" s="385"/>
      <c r="M72" s="386"/>
      <c r="N72" s="386"/>
      <c r="AN72" s="1285"/>
      <c r="AO72" s="1286"/>
      <c r="AP72" s="1286"/>
      <c r="AQ72" s="1286"/>
      <c r="AR72" s="1286"/>
      <c r="AS72" s="1286"/>
      <c r="AT72" s="1286"/>
      <c r="AU72" s="1286"/>
      <c r="AV72" s="1286"/>
      <c r="AW72" s="1286"/>
      <c r="AX72" s="1286"/>
      <c r="AY72" s="1286"/>
      <c r="AZ72" s="1286"/>
      <c r="BA72" s="1286"/>
      <c r="BB72" s="1286"/>
      <c r="BC72" s="1286"/>
      <c r="BD72" s="1286"/>
      <c r="BE72" s="1286"/>
      <c r="BF72" s="1286"/>
      <c r="BG72" s="1286"/>
      <c r="BH72" s="1286"/>
      <c r="BI72" s="1286"/>
      <c r="BJ72" s="1286"/>
      <c r="BK72" s="1286"/>
      <c r="BL72" s="1286"/>
      <c r="BM72" s="1286"/>
      <c r="BN72" s="1286"/>
      <c r="BO72" s="1287"/>
      <c r="BP72" s="1288" t="s">
        <v>528</v>
      </c>
      <c r="BQ72" s="1288"/>
      <c r="BR72" s="1288"/>
      <c r="BS72" s="1288"/>
      <c r="BT72" s="1288"/>
      <c r="BU72" s="1288"/>
      <c r="BV72" s="1288"/>
      <c r="BW72" s="1288"/>
      <c r="BX72" s="1288" t="s">
        <v>529</v>
      </c>
      <c r="BY72" s="1288"/>
      <c r="BZ72" s="1288"/>
      <c r="CA72" s="1288"/>
      <c r="CB72" s="1288"/>
      <c r="CC72" s="1288"/>
      <c r="CD72" s="1288"/>
      <c r="CE72" s="1288"/>
      <c r="CF72" s="1288" t="s">
        <v>530</v>
      </c>
      <c r="CG72" s="1288"/>
      <c r="CH72" s="1288"/>
      <c r="CI72" s="1288"/>
      <c r="CJ72" s="1288"/>
      <c r="CK72" s="1288"/>
      <c r="CL72" s="1288"/>
      <c r="CM72" s="1288"/>
      <c r="CN72" s="1288" t="s">
        <v>531</v>
      </c>
      <c r="CO72" s="1288"/>
      <c r="CP72" s="1288"/>
      <c r="CQ72" s="1288"/>
      <c r="CR72" s="1288"/>
      <c r="CS72" s="1288"/>
      <c r="CT72" s="1288"/>
      <c r="CU72" s="1288"/>
      <c r="CV72" s="1288" t="s">
        <v>532</v>
      </c>
      <c r="CW72" s="1288"/>
      <c r="CX72" s="1288"/>
      <c r="CY72" s="1288"/>
      <c r="CZ72" s="1288"/>
      <c r="DA72" s="1288"/>
      <c r="DB72" s="1288"/>
      <c r="DC72" s="1288"/>
    </row>
    <row r="73" spans="2:107">
      <c r="B73" s="375"/>
      <c r="G73" s="1294"/>
      <c r="H73" s="1294"/>
      <c r="I73" s="1294"/>
      <c r="J73" s="1294"/>
      <c r="K73" s="1295"/>
      <c r="L73" s="1295"/>
      <c r="M73" s="1295"/>
      <c r="N73" s="1295"/>
      <c r="AM73" s="384"/>
      <c r="AN73" s="1291" t="s">
        <v>614</v>
      </c>
      <c r="AO73" s="1291"/>
      <c r="AP73" s="1291"/>
      <c r="AQ73" s="1291"/>
      <c r="AR73" s="1291"/>
      <c r="AS73" s="1291"/>
      <c r="AT73" s="1291"/>
      <c r="AU73" s="1291"/>
      <c r="AV73" s="1291"/>
      <c r="AW73" s="1291"/>
      <c r="AX73" s="1291"/>
      <c r="AY73" s="1291"/>
      <c r="AZ73" s="1291"/>
      <c r="BA73" s="1291"/>
      <c r="BB73" s="1291" t="s">
        <v>615</v>
      </c>
      <c r="BC73" s="1291"/>
      <c r="BD73" s="1291"/>
      <c r="BE73" s="1291"/>
      <c r="BF73" s="1291"/>
      <c r="BG73" s="1291"/>
      <c r="BH73" s="1291"/>
      <c r="BI73" s="1291"/>
      <c r="BJ73" s="1291"/>
      <c r="BK73" s="1291"/>
      <c r="BL73" s="1291"/>
      <c r="BM73" s="1291"/>
      <c r="BN73" s="1291"/>
      <c r="BO73" s="1291"/>
      <c r="BP73" s="1289"/>
      <c r="BQ73" s="1289"/>
      <c r="BR73" s="1289"/>
      <c r="BS73" s="1289"/>
      <c r="BT73" s="1289"/>
      <c r="BU73" s="1289"/>
      <c r="BV73" s="1289"/>
      <c r="BW73" s="1289"/>
      <c r="BX73" s="1289"/>
      <c r="BY73" s="1289"/>
      <c r="BZ73" s="1289"/>
      <c r="CA73" s="1289"/>
      <c r="CB73" s="1289"/>
      <c r="CC73" s="1289"/>
      <c r="CD73" s="1289"/>
      <c r="CE73" s="1289"/>
      <c r="CF73" s="1289"/>
      <c r="CG73" s="1289"/>
      <c r="CH73" s="1289"/>
      <c r="CI73" s="1289"/>
      <c r="CJ73" s="1289"/>
      <c r="CK73" s="1289"/>
      <c r="CL73" s="1289"/>
      <c r="CM73" s="1289"/>
      <c r="CN73" s="1289"/>
      <c r="CO73" s="1289"/>
      <c r="CP73" s="1289"/>
      <c r="CQ73" s="1289"/>
      <c r="CR73" s="1289"/>
      <c r="CS73" s="1289"/>
      <c r="CT73" s="1289"/>
      <c r="CU73" s="1289"/>
      <c r="CV73" s="1289"/>
      <c r="CW73" s="1289"/>
      <c r="CX73" s="1289"/>
      <c r="CY73" s="1289"/>
      <c r="CZ73" s="1289"/>
      <c r="DA73" s="1289"/>
      <c r="DB73" s="1289"/>
      <c r="DC73" s="1289"/>
    </row>
    <row r="74" spans="2:107">
      <c r="B74" s="375"/>
      <c r="G74" s="1294"/>
      <c r="H74" s="1294"/>
      <c r="I74" s="1294"/>
      <c r="J74" s="1294"/>
      <c r="K74" s="1295"/>
      <c r="L74" s="1295"/>
      <c r="M74" s="1295"/>
      <c r="N74" s="1295"/>
      <c r="AM74" s="384"/>
      <c r="AN74" s="1291"/>
      <c r="AO74" s="1291"/>
      <c r="AP74" s="1291"/>
      <c r="AQ74" s="1291"/>
      <c r="AR74" s="1291"/>
      <c r="AS74" s="1291"/>
      <c r="AT74" s="1291"/>
      <c r="AU74" s="1291"/>
      <c r="AV74" s="1291"/>
      <c r="AW74" s="1291"/>
      <c r="AX74" s="1291"/>
      <c r="AY74" s="1291"/>
      <c r="AZ74" s="1291"/>
      <c r="BA74" s="1291"/>
      <c r="BB74" s="1291"/>
      <c r="BC74" s="1291"/>
      <c r="BD74" s="1291"/>
      <c r="BE74" s="1291"/>
      <c r="BF74" s="1291"/>
      <c r="BG74" s="1291"/>
      <c r="BH74" s="1291"/>
      <c r="BI74" s="1291"/>
      <c r="BJ74" s="1291"/>
      <c r="BK74" s="1291"/>
      <c r="BL74" s="1291"/>
      <c r="BM74" s="1291"/>
      <c r="BN74" s="1291"/>
      <c r="BO74" s="1291"/>
      <c r="BP74" s="1289"/>
      <c r="BQ74" s="1289"/>
      <c r="BR74" s="1289"/>
      <c r="BS74" s="1289"/>
      <c r="BT74" s="1289"/>
      <c r="BU74" s="1289"/>
      <c r="BV74" s="1289"/>
      <c r="BW74" s="1289"/>
      <c r="BX74" s="1289"/>
      <c r="BY74" s="1289"/>
      <c r="BZ74" s="1289"/>
      <c r="CA74" s="1289"/>
      <c r="CB74" s="1289"/>
      <c r="CC74" s="1289"/>
      <c r="CD74" s="1289"/>
      <c r="CE74" s="1289"/>
      <c r="CF74" s="1289"/>
      <c r="CG74" s="1289"/>
      <c r="CH74" s="1289"/>
      <c r="CI74" s="1289"/>
      <c r="CJ74" s="1289"/>
      <c r="CK74" s="1289"/>
      <c r="CL74" s="1289"/>
      <c r="CM74" s="1289"/>
      <c r="CN74" s="1289"/>
      <c r="CO74" s="1289"/>
      <c r="CP74" s="1289"/>
      <c r="CQ74" s="1289"/>
      <c r="CR74" s="1289"/>
      <c r="CS74" s="1289"/>
      <c r="CT74" s="1289"/>
      <c r="CU74" s="1289"/>
      <c r="CV74" s="1289"/>
      <c r="CW74" s="1289"/>
      <c r="CX74" s="1289"/>
      <c r="CY74" s="1289"/>
      <c r="CZ74" s="1289"/>
      <c r="DA74" s="1289"/>
      <c r="DB74" s="1289"/>
      <c r="DC74" s="1289"/>
    </row>
    <row r="75" spans="2:107">
      <c r="B75" s="375"/>
      <c r="G75" s="1294"/>
      <c r="H75" s="1294"/>
      <c r="I75" s="1284"/>
      <c r="J75" s="1284"/>
      <c r="K75" s="1290"/>
      <c r="L75" s="1290"/>
      <c r="M75" s="1290"/>
      <c r="N75" s="1290"/>
      <c r="AM75" s="384"/>
      <c r="AN75" s="1291"/>
      <c r="AO75" s="1291"/>
      <c r="AP75" s="1291"/>
      <c r="AQ75" s="1291"/>
      <c r="AR75" s="1291"/>
      <c r="AS75" s="1291"/>
      <c r="AT75" s="1291"/>
      <c r="AU75" s="1291"/>
      <c r="AV75" s="1291"/>
      <c r="AW75" s="1291"/>
      <c r="AX75" s="1291"/>
      <c r="AY75" s="1291"/>
      <c r="AZ75" s="1291"/>
      <c r="BA75" s="1291"/>
      <c r="BB75" s="1291" t="s">
        <v>620</v>
      </c>
      <c r="BC75" s="1291"/>
      <c r="BD75" s="1291"/>
      <c r="BE75" s="1291"/>
      <c r="BF75" s="1291"/>
      <c r="BG75" s="1291"/>
      <c r="BH75" s="1291"/>
      <c r="BI75" s="1291"/>
      <c r="BJ75" s="1291"/>
      <c r="BK75" s="1291"/>
      <c r="BL75" s="1291"/>
      <c r="BM75" s="1291"/>
      <c r="BN75" s="1291"/>
      <c r="BO75" s="1291"/>
      <c r="BP75" s="1289">
        <v>4.0999999999999996</v>
      </c>
      <c r="BQ75" s="1289"/>
      <c r="BR75" s="1289"/>
      <c r="BS75" s="1289"/>
      <c r="BT75" s="1289"/>
      <c r="BU75" s="1289"/>
      <c r="BV75" s="1289"/>
      <c r="BW75" s="1289"/>
      <c r="BX75" s="1289">
        <v>4.7</v>
      </c>
      <c r="BY75" s="1289"/>
      <c r="BZ75" s="1289"/>
      <c r="CA75" s="1289"/>
      <c r="CB75" s="1289"/>
      <c r="CC75" s="1289"/>
      <c r="CD75" s="1289"/>
      <c r="CE75" s="1289"/>
      <c r="CF75" s="1289">
        <v>5.6</v>
      </c>
      <c r="CG75" s="1289"/>
      <c r="CH75" s="1289"/>
      <c r="CI75" s="1289"/>
      <c r="CJ75" s="1289"/>
      <c r="CK75" s="1289"/>
      <c r="CL75" s="1289"/>
      <c r="CM75" s="1289"/>
      <c r="CN75" s="1289">
        <v>6.8</v>
      </c>
      <c r="CO75" s="1289"/>
      <c r="CP75" s="1289"/>
      <c r="CQ75" s="1289"/>
      <c r="CR75" s="1289"/>
      <c r="CS75" s="1289"/>
      <c r="CT75" s="1289"/>
      <c r="CU75" s="1289"/>
      <c r="CV75" s="1289">
        <v>7.4</v>
      </c>
      <c r="CW75" s="1289"/>
      <c r="CX75" s="1289"/>
      <c r="CY75" s="1289"/>
      <c r="CZ75" s="1289"/>
      <c r="DA75" s="1289"/>
      <c r="DB75" s="1289"/>
      <c r="DC75" s="1289"/>
    </row>
    <row r="76" spans="2:107">
      <c r="B76" s="375"/>
      <c r="G76" s="1294"/>
      <c r="H76" s="1294"/>
      <c r="I76" s="1284"/>
      <c r="J76" s="1284"/>
      <c r="K76" s="1290"/>
      <c r="L76" s="1290"/>
      <c r="M76" s="1290"/>
      <c r="N76" s="1290"/>
      <c r="AM76" s="384"/>
      <c r="AN76" s="1291"/>
      <c r="AO76" s="1291"/>
      <c r="AP76" s="1291"/>
      <c r="AQ76" s="1291"/>
      <c r="AR76" s="1291"/>
      <c r="AS76" s="1291"/>
      <c r="AT76" s="1291"/>
      <c r="AU76" s="1291"/>
      <c r="AV76" s="1291"/>
      <c r="AW76" s="1291"/>
      <c r="AX76" s="1291"/>
      <c r="AY76" s="1291"/>
      <c r="AZ76" s="1291"/>
      <c r="BA76" s="1291"/>
      <c r="BB76" s="1291"/>
      <c r="BC76" s="1291"/>
      <c r="BD76" s="1291"/>
      <c r="BE76" s="1291"/>
      <c r="BF76" s="1291"/>
      <c r="BG76" s="1291"/>
      <c r="BH76" s="1291"/>
      <c r="BI76" s="1291"/>
      <c r="BJ76" s="1291"/>
      <c r="BK76" s="1291"/>
      <c r="BL76" s="1291"/>
      <c r="BM76" s="1291"/>
      <c r="BN76" s="1291"/>
      <c r="BO76" s="1291"/>
      <c r="BP76" s="1289"/>
      <c r="BQ76" s="1289"/>
      <c r="BR76" s="1289"/>
      <c r="BS76" s="1289"/>
      <c r="BT76" s="1289"/>
      <c r="BU76" s="1289"/>
      <c r="BV76" s="1289"/>
      <c r="BW76" s="1289"/>
      <c r="BX76" s="1289"/>
      <c r="BY76" s="1289"/>
      <c r="BZ76" s="1289"/>
      <c r="CA76" s="1289"/>
      <c r="CB76" s="1289"/>
      <c r="CC76" s="1289"/>
      <c r="CD76" s="1289"/>
      <c r="CE76" s="1289"/>
      <c r="CF76" s="1289"/>
      <c r="CG76" s="1289"/>
      <c r="CH76" s="1289"/>
      <c r="CI76" s="1289"/>
      <c r="CJ76" s="1289"/>
      <c r="CK76" s="1289"/>
      <c r="CL76" s="1289"/>
      <c r="CM76" s="1289"/>
      <c r="CN76" s="1289"/>
      <c r="CO76" s="1289"/>
      <c r="CP76" s="1289"/>
      <c r="CQ76" s="1289"/>
      <c r="CR76" s="1289"/>
      <c r="CS76" s="1289"/>
      <c r="CT76" s="1289"/>
      <c r="CU76" s="1289"/>
      <c r="CV76" s="1289"/>
      <c r="CW76" s="1289"/>
      <c r="CX76" s="1289"/>
      <c r="CY76" s="1289"/>
      <c r="CZ76" s="1289"/>
      <c r="DA76" s="1289"/>
      <c r="DB76" s="1289"/>
      <c r="DC76" s="1289"/>
    </row>
    <row r="77" spans="2:107">
      <c r="B77" s="375"/>
      <c r="G77" s="1284"/>
      <c r="H77" s="1284"/>
      <c r="I77" s="1284"/>
      <c r="J77" s="1284"/>
      <c r="K77" s="1295"/>
      <c r="L77" s="1295"/>
      <c r="M77" s="1295"/>
      <c r="N77" s="1295"/>
      <c r="AN77" s="1288" t="s">
        <v>617</v>
      </c>
      <c r="AO77" s="1288"/>
      <c r="AP77" s="1288"/>
      <c r="AQ77" s="1288"/>
      <c r="AR77" s="1288"/>
      <c r="AS77" s="1288"/>
      <c r="AT77" s="1288"/>
      <c r="AU77" s="1288"/>
      <c r="AV77" s="1288"/>
      <c r="AW77" s="1288"/>
      <c r="AX77" s="1288"/>
      <c r="AY77" s="1288"/>
      <c r="AZ77" s="1288"/>
      <c r="BA77" s="1288"/>
      <c r="BB77" s="1291" t="s">
        <v>615</v>
      </c>
      <c r="BC77" s="1291"/>
      <c r="BD77" s="1291"/>
      <c r="BE77" s="1291"/>
      <c r="BF77" s="1291"/>
      <c r="BG77" s="1291"/>
      <c r="BH77" s="1291"/>
      <c r="BI77" s="1291"/>
      <c r="BJ77" s="1291"/>
      <c r="BK77" s="1291"/>
      <c r="BL77" s="1291"/>
      <c r="BM77" s="1291"/>
      <c r="BN77" s="1291"/>
      <c r="BO77" s="1291"/>
      <c r="BP77" s="1289">
        <v>20.2</v>
      </c>
      <c r="BQ77" s="1289"/>
      <c r="BR77" s="1289"/>
      <c r="BS77" s="1289"/>
      <c r="BT77" s="1289"/>
      <c r="BU77" s="1289"/>
      <c r="BV77" s="1289"/>
      <c r="BW77" s="1289"/>
      <c r="BX77" s="1289">
        <v>24.2</v>
      </c>
      <c r="BY77" s="1289"/>
      <c r="BZ77" s="1289"/>
      <c r="CA77" s="1289"/>
      <c r="CB77" s="1289"/>
      <c r="CC77" s="1289"/>
      <c r="CD77" s="1289"/>
      <c r="CE77" s="1289"/>
      <c r="CF77" s="1289">
        <v>22.1</v>
      </c>
      <c r="CG77" s="1289"/>
      <c r="CH77" s="1289"/>
      <c r="CI77" s="1289"/>
      <c r="CJ77" s="1289"/>
      <c r="CK77" s="1289"/>
      <c r="CL77" s="1289"/>
      <c r="CM77" s="1289"/>
      <c r="CN77" s="1289">
        <v>20.399999999999999</v>
      </c>
      <c r="CO77" s="1289"/>
      <c r="CP77" s="1289"/>
      <c r="CQ77" s="1289"/>
      <c r="CR77" s="1289"/>
      <c r="CS77" s="1289"/>
      <c r="CT77" s="1289"/>
      <c r="CU77" s="1289"/>
      <c r="CV77" s="1289">
        <v>11.2</v>
      </c>
      <c r="CW77" s="1289"/>
      <c r="CX77" s="1289"/>
      <c r="CY77" s="1289"/>
      <c r="CZ77" s="1289"/>
      <c r="DA77" s="1289"/>
      <c r="DB77" s="1289"/>
      <c r="DC77" s="1289"/>
    </row>
    <row r="78" spans="2:107">
      <c r="B78" s="375"/>
      <c r="G78" s="1284"/>
      <c r="H78" s="1284"/>
      <c r="I78" s="1284"/>
      <c r="J78" s="1284"/>
      <c r="K78" s="1295"/>
      <c r="L78" s="1295"/>
      <c r="M78" s="1295"/>
      <c r="N78" s="1295"/>
      <c r="AN78" s="1288"/>
      <c r="AO78" s="1288"/>
      <c r="AP78" s="1288"/>
      <c r="AQ78" s="1288"/>
      <c r="AR78" s="1288"/>
      <c r="AS78" s="1288"/>
      <c r="AT78" s="1288"/>
      <c r="AU78" s="1288"/>
      <c r="AV78" s="1288"/>
      <c r="AW78" s="1288"/>
      <c r="AX78" s="1288"/>
      <c r="AY78" s="1288"/>
      <c r="AZ78" s="1288"/>
      <c r="BA78" s="1288"/>
      <c r="BB78" s="1291"/>
      <c r="BC78" s="1291"/>
      <c r="BD78" s="1291"/>
      <c r="BE78" s="1291"/>
      <c r="BF78" s="1291"/>
      <c r="BG78" s="1291"/>
      <c r="BH78" s="1291"/>
      <c r="BI78" s="1291"/>
      <c r="BJ78" s="1291"/>
      <c r="BK78" s="1291"/>
      <c r="BL78" s="1291"/>
      <c r="BM78" s="1291"/>
      <c r="BN78" s="1291"/>
      <c r="BO78" s="1291"/>
      <c r="BP78" s="1289"/>
      <c r="BQ78" s="1289"/>
      <c r="BR78" s="1289"/>
      <c r="BS78" s="1289"/>
      <c r="BT78" s="1289"/>
      <c r="BU78" s="1289"/>
      <c r="BV78" s="1289"/>
      <c r="BW78" s="1289"/>
      <c r="BX78" s="1289"/>
      <c r="BY78" s="1289"/>
      <c r="BZ78" s="1289"/>
      <c r="CA78" s="1289"/>
      <c r="CB78" s="1289"/>
      <c r="CC78" s="1289"/>
      <c r="CD78" s="1289"/>
      <c r="CE78" s="1289"/>
      <c r="CF78" s="1289"/>
      <c r="CG78" s="1289"/>
      <c r="CH78" s="1289"/>
      <c r="CI78" s="1289"/>
      <c r="CJ78" s="1289"/>
      <c r="CK78" s="1289"/>
      <c r="CL78" s="1289"/>
      <c r="CM78" s="1289"/>
      <c r="CN78" s="1289"/>
      <c r="CO78" s="1289"/>
      <c r="CP78" s="1289"/>
      <c r="CQ78" s="1289"/>
      <c r="CR78" s="1289"/>
      <c r="CS78" s="1289"/>
      <c r="CT78" s="1289"/>
      <c r="CU78" s="1289"/>
      <c r="CV78" s="1289"/>
      <c r="CW78" s="1289"/>
      <c r="CX78" s="1289"/>
      <c r="CY78" s="1289"/>
      <c r="CZ78" s="1289"/>
      <c r="DA78" s="1289"/>
      <c r="DB78" s="1289"/>
      <c r="DC78" s="1289"/>
    </row>
    <row r="79" spans="2:107">
      <c r="B79" s="375"/>
      <c r="G79" s="1284"/>
      <c r="H79" s="1284"/>
      <c r="I79" s="1293"/>
      <c r="J79" s="1293"/>
      <c r="K79" s="1296"/>
      <c r="L79" s="1296"/>
      <c r="M79" s="1296"/>
      <c r="N79" s="1296"/>
      <c r="AN79" s="1288"/>
      <c r="AO79" s="1288"/>
      <c r="AP79" s="1288"/>
      <c r="AQ79" s="1288"/>
      <c r="AR79" s="1288"/>
      <c r="AS79" s="1288"/>
      <c r="AT79" s="1288"/>
      <c r="AU79" s="1288"/>
      <c r="AV79" s="1288"/>
      <c r="AW79" s="1288"/>
      <c r="AX79" s="1288"/>
      <c r="AY79" s="1288"/>
      <c r="AZ79" s="1288"/>
      <c r="BA79" s="1288"/>
      <c r="BB79" s="1291" t="s">
        <v>620</v>
      </c>
      <c r="BC79" s="1291"/>
      <c r="BD79" s="1291"/>
      <c r="BE79" s="1291"/>
      <c r="BF79" s="1291"/>
      <c r="BG79" s="1291"/>
      <c r="BH79" s="1291"/>
      <c r="BI79" s="1291"/>
      <c r="BJ79" s="1291"/>
      <c r="BK79" s="1291"/>
      <c r="BL79" s="1291"/>
      <c r="BM79" s="1291"/>
      <c r="BN79" s="1291"/>
      <c r="BO79" s="1291"/>
      <c r="BP79" s="1289">
        <v>6.8</v>
      </c>
      <c r="BQ79" s="1289"/>
      <c r="BR79" s="1289"/>
      <c r="BS79" s="1289"/>
      <c r="BT79" s="1289"/>
      <c r="BU79" s="1289"/>
      <c r="BV79" s="1289"/>
      <c r="BW79" s="1289"/>
      <c r="BX79" s="1289">
        <v>6.4</v>
      </c>
      <c r="BY79" s="1289"/>
      <c r="BZ79" s="1289"/>
      <c r="CA79" s="1289"/>
      <c r="CB79" s="1289"/>
      <c r="CC79" s="1289"/>
      <c r="CD79" s="1289"/>
      <c r="CE79" s="1289"/>
      <c r="CF79" s="1289">
        <v>6.3</v>
      </c>
      <c r="CG79" s="1289"/>
      <c r="CH79" s="1289"/>
      <c r="CI79" s="1289"/>
      <c r="CJ79" s="1289"/>
      <c r="CK79" s="1289"/>
      <c r="CL79" s="1289"/>
      <c r="CM79" s="1289"/>
      <c r="CN79" s="1289">
        <v>6.2</v>
      </c>
      <c r="CO79" s="1289"/>
      <c r="CP79" s="1289"/>
      <c r="CQ79" s="1289"/>
      <c r="CR79" s="1289"/>
      <c r="CS79" s="1289"/>
      <c r="CT79" s="1289"/>
      <c r="CU79" s="1289"/>
      <c r="CV79" s="1289">
        <v>5.7</v>
      </c>
      <c r="CW79" s="1289"/>
      <c r="CX79" s="1289"/>
      <c r="CY79" s="1289"/>
      <c r="CZ79" s="1289"/>
      <c r="DA79" s="1289"/>
      <c r="DB79" s="1289"/>
      <c r="DC79" s="1289"/>
    </row>
    <row r="80" spans="2:107">
      <c r="B80" s="375"/>
      <c r="G80" s="1284"/>
      <c r="H80" s="1284"/>
      <c r="I80" s="1293"/>
      <c r="J80" s="1293"/>
      <c r="K80" s="1296"/>
      <c r="L80" s="1296"/>
      <c r="M80" s="1296"/>
      <c r="N80" s="1296"/>
      <c r="AN80" s="1288"/>
      <c r="AO80" s="1288"/>
      <c r="AP80" s="1288"/>
      <c r="AQ80" s="1288"/>
      <c r="AR80" s="1288"/>
      <c r="AS80" s="1288"/>
      <c r="AT80" s="1288"/>
      <c r="AU80" s="1288"/>
      <c r="AV80" s="1288"/>
      <c r="AW80" s="1288"/>
      <c r="AX80" s="1288"/>
      <c r="AY80" s="1288"/>
      <c r="AZ80" s="1288"/>
      <c r="BA80" s="1288"/>
      <c r="BB80" s="1291"/>
      <c r="BC80" s="1291"/>
      <c r="BD80" s="1291"/>
      <c r="BE80" s="1291"/>
      <c r="BF80" s="1291"/>
      <c r="BG80" s="1291"/>
      <c r="BH80" s="1291"/>
      <c r="BI80" s="1291"/>
      <c r="BJ80" s="1291"/>
      <c r="BK80" s="1291"/>
      <c r="BL80" s="1291"/>
      <c r="BM80" s="1291"/>
      <c r="BN80" s="1291"/>
      <c r="BO80" s="1291"/>
      <c r="BP80" s="1289"/>
      <c r="BQ80" s="1289"/>
      <c r="BR80" s="1289"/>
      <c r="BS80" s="1289"/>
      <c r="BT80" s="1289"/>
      <c r="BU80" s="1289"/>
      <c r="BV80" s="1289"/>
      <c r="BW80" s="1289"/>
      <c r="BX80" s="1289"/>
      <c r="BY80" s="1289"/>
      <c r="BZ80" s="1289"/>
      <c r="CA80" s="1289"/>
      <c r="CB80" s="1289"/>
      <c r="CC80" s="1289"/>
      <c r="CD80" s="1289"/>
      <c r="CE80" s="1289"/>
      <c r="CF80" s="1289"/>
      <c r="CG80" s="1289"/>
      <c r="CH80" s="1289"/>
      <c r="CI80" s="1289"/>
      <c r="CJ80" s="1289"/>
      <c r="CK80" s="1289"/>
      <c r="CL80" s="1289"/>
      <c r="CM80" s="1289"/>
      <c r="CN80" s="1289"/>
      <c r="CO80" s="1289"/>
      <c r="CP80" s="1289"/>
      <c r="CQ80" s="1289"/>
      <c r="CR80" s="1289"/>
      <c r="CS80" s="1289"/>
      <c r="CT80" s="1289"/>
      <c r="CU80" s="1289"/>
      <c r="CV80" s="1289"/>
      <c r="CW80" s="1289"/>
      <c r="CX80" s="1289"/>
      <c r="CY80" s="1289"/>
      <c r="CZ80" s="1289"/>
      <c r="DA80" s="1289"/>
      <c r="DB80" s="1289"/>
      <c r="DC80" s="1289"/>
    </row>
    <row r="81" spans="2:109">
      <c r="B81" s="375"/>
    </row>
    <row r="82" spans="2:109" ht="17.25">
      <c r="B82" s="375"/>
      <c r="K82" s="402"/>
      <c r="L82" s="402"/>
      <c r="M82" s="402"/>
      <c r="N82" s="402"/>
      <c r="AQ82" s="402"/>
      <c r="AR82" s="402"/>
      <c r="AS82" s="402"/>
      <c r="AT82" s="402"/>
      <c r="BC82" s="402"/>
      <c r="BD82" s="402"/>
      <c r="BE82" s="402"/>
      <c r="BF82" s="402"/>
      <c r="BO82" s="402"/>
      <c r="BP82" s="402"/>
      <c r="BQ82" s="402"/>
      <c r="BR82" s="402"/>
      <c r="CA82" s="402"/>
      <c r="CB82" s="402"/>
      <c r="CC82" s="402"/>
      <c r="CD82" s="402"/>
      <c r="CM82" s="402"/>
      <c r="CN82" s="402"/>
      <c r="CO82" s="402"/>
      <c r="CP82" s="402"/>
      <c r="CY82" s="402"/>
      <c r="CZ82" s="402"/>
      <c r="DA82" s="402"/>
      <c r="DB82" s="402"/>
      <c r="DC82" s="402"/>
    </row>
    <row r="83" spans="2:109">
      <c r="B83" s="377"/>
      <c r="C83" s="378"/>
      <c r="D83" s="378"/>
      <c r="E83" s="378"/>
      <c r="F83" s="378"/>
      <c r="G83" s="378"/>
      <c r="H83" s="378"/>
      <c r="I83" s="378"/>
      <c r="J83" s="378"/>
      <c r="K83" s="378"/>
      <c r="L83" s="378"/>
      <c r="M83" s="378"/>
      <c r="N83" s="378"/>
      <c r="O83" s="378"/>
      <c r="P83" s="378"/>
      <c r="Q83" s="378"/>
      <c r="R83" s="378"/>
      <c r="S83" s="378"/>
      <c r="T83" s="378"/>
      <c r="U83" s="378"/>
      <c r="V83" s="378"/>
      <c r="W83" s="378"/>
      <c r="X83" s="378"/>
      <c r="Y83" s="378"/>
      <c r="Z83" s="378"/>
      <c r="AA83" s="378"/>
      <c r="AB83" s="378"/>
      <c r="AC83" s="378"/>
      <c r="AD83" s="378"/>
      <c r="AE83" s="378"/>
      <c r="AF83" s="378"/>
      <c r="AG83" s="378"/>
      <c r="AH83" s="378"/>
      <c r="AI83" s="378"/>
      <c r="AJ83" s="378"/>
      <c r="AK83" s="378"/>
      <c r="AL83" s="378"/>
      <c r="AM83" s="378"/>
      <c r="AN83" s="378"/>
      <c r="AO83" s="378"/>
      <c r="AP83" s="378"/>
      <c r="AQ83" s="378"/>
      <c r="AR83" s="378"/>
      <c r="AS83" s="378"/>
      <c r="AT83" s="378"/>
      <c r="AU83" s="378"/>
      <c r="AV83" s="378"/>
      <c r="AW83" s="378"/>
      <c r="AX83" s="378"/>
      <c r="AY83" s="378"/>
      <c r="AZ83" s="378"/>
      <c r="BA83" s="378"/>
      <c r="BB83" s="378"/>
      <c r="BC83" s="378"/>
      <c r="BD83" s="378"/>
      <c r="BE83" s="378"/>
      <c r="BF83" s="378"/>
      <c r="BG83" s="378"/>
      <c r="BH83" s="378"/>
      <c r="BI83" s="378"/>
      <c r="BJ83" s="378"/>
      <c r="BK83" s="378"/>
      <c r="BL83" s="378"/>
      <c r="BM83" s="378"/>
      <c r="BN83" s="378"/>
      <c r="BO83" s="378"/>
      <c r="BP83" s="378"/>
      <c r="BQ83" s="378"/>
      <c r="BR83" s="378"/>
      <c r="BS83" s="378"/>
      <c r="BT83" s="378"/>
      <c r="BU83" s="378"/>
      <c r="BV83" s="378"/>
      <c r="BW83" s="378"/>
      <c r="BX83" s="378"/>
      <c r="BY83" s="378"/>
      <c r="BZ83" s="378"/>
      <c r="CA83" s="378"/>
      <c r="CB83" s="378"/>
      <c r="CC83" s="378"/>
      <c r="CD83" s="378"/>
      <c r="CE83" s="378"/>
      <c r="CF83" s="378"/>
      <c r="CG83" s="378"/>
      <c r="CH83" s="378"/>
      <c r="CI83" s="378"/>
      <c r="CJ83" s="378"/>
      <c r="CK83" s="378"/>
      <c r="CL83" s="378"/>
      <c r="CM83" s="378"/>
      <c r="CN83" s="378"/>
      <c r="CO83" s="378"/>
      <c r="CP83" s="378"/>
      <c r="CQ83" s="378"/>
      <c r="CR83" s="378"/>
      <c r="CS83" s="378"/>
      <c r="CT83" s="378"/>
      <c r="CU83" s="378"/>
      <c r="CV83" s="378"/>
      <c r="CW83" s="378"/>
      <c r="CX83" s="378"/>
      <c r="CY83" s="378"/>
      <c r="CZ83" s="378"/>
      <c r="DA83" s="378"/>
      <c r="DB83" s="378"/>
      <c r="DC83" s="378"/>
      <c r="DD83" s="379"/>
    </row>
    <row r="84" spans="2:109">
      <c r="DD84" s="369"/>
      <c r="DE84" s="369"/>
    </row>
    <row r="85" spans="2:109">
      <c r="DD85" s="369"/>
      <c r="DE85" s="369"/>
    </row>
  </sheetData>
  <sheetProtection algorithmName="SHA-512" hashValue="ireXngoN6RujeS/iP3FQab1fqcFCT/5pLqOg97pCeba63ZxPtNZlcBv0A2b+EDnT8ClO/V+G9wqj2X3fsYgSpA==" saltValue="x/CiNjXYFy2img1GsGoVf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0" orientation="landscape" horizontalDpi="300" verticalDpi="30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election activeCell="AN65" sqref="AN65:DC69"/>
    </sheetView>
  </sheetViews>
  <sheetFormatPr defaultColWidth="0" defaultRowHeight="13.5" customHeight="1" zeroHeight="1"/>
  <cols>
    <col min="1" max="34" width="2.5" style="256" customWidth="1"/>
    <col min="35" max="122" width="2.5" style="255" customWidth="1"/>
    <col min="123" max="16384" width="2.5" style="255" hidden="1"/>
  </cols>
  <sheetData>
    <row r="1" spans="1:34" ht="13.5" customHeight="1">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c r="S2" s="255"/>
      <c r="AH2" s="255"/>
    </row>
    <row r="3" spans="1:34">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row r="5" spans="1:34"/>
    <row r="6" spans="1:34"/>
    <row r="7" spans="1:34"/>
    <row r="8" spans="1:34"/>
    <row r="9" spans="1:34">
      <c r="AH9" s="255"/>
    </row>
    <row r="10" spans="1:34"/>
    <row r="11" spans="1:34"/>
    <row r="12" spans="1:34"/>
    <row r="13" spans="1:34"/>
    <row r="14" spans="1:34"/>
    <row r="15" spans="1:34"/>
    <row r="16" spans="1:34"/>
    <row r="17" spans="12:34">
      <c r="AH17" s="255"/>
    </row>
    <row r="18" spans="12:34"/>
    <row r="19" spans="12:34"/>
    <row r="20" spans="12:34">
      <c r="AH20" s="255"/>
    </row>
    <row r="21" spans="12:34">
      <c r="AH21" s="255"/>
    </row>
    <row r="22" spans="12:34"/>
    <row r="23" spans="12:34"/>
    <row r="24" spans="12:34">
      <c r="Q24" s="255"/>
    </row>
    <row r="25" spans="12:34"/>
    <row r="26" spans="12:34"/>
    <row r="27" spans="12:34"/>
    <row r="28" spans="12:34">
      <c r="O28" s="255"/>
      <c r="T28" s="255"/>
      <c r="AH28" s="255"/>
    </row>
    <row r="29" spans="12:34"/>
    <row r="30" spans="12:34"/>
    <row r="31" spans="12:34">
      <c r="Q31" s="255"/>
    </row>
    <row r="32" spans="12:34">
      <c r="L32" s="255"/>
    </row>
    <row r="33" spans="2:34">
      <c r="C33" s="255"/>
      <c r="E33" s="255"/>
      <c r="G33" s="255"/>
      <c r="I33" s="255"/>
      <c r="X33" s="255"/>
    </row>
    <row r="34" spans="2:34">
      <c r="B34" s="255"/>
      <c r="P34" s="255"/>
      <c r="R34" s="255"/>
      <c r="T34" s="255"/>
    </row>
    <row r="35" spans="2:34">
      <c r="D35" s="255"/>
      <c r="W35" s="255"/>
      <c r="AC35" s="255"/>
      <c r="AD35" s="255"/>
      <c r="AE35" s="255"/>
      <c r="AF35" s="255"/>
      <c r="AG35" s="255"/>
      <c r="AH35" s="255"/>
    </row>
    <row r="36" spans="2:34">
      <c r="H36" s="255"/>
      <c r="J36" s="255"/>
      <c r="K36" s="255"/>
      <c r="M36" s="255"/>
      <c r="Y36" s="255"/>
      <c r="Z36" s="255"/>
      <c r="AA36" s="255"/>
      <c r="AB36" s="255"/>
      <c r="AC36" s="255"/>
      <c r="AD36" s="255"/>
      <c r="AE36" s="255"/>
      <c r="AF36" s="255"/>
      <c r="AG36" s="255"/>
      <c r="AH36" s="255"/>
    </row>
    <row r="37" spans="2:34">
      <c r="AH37" s="255"/>
    </row>
    <row r="38" spans="2:34">
      <c r="AG38" s="255"/>
      <c r="AH38" s="255"/>
    </row>
    <row r="39" spans="2:34"/>
    <row r="40" spans="2:34">
      <c r="X40" s="255"/>
    </row>
    <row r="41" spans="2:34">
      <c r="R41" s="255"/>
    </row>
    <row r="42" spans="2:34">
      <c r="W42" s="255"/>
    </row>
    <row r="43" spans="2:34">
      <c r="Y43" s="255"/>
      <c r="Z43" s="255"/>
      <c r="AA43" s="255"/>
      <c r="AB43" s="255"/>
      <c r="AC43" s="255"/>
      <c r="AD43" s="255"/>
      <c r="AE43" s="255"/>
      <c r="AF43" s="255"/>
      <c r="AG43" s="255"/>
      <c r="AH43" s="255"/>
    </row>
    <row r="44" spans="2:34">
      <c r="AH44" s="255"/>
    </row>
    <row r="45" spans="2:34">
      <c r="X45" s="255"/>
    </row>
    <row r="46" spans="2:34"/>
    <row r="47" spans="2:34"/>
    <row r="48" spans="2:34">
      <c r="W48" s="255"/>
      <c r="Y48" s="255"/>
      <c r="Z48" s="255"/>
      <c r="AA48" s="255"/>
      <c r="AB48" s="255"/>
      <c r="AC48" s="255"/>
      <c r="AD48" s="255"/>
      <c r="AE48" s="255"/>
      <c r="AF48" s="255"/>
      <c r="AG48" s="255"/>
      <c r="AH48" s="255"/>
    </row>
    <row r="49" spans="28:34"/>
    <row r="50" spans="28:34">
      <c r="AE50" s="255"/>
      <c r="AF50" s="255"/>
      <c r="AG50" s="255"/>
      <c r="AH50" s="255"/>
    </row>
    <row r="51" spans="28:34">
      <c r="AC51" s="255"/>
      <c r="AD51" s="255"/>
      <c r="AE51" s="255"/>
      <c r="AF51" s="255"/>
      <c r="AG51" s="255"/>
      <c r="AH51" s="255"/>
    </row>
    <row r="52" spans="28:34"/>
    <row r="53" spans="28:34">
      <c r="AF53" s="255"/>
      <c r="AG53" s="255"/>
      <c r="AH53" s="255"/>
    </row>
    <row r="54" spans="28:34">
      <c r="AH54" s="255"/>
    </row>
    <row r="55" spans="28:34"/>
    <row r="56" spans="28:34">
      <c r="AB56" s="255"/>
      <c r="AC56" s="255"/>
      <c r="AD56" s="255"/>
      <c r="AE56" s="255"/>
      <c r="AF56" s="255"/>
      <c r="AG56" s="255"/>
      <c r="AH56" s="255"/>
    </row>
    <row r="57" spans="28:34">
      <c r="AH57" s="255"/>
    </row>
    <row r="58" spans="28:34">
      <c r="AH58" s="255"/>
    </row>
    <row r="59" spans="28:34"/>
    <row r="60" spans="28:34"/>
    <row r="61" spans="28:34"/>
    <row r="62" spans="28:34"/>
    <row r="63" spans="28:34">
      <c r="AH63" s="255"/>
    </row>
    <row r="64" spans="28:34">
      <c r="AG64" s="255"/>
      <c r="AH64" s="255"/>
    </row>
    <row r="65" spans="28:34"/>
    <row r="66" spans="28:34"/>
    <row r="67" spans="28:34"/>
    <row r="68" spans="28:34">
      <c r="AB68" s="255"/>
      <c r="AC68" s="255"/>
      <c r="AD68" s="255"/>
      <c r="AE68" s="255"/>
      <c r="AF68" s="255"/>
      <c r="AG68" s="255"/>
      <c r="AH68" s="255"/>
    </row>
    <row r="69" spans="28:34">
      <c r="AF69" s="255"/>
      <c r="AG69" s="255"/>
      <c r="AH69" s="255"/>
    </row>
    <row r="70" spans="28:34"/>
    <row r="71" spans="28:34"/>
    <row r="72" spans="28:34"/>
    <row r="73" spans="28:34"/>
    <row r="74" spans="28:34"/>
    <row r="75" spans="28:34">
      <c r="AH75" s="255"/>
    </row>
    <row r="76" spans="28:34">
      <c r="AF76" s="255"/>
      <c r="AG76" s="255"/>
      <c r="AH76" s="255"/>
    </row>
    <row r="77" spans="28:34">
      <c r="AG77" s="255"/>
      <c r="AH77" s="255"/>
    </row>
    <row r="78" spans="28:34"/>
    <row r="79" spans="28:34"/>
    <row r="80" spans="28:34"/>
    <row r="81" spans="25:34"/>
    <row r="82" spans="25:34">
      <c r="Y82" s="255"/>
    </row>
    <row r="83" spans="25:34">
      <c r="Y83" s="255"/>
      <c r="Z83" s="255"/>
      <c r="AA83" s="255"/>
      <c r="AB83" s="255"/>
      <c r="AC83" s="255"/>
      <c r="AD83" s="255"/>
      <c r="AE83" s="255"/>
      <c r="AF83" s="255"/>
      <c r="AG83" s="255"/>
      <c r="AH83" s="255"/>
    </row>
    <row r="84" spans="25:34"/>
    <row r="85" spans="25:34"/>
    <row r="86" spans="25:34"/>
    <row r="87" spans="25:34"/>
    <row r="88" spans="25:34">
      <c r="AH88" s="255"/>
    </row>
    <row r="89" spans="25:34"/>
    <row r="90" spans="25:34"/>
    <row r="91" spans="25:34"/>
    <row r="92" spans="25:34" ht="13.5" customHeight="1"/>
    <row r="93" spans="25:34" ht="13.5" customHeight="1"/>
    <row r="94" spans="25:34" ht="13.5" customHeight="1">
      <c r="AF94" s="255"/>
      <c r="AG94" s="255"/>
      <c r="AH94" s="255"/>
    </row>
    <row r="95" spans="25:34" ht="13.5" customHeight="1">
      <c r="AH95" s="255"/>
    </row>
    <row r="96" spans="25:34" ht="13.5" customHeight="1"/>
    <row r="97" spans="33:34" ht="13.5" customHeight="1"/>
    <row r="98" spans="33:34" ht="13.5" customHeight="1"/>
    <row r="99" spans="33:34" ht="13.5" customHeight="1"/>
    <row r="100" spans="33:34" ht="13.5" customHeight="1"/>
    <row r="101" spans="33:34" ht="13.5" customHeight="1">
      <c r="AH101" s="255"/>
    </row>
    <row r="102" spans="33:34" ht="13.5" customHeight="1"/>
    <row r="103" spans="33:34" ht="13.5" customHeight="1"/>
    <row r="104" spans="33:34" ht="13.5" customHeight="1">
      <c r="AG104" s="255"/>
      <c r="AH104" s="25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5"/>
    </row>
    <row r="117" spans="34:122" ht="13.5" customHeight="1"/>
    <row r="118" spans="34:122" ht="13.5" customHeight="1"/>
    <row r="119" spans="34:122" ht="13.5" customHeight="1"/>
    <row r="120" spans="34:122" ht="13.5" customHeight="1">
      <c r="AH120" s="255"/>
    </row>
    <row r="121" spans="34:122" ht="13.5" customHeight="1">
      <c r="AH121" s="255"/>
    </row>
    <row r="122" spans="34:122" ht="13.5" customHeight="1"/>
    <row r="123" spans="34:122" ht="13.5" customHeight="1"/>
    <row r="124" spans="34:122" ht="13.5" customHeight="1"/>
    <row r="125" spans="34:122" ht="13.5" customHeight="1">
      <c r="DR125" s="255" t="s">
        <v>475</v>
      </c>
    </row>
  </sheetData>
  <sheetProtection algorithmName="SHA-512" hashValue="VH+KXFrV/Z2HeszwjWdV7NmvfaHwpZzjtVrt77PBBiERA51nkGf8hRZ9PdlGG7CwRIN9U6mTncR/OAIY4LoLtg==" saltValue="u3xTVp1gaRKjxM+f6WOj9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election activeCell="AN65" sqref="AN65:DC69"/>
    </sheetView>
  </sheetViews>
  <sheetFormatPr defaultColWidth="0" defaultRowHeight="13.5" customHeight="1" zeroHeight="1"/>
  <cols>
    <col min="1" max="34" width="2.5" style="256" customWidth="1"/>
    <col min="35" max="122" width="2.5" style="255" customWidth="1"/>
    <col min="123" max="16384" width="2.5" style="255" hidden="1"/>
  </cols>
  <sheetData>
    <row r="1" spans="2:34" ht="13.5" customHeight="1">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c r="S2" s="255"/>
      <c r="AH2" s="255"/>
    </row>
    <row r="3" spans="2:34">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row r="5" spans="2:34"/>
    <row r="6" spans="2:34"/>
    <row r="7" spans="2:34"/>
    <row r="8" spans="2:34"/>
    <row r="9" spans="2:34">
      <c r="AH9" s="255"/>
    </row>
    <row r="10" spans="2:34"/>
    <row r="11" spans="2:34"/>
    <row r="12" spans="2:34"/>
    <row r="13" spans="2:34"/>
    <row r="14" spans="2:34"/>
    <row r="15" spans="2:34"/>
    <row r="16" spans="2:34"/>
    <row r="17" spans="12:34">
      <c r="AH17" s="255"/>
    </row>
    <row r="18" spans="12:34"/>
    <row r="19" spans="12:34"/>
    <row r="20" spans="12:34">
      <c r="AH20" s="255"/>
    </row>
    <row r="21" spans="12:34">
      <c r="AH21" s="255"/>
    </row>
    <row r="22" spans="12:34"/>
    <row r="23" spans="12:34"/>
    <row r="24" spans="12:34">
      <c r="Q24" s="255"/>
    </row>
    <row r="25" spans="12:34"/>
    <row r="26" spans="12:34"/>
    <row r="27" spans="12:34"/>
    <row r="28" spans="12:34">
      <c r="O28" s="255"/>
      <c r="T28" s="255"/>
      <c r="AH28" s="255"/>
    </row>
    <row r="29" spans="12:34"/>
    <row r="30" spans="12:34"/>
    <row r="31" spans="12:34">
      <c r="Q31" s="255"/>
    </row>
    <row r="32" spans="12:34">
      <c r="L32" s="255"/>
    </row>
    <row r="33" spans="2:34">
      <c r="C33" s="255"/>
      <c r="E33" s="255"/>
      <c r="G33" s="255"/>
      <c r="I33" s="255"/>
      <c r="X33" s="255"/>
    </row>
    <row r="34" spans="2:34">
      <c r="B34" s="255"/>
      <c r="P34" s="255"/>
      <c r="R34" s="255"/>
      <c r="T34" s="255"/>
    </row>
    <row r="35" spans="2:34">
      <c r="D35" s="255"/>
      <c r="W35" s="255"/>
      <c r="AC35" s="255"/>
      <c r="AD35" s="255"/>
      <c r="AE35" s="255"/>
      <c r="AF35" s="255"/>
      <c r="AG35" s="255"/>
      <c r="AH35" s="255"/>
    </row>
    <row r="36" spans="2:34">
      <c r="H36" s="255"/>
      <c r="J36" s="255"/>
      <c r="K36" s="255"/>
      <c r="M36" s="255"/>
      <c r="Y36" s="255"/>
      <c r="Z36" s="255"/>
      <c r="AA36" s="255"/>
      <c r="AB36" s="255"/>
      <c r="AC36" s="255"/>
      <c r="AD36" s="255"/>
      <c r="AE36" s="255"/>
      <c r="AF36" s="255"/>
      <c r="AG36" s="255"/>
      <c r="AH36" s="255"/>
    </row>
    <row r="37" spans="2:34">
      <c r="AH37" s="255"/>
    </row>
    <row r="38" spans="2:34">
      <c r="AG38" s="255"/>
      <c r="AH38" s="255"/>
    </row>
    <row r="39" spans="2:34"/>
    <row r="40" spans="2:34">
      <c r="X40" s="255"/>
    </row>
    <row r="41" spans="2:34">
      <c r="R41" s="255"/>
    </row>
    <row r="42" spans="2:34">
      <c r="W42" s="255"/>
    </row>
    <row r="43" spans="2:34">
      <c r="Y43" s="255"/>
      <c r="Z43" s="255"/>
      <c r="AA43" s="255"/>
      <c r="AB43" s="255"/>
      <c r="AC43" s="255"/>
      <c r="AD43" s="255"/>
      <c r="AE43" s="255"/>
      <c r="AF43" s="255"/>
      <c r="AG43" s="255"/>
      <c r="AH43" s="255"/>
    </row>
    <row r="44" spans="2:34">
      <c r="AH44" s="255"/>
    </row>
    <row r="45" spans="2:34">
      <c r="X45" s="255"/>
    </row>
    <row r="46" spans="2:34"/>
    <row r="47" spans="2:34"/>
    <row r="48" spans="2:34">
      <c r="W48" s="255"/>
      <c r="Y48" s="255"/>
      <c r="Z48" s="255"/>
      <c r="AA48" s="255"/>
      <c r="AB48" s="255"/>
      <c r="AC48" s="255"/>
      <c r="AD48" s="255"/>
      <c r="AE48" s="255"/>
      <c r="AF48" s="255"/>
      <c r="AG48" s="255"/>
      <c r="AH48" s="255"/>
    </row>
    <row r="49" spans="28:34"/>
    <row r="50" spans="28:34">
      <c r="AE50" s="255"/>
      <c r="AF50" s="255"/>
      <c r="AG50" s="255"/>
      <c r="AH50" s="255"/>
    </row>
    <row r="51" spans="28:34">
      <c r="AC51" s="255"/>
      <c r="AD51" s="255"/>
      <c r="AE51" s="255"/>
      <c r="AF51" s="255"/>
      <c r="AG51" s="255"/>
      <c r="AH51" s="255"/>
    </row>
    <row r="52" spans="28:34"/>
    <row r="53" spans="28:34">
      <c r="AF53" s="255"/>
      <c r="AG53" s="255"/>
      <c r="AH53" s="255"/>
    </row>
    <row r="54" spans="28:34">
      <c r="AH54" s="255"/>
    </row>
    <row r="55" spans="28:34"/>
    <row r="56" spans="28:34">
      <c r="AB56" s="255"/>
      <c r="AC56" s="255"/>
      <c r="AD56" s="255"/>
      <c r="AE56" s="255"/>
      <c r="AF56" s="255"/>
      <c r="AG56" s="255"/>
      <c r="AH56" s="255"/>
    </row>
    <row r="57" spans="28:34">
      <c r="AH57" s="255"/>
    </row>
    <row r="58" spans="28:34">
      <c r="AH58" s="255"/>
    </row>
    <row r="59" spans="28:34">
      <c r="AG59" s="255"/>
      <c r="AH59" s="255"/>
    </row>
    <row r="60" spans="28:34"/>
    <row r="61" spans="28:34"/>
    <row r="62" spans="28:34"/>
    <row r="63" spans="28:34">
      <c r="AH63" s="255"/>
    </row>
    <row r="64" spans="28:34">
      <c r="AG64" s="255"/>
      <c r="AH64" s="255"/>
    </row>
    <row r="65" spans="28:34"/>
    <row r="66" spans="28:34"/>
    <row r="67" spans="28:34"/>
    <row r="68" spans="28:34">
      <c r="AB68" s="255"/>
      <c r="AC68" s="255"/>
      <c r="AD68" s="255"/>
      <c r="AE68" s="255"/>
      <c r="AF68" s="255"/>
      <c r="AG68" s="255"/>
      <c r="AH68" s="255"/>
    </row>
    <row r="69" spans="28:34">
      <c r="AF69" s="255"/>
      <c r="AG69" s="255"/>
      <c r="AH69" s="255"/>
    </row>
    <row r="70" spans="28:34"/>
    <row r="71" spans="28:34"/>
    <row r="72" spans="28:34"/>
    <row r="73" spans="28:34"/>
    <row r="74" spans="28:34"/>
    <row r="75" spans="28:34">
      <c r="AH75" s="255"/>
    </row>
    <row r="76" spans="28:34">
      <c r="AF76" s="255"/>
      <c r="AG76" s="255"/>
      <c r="AH76" s="255"/>
    </row>
    <row r="77" spans="28:34">
      <c r="AG77" s="255"/>
      <c r="AH77" s="255"/>
    </row>
    <row r="78" spans="28:34"/>
    <row r="79" spans="28:34"/>
    <row r="80" spans="28:34"/>
    <row r="81" spans="25:34"/>
    <row r="82" spans="25:34">
      <c r="Y82" s="255"/>
    </row>
    <row r="83" spans="25:34">
      <c r="Y83" s="255"/>
      <c r="Z83" s="255"/>
      <c r="AA83" s="255"/>
      <c r="AB83" s="255"/>
      <c r="AC83" s="255"/>
      <c r="AD83" s="255"/>
      <c r="AE83" s="255"/>
      <c r="AF83" s="255"/>
      <c r="AG83" s="255"/>
      <c r="AH83" s="255"/>
    </row>
    <row r="84" spans="25:34"/>
    <row r="85" spans="25:34"/>
    <row r="86" spans="25:34"/>
    <row r="87" spans="25:34"/>
    <row r="88" spans="25:34">
      <c r="AH88" s="255"/>
    </row>
    <row r="89" spans="25:34"/>
    <row r="90" spans="25:34"/>
    <row r="91" spans="25:34"/>
    <row r="92" spans="25:34" ht="13.5" customHeight="1"/>
    <row r="93" spans="25:34" ht="13.5" customHeight="1"/>
    <row r="94" spans="25:34" ht="13.5" customHeight="1">
      <c r="AF94" s="255"/>
      <c r="AG94" s="255"/>
      <c r="AH94" s="255"/>
    </row>
    <row r="95" spans="25:34" ht="13.5" customHeight="1">
      <c r="AH95" s="255"/>
    </row>
    <row r="96" spans="25:34" ht="13.5" customHeight="1"/>
    <row r="97" spans="33:34" ht="13.5" customHeight="1"/>
    <row r="98" spans="33:34" ht="13.5" customHeight="1"/>
    <row r="99" spans="33:34" ht="13.5" customHeight="1"/>
    <row r="100" spans="33:34" ht="13.5" customHeight="1"/>
    <row r="101" spans="33:34" ht="13.5" customHeight="1">
      <c r="AH101" s="255"/>
    </row>
    <row r="102" spans="33:34" ht="13.5" customHeight="1"/>
    <row r="103" spans="33:34" ht="13.5" customHeight="1"/>
    <row r="104" spans="33:34" ht="13.5" customHeight="1">
      <c r="AG104" s="255"/>
      <c r="AH104" s="25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5"/>
    </row>
    <row r="117" spans="34:122" ht="13.5" customHeight="1"/>
    <row r="118" spans="34:122" ht="13.5" customHeight="1"/>
    <row r="119" spans="34:122" ht="13.5" customHeight="1"/>
    <row r="120" spans="34:122" ht="13.5" customHeight="1">
      <c r="AH120" s="255"/>
    </row>
    <row r="121" spans="34:122" ht="13.5" customHeight="1">
      <c r="AH121" s="255"/>
    </row>
    <row r="122" spans="34:122" ht="13.5" customHeight="1"/>
    <row r="123" spans="34:122" ht="13.5" customHeight="1"/>
    <row r="124" spans="34:122" ht="13.5" customHeight="1"/>
    <row r="125" spans="34:122" ht="13.5" customHeight="1">
      <c r="DR125" s="255" t="s">
        <v>475</v>
      </c>
    </row>
  </sheetData>
  <sheetProtection algorithmName="SHA-512" hashValue="YCozF/p9REMMhB5QseCwBAfJvw0gZokKvGy16WZaxGmkGjkQQ+Vly61nJ8QY1n+BTC2cxHIKHafJexeV0LSulQ==" saltValue="etZ3jVXBs9/88eO6RvmrP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headerFooter alignWithMargins="0">
    <oddFooter>&amp;C&amp;P/&amp;N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1" customWidth="1"/>
    <col min="2" max="8" width="13.375" style="141" customWidth="1"/>
    <col min="9" max="16384" width="11.125" style="141"/>
  </cols>
  <sheetData>
    <row r="1" spans="1:8">
      <c r="A1" s="135"/>
      <c r="B1" s="136"/>
      <c r="C1" s="137"/>
      <c r="D1" s="138"/>
      <c r="E1" s="139"/>
      <c r="F1" s="139"/>
      <c r="G1" s="139"/>
      <c r="H1" s="140"/>
    </row>
    <row r="2" spans="1:8">
      <c r="A2" s="142"/>
      <c r="B2" s="143"/>
      <c r="C2" s="144"/>
      <c r="D2" s="145" t="s">
        <v>52</v>
      </c>
      <c r="E2" s="146"/>
      <c r="F2" s="147" t="s">
        <v>525</v>
      </c>
      <c r="G2" s="148"/>
      <c r="H2" s="149"/>
    </row>
    <row r="3" spans="1:8">
      <c r="A3" s="145" t="s">
        <v>518</v>
      </c>
      <c r="B3" s="150"/>
      <c r="C3" s="151"/>
      <c r="D3" s="152">
        <v>46416</v>
      </c>
      <c r="E3" s="153"/>
      <c r="F3" s="154">
        <v>52191</v>
      </c>
      <c r="G3" s="155"/>
      <c r="H3" s="156"/>
    </row>
    <row r="4" spans="1:8">
      <c r="A4" s="157"/>
      <c r="B4" s="158"/>
      <c r="C4" s="159"/>
      <c r="D4" s="160">
        <v>24658</v>
      </c>
      <c r="E4" s="161"/>
      <c r="F4" s="162">
        <v>24843</v>
      </c>
      <c r="G4" s="163"/>
      <c r="H4" s="164"/>
    </row>
    <row r="5" spans="1:8">
      <c r="A5" s="145" t="s">
        <v>520</v>
      </c>
      <c r="B5" s="150"/>
      <c r="C5" s="151"/>
      <c r="D5" s="152">
        <v>60716</v>
      </c>
      <c r="E5" s="153"/>
      <c r="F5" s="154">
        <v>41934</v>
      </c>
      <c r="G5" s="155"/>
      <c r="H5" s="156"/>
    </row>
    <row r="6" spans="1:8">
      <c r="A6" s="157"/>
      <c r="B6" s="158"/>
      <c r="C6" s="159"/>
      <c r="D6" s="160">
        <v>45735</v>
      </c>
      <c r="E6" s="161"/>
      <c r="F6" s="162">
        <v>23352</v>
      </c>
      <c r="G6" s="163"/>
      <c r="H6" s="164"/>
    </row>
    <row r="7" spans="1:8">
      <c r="A7" s="145" t="s">
        <v>521</v>
      </c>
      <c r="B7" s="150"/>
      <c r="C7" s="151"/>
      <c r="D7" s="152">
        <v>51592</v>
      </c>
      <c r="E7" s="153"/>
      <c r="F7" s="154">
        <v>45588</v>
      </c>
      <c r="G7" s="155"/>
      <c r="H7" s="156"/>
    </row>
    <row r="8" spans="1:8">
      <c r="A8" s="157"/>
      <c r="B8" s="158"/>
      <c r="C8" s="159"/>
      <c r="D8" s="160">
        <v>40710</v>
      </c>
      <c r="E8" s="161"/>
      <c r="F8" s="162">
        <v>24150</v>
      </c>
      <c r="G8" s="163"/>
      <c r="H8" s="164"/>
    </row>
    <row r="9" spans="1:8">
      <c r="A9" s="145" t="s">
        <v>522</v>
      </c>
      <c r="B9" s="150"/>
      <c r="C9" s="151"/>
      <c r="D9" s="152">
        <v>62193</v>
      </c>
      <c r="E9" s="153"/>
      <c r="F9" s="154">
        <v>45483</v>
      </c>
      <c r="G9" s="155"/>
      <c r="H9" s="156"/>
    </row>
    <row r="10" spans="1:8">
      <c r="A10" s="157"/>
      <c r="B10" s="158"/>
      <c r="C10" s="159"/>
      <c r="D10" s="160">
        <v>32682</v>
      </c>
      <c r="E10" s="161"/>
      <c r="F10" s="162">
        <v>24241</v>
      </c>
      <c r="G10" s="163"/>
      <c r="H10" s="164"/>
    </row>
    <row r="11" spans="1:8">
      <c r="A11" s="145" t="s">
        <v>523</v>
      </c>
      <c r="B11" s="150"/>
      <c r="C11" s="151"/>
      <c r="D11" s="152">
        <v>52273</v>
      </c>
      <c r="E11" s="153"/>
      <c r="F11" s="154">
        <v>45945</v>
      </c>
      <c r="G11" s="155"/>
      <c r="H11" s="156"/>
    </row>
    <row r="12" spans="1:8">
      <c r="A12" s="157"/>
      <c r="B12" s="158"/>
      <c r="C12" s="165"/>
      <c r="D12" s="160">
        <v>36552</v>
      </c>
      <c r="E12" s="161"/>
      <c r="F12" s="162">
        <v>25180</v>
      </c>
      <c r="G12" s="163"/>
      <c r="H12" s="164"/>
    </row>
    <row r="13" spans="1:8">
      <c r="A13" s="145"/>
      <c r="B13" s="150"/>
      <c r="C13" s="166"/>
      <c r="D13" s="167">
        <v>54638</v>
      </c>
      <c r="E13" s="168"/>
      <c r="F13" s="169">
        <v>46228</v>
      </c>
      <c r="G13" s="170"/>
      <c r="H13" s="156"/>
    </row>
    <row r="14" spans="1:8">
      <c r="A14" s="157"/>
      <c r="B14" s="158"/>
      <c r="C14" s="159"/>
      <c r="D14" s="160">
        <v>36067</v>
      </c>
      <c r="E14" s="161"/>
      <c r="F14" s="162">
        <v>24353</v>
      </c>
      <c r="G14" s="163"/>
      <c r="H14" s="164"/>
    </row>
    <row r="17" spans="1:11">
      <c r="A17" s="141" t="s">
        <v>53</v>
      </c>
    </row>
    <row r="18" spans="1:11">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c r="A19" s="171" t="s">
        <v>54</v>
      </c>
      <c r="B19" s="171">
        <f>ROUND(VALUE(SUBSTITUTE(実質収支比率等に係る経年分析!F$48,"▲","-")),2)</f>
        <v>3.45</v>
      </c>
      <c r="C19" s="171">
        <f>ROUND(VALUE(SUBSTITUTE(実質収支比率等に係る経年分析!G$48,"▲","-")),2)</f>
        <v>1.23</v>
      </c>
      <c r="D19" s="171">
        <f>ROUND(VALUE(SUBSTITUTE(実質収支比率等に係る経年分析!H$48,"▲","-")),2)</f>
        <v>1.42</v>
      </c>
      <c r="E19" s="171">
        <f>ROUND(VALUE(SUBSTITUTE(実質収支比率等に係る経年分析!I$48,"▲","-")),2)</f>
        <v>2.57</v>
      </c>
      <c r="F19" s="171">
        <f>ROUND(VALUE(SUBSTITUTE(実質収支比率等に係る経年分析!J$48,"▲","-")),2)</f>
        <v>6.16</v>
      </c>
    </row>
    <row r="20" spans="1:11">
      <c r="A20" s="171" t="s">
        <v>55</v>
      </c>
      <c r="B20" s="171">
        <f>ROUND(VALUE(SUBSTITUTE(実質収支比率等に係る経年分析!F$47,"▲","-")),2)</f>
        <v>17.670000000000002</v>
      </c>
      <c r="C20" s="171">
        <f>ROUND(VALUE(SUBSTITUTE(実質収支比率等に係る経年分析!G$47,"▲","-")),2)</f>
        <v>18.190000000000001</v>
      </c>
      <c r="D20" s="171">
        <f>ROUND(VALUE(SUBSTITUTE(実質収支比率等に係る経年分析!H$47,"▲","-")),2)</f>
        <v>17.2</v>
      </c>
      <c r="E20" s="171">
        <f>ROUND(VALUE(SUBSTITUTE(実質収支比率等に係る経年分析!I$47,"▲","-")),2)</f>
        <v>13.49</v>
      </c>
      <c r="F20" s="171">
        <f>ROUND(VALUE(SUBSTITUTE(実質収支比率等に係る経年分析!J$47,"▲","-")),2)</f>
        <v>16.39</v>
      </c>
    </row>
    <row r="21" spans="1:11">
      <c r="A21" s="171" t="s">
        <v>56</v>
      </c>
      <c r="B21" s="171">
        <f>IF(ISNUMBER(VALUE(SUBSTITUTE(実質収支比率等に係る経年分析!F$49,"▲","-"))),ROUND(VALUE(SUBSTITUTE(実質収支比率等に係る経年分析!F$49,"▲","-")),2),NA())</f>
        <v>-6.31</v>
      </c>
      <c r="C21" s="171">
        <f>IF(ISNUMBER(VALUE(SUBSTITUTE(実質収支比率等に係る経年分析!G$49,"▲","-"))),ROUND(VALUE(SUBSTITUTE(実質収支比率等に係る経年分析!G$49,"▲","-")),2),NA())</f>
        <v>-1.41</v>
      </c>
      <c r="D21" s="171">
        <f>IF(ISNUMBER(VALUE(SUBSTITUTE(実質収支比率等に係る経年分析!H$49,"▲","-"))),ROUND(VALUE(SUBSTITUTE(実質収支比率等に係る経年分析!H$49,"▲","-")),2),NA())</f>
        <v>0.46</v>
      </c>
      <c r="E21" s="171">
        <f>IF(ISNUMBER(VALUE(SUBSTITUTE(実質収支比率等に係る経年分析!I$49,"▲","-"))),ROUND(VALUE(SUBSTITUTE(実質収支比率等に係る経年分析!I$49,"▲","-")),2),NA())</f>
        <v>6.45</v>
      </c>
      <c r="F21" s="171">
        <f>IF(ISNUMBER(VALUE(SUBSTITUTE(実質収支比率等に係る経年分析!J$49,"▲","-"))),ROUND(VALUE(SUBSTITUTE(実質収支比率等に係る経年分析!J$49,"▲","-")),2),NA())</f>
        <v>12.94</v>
      </c>
    </row>
    <row r="24" spans="1:11">
      <c r="A24" s="141" t="s">
        <v>57</v>
      </c>
    </row>
    <row r="25" spans="1:11">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c r="A26" s="172"/>
      <c r="B26" s="172" t="s">
        <v>58</v>
      </c>
      <c r="C26" s="172" t="s">
        <v>59</v>
      </c>
      <c r="D26" s="172" t="s">
        <v>58</v>
      </c>
      <c r="E26" s="172" t="s">
        <v>59</v>
      </c>
      <c r="F26" s="172" t="s">
        <v>58</v>
      </c>
      <c r="G26" s="172" t="s">
        <v>59</v>
      </c>
      <c r="H26" s="172" t="s">
        <v>58</v>
      </c>
      <c r="I26" s="172" t="s">
        <v>59</v>
      </c>
      <c r="J26" s="172" t="s">
        <v>58</v>
      </c>
      <c r="K26" s="172" t="s">
        <v>59</v>
      </c>
    </row>
    <row r="27" spans="1:11">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c r="A30" s="172" t="e">
        <f>IF(連結実質赤字比率に係る赤字・黒字の構成分析!C$40="",NA(),連結実質赤字比率に係る赤字・黒字の構成分析!C$40)</f>
        <v>#N/A</v>
      </c>
      <c r="B30" s="172" t="e">
        <f>IF(ROUND(VALUE(SUBSTITUTE(連結実質赤字比率に係る赤字・黒字の構成分析!F$40,"▲", "-")), 2) &lt; 0, ABS(ROUND(VALUE(SUBSTITUTE(連結実質赤字比率に係る赤字・黒字の構成分析!F$40,"▲", "-")), 2)), NA())</f>
        <v>#VALUE!</v>
      </c>
      <c r="C30" s="172" t="e">
        <f>IF(ROUND(VALUE(SUBSTITUTE(連結実質赤字比率に係る赤字・黒字の構成分析!F$40,"▲", "-")), 2) &gt;= 0, ABS(ROUND(VALUE(SUBSTITUTE(連結実質赤字比率に係る赤字・黒字の構成分析!F$40,"▲", "-")), 2)), NA())</f>
        <v>#VALUE!</v>
      </c>
      <c r="D30" s="172" t="e">
        <f>IF(ROUND(VALUE(SUBSTITUTE(連結実質赤字比率に係る赤字・黒字の構成分析!G$40,"▲", "-")), 2) &lt; 0, ABS(ROUND(VALUE(SUBSTITUTE(連結実質赤字比率に係る赤字・黒字の構成分析!G$40,"▲", "-")), 2)), NA())</f>
        <v>#VALUE!</v>
      </c>
      <c r="E30" s="172" t="e">
        <f>IF(ROUND(VALUE(SUBSTITUTE(連結実質赤字比率に係る赤字・黒字の構成分析!G$40,"▲", "-")), 2) &gt;= 0, ABS(ROUND(VALUE(SUBSTITUTE(連結実質赤字比率に係る赤字・黒字の構成分析!G$40,"▲", "-")), 2)), NA())</f>
        <v>#VALUE!</v>
      </c>
      <c r="F30" s="172" t="e">
        <f>IF(ROUND(VALUE(SUBSTITUTE(連結実質赤字比率に係る赤字・黒字の構成分析!H$40,"▲", "-")), 2) &lt; 0, ABS(ROUND(VALUE(SUBSTITUTE(連結実質赤字比率に係る赤字・黒字の構成分析!H$40,"▲", "-")), 2)), NA())</f>
        <v>#VALUE!</v>
      </c>
      <c r="G30" s="172" t="e">
        <f>IF(ROUND(VALUE(SUBSTITUTE(連結実質赤字比率に係る赤字・黒字の構成分析!H$40,"▲", "-")), 2) &gt;= 0, ABS(ROUND(VALUE(SUBSTITUTE(連結実質赤字比率に係る赤字・黒字の構成分析!H$40,"▲", "-")), 2)), NA())</f>
        <v>#VALUE!</v>
      </c>
      <c r="H30" s="172" t="e">
        <f>IF(ROUND(VALUE(SUBSTITUTE(連結実質赤字比率に係る赤字・黒字の構成分析!I$40,"▲", "-")), 2) &lt; 0, ABS(ROUND(VALUE(SUBSTITUTE(連結実質赤字比率に係る赤字・黒字の構成分析!I$40,"▲", "-")), 2)), NA())</f>
        <v>#VALUE!</v>
      </c>
      <c r="I30" s="172" t="e">
        <f>IF(ROUND(VALUE(SUBSTITUTE(連結実質赤字比率に係る赤字・黒字の構成分析!I$40,"▲", "-")), 2) &gt;= 0, ABS(ROUND(VALUE(SUBSTITUTE(連結実質赤字比率に係る赤字・黒字の構成分析!I$40,"▲", "-")), 2)), NA())</f>
        <v>#VALUE!</v>
      </c>
      <c r="J30" s="172" t="e">
        <f>IF(ROUND(VALUE(SUBSTITUTE(連結実質赤字比率に係る赤字・黒字の構成分析!J$40,"▲", "-")), 2) &lt; 0, ABS(ROUND(VALUE(SUBSTITUTE(連結実質赤字比率に係る赤字・黒字の構成分析!J$40,"▲", "-")), 2)), NA())</f>
        <v>#VALUE!</v>
      </c>
      <c r="K30" s="172" t="e">
        <f>IF(ROUND(VALUE(SUBSTITUTE(連結実質赤字比率に係る赤字・黒字の構成分析!J$40,"▲", "-")), 2) &gt;= 0, ABS(ROUND(VALUE(SUBSTITUTE(連結実質赤字比率に係る赤字・黒字の構成分析!J$40,"▲", "-")), 2)), NA())</f>
        <v>#VALUE!</v>
      </c>
    </row>
    <row r="31" spans="1:11">
      <c r="A31" s="172" t="str">
        <f>IF(連結実質赤字比率に係る赤字・黒字の構成分析!C$39="",NA(),連結実質赤字比率に係る赤字・黒字の構成分析!C$39)</f>
        <v>後期高齢者医療特別会計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0.24</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0.22</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0.22</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0.23</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0.2</v>
      </c>
    </row>
    <row r="32" spans="1:11">
      <c r="A32" s="172" t="str">
        <f>IF(連結実質赤字比率に係る赤字・黒字の構成分析!C$38="",NA(),連結実質赤字比率に係る赤字・黒字の構成分析!C$38)</f>
        <v>介護保険事業特別会計（保険事業勘定）</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1.03</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1.2</v>
      </c>
      <c r="F32" s="172">
        <f>IF(ROUND(VALUE(SUBSTITUTE(連結実質赤字比率に係る赤字・黒字の構成分析!H$38,"▲", "-")), 2) &lt; 0, ABS(ROUND(VALUE(SUBSTITUTE(連結実質赤字比率に係る赤字・黒字の構成分析!H$38,"▲", "-")), 2)), NA())</f>
        <v>0.33</v>
      </c>
      <c r="G32" s="172" t="e">
        <f>IF(ROUND(VALUE(SUBSTITUTE(連結実質赤字比率に係る赤字・黒字の構成分析!H$38,"▲", "-")), 2) &gt;= 0, ABS(ROUND(VALUE(SUBSTITUTE(連結実質赤字比率に係る赤字・黒字の構成分析!H$38,"▲", "-")), 2)), NA())</f>
        <v>#N/A</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0.8</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0.3</v>
      </c>
    </row>
    <row r="33" spans="1:16">
      <c r="A33" s="172" t="str">
        <f>IF(連結実質赤字比率に係る赤字・黒字の構成分析!C$37="",NA(),連結実質赤字比率に係る赤字・黒字の構成分析!C$37)</f>
        <v>国民健康保険事業特別会計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0.68</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0.59</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1.07</v>
      </c>
    </row>
    <row r="34" spans="1:16">
      <c r="A34" s="172" t="str">
        <f>IF(連結実質赤字比率に係る赤字・黒字の構成分析!C$36="",NA(),連結実質赤字比率に係る赤字・黒字の構成分析!C$36)</f>
        <v>那珂川市下水道事業会計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8.9700000000000006</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8.9</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9.81</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10.43</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10.210000000000001</v>
      </c>
    </row>
    <row r="35" spans="1:16">
      <c r="A35" s="172" t="str">
        <f>IF(連結実質赤字比率に係る赤字・黒字の構成分析!C$35="",NA(),連結実質赤字比率に係る赤字・黒字の構成分析!C$35)</f>
        <v>一般会計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3.45</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1.22</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1.41</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2.56</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11.54</v>
      </c>
    </row>
    <row r="36" spans="1:16">
      <c r="A36" s="172" t="str">
        <f>IF(連結実質赤字比率に係る赤字・黒字の構成分析!C$34="",NA(),連結実質赤字比率に係る赤字・黒字の構成分析!C$34)</f>
        <v>公共用地先行取得事業特別会計</v>
      </c>
      <c r="B36" s="172" t="e">
        <f>IF(ROUND(VALUE(SUBSTITUTE(連結実質赤字比率に係る赤字・黒字の構成分析!F$34,"▲", "-")), 2) &lt; 0, ABS(ROUND(VALUE(SUBSTITUTE(連結実質赤字比率に係る赤字・黒字の構成分析!F$34,"▲", "-")), 2)), NA())</f>
        <v>#VALUE!</v>
      </c>
      <c r="C36" s="172" t="e">
        <f>IF(ROUND(VALUE(SUBSTITUTE(連結実質赤字比率に係る赤字・黒字の構成分析!F$34,"▲", "-")), 2) &gt;= 0, ABS(ROUND(VALUE(SUBSTITUTE(連結実質赤字比率に係る赤字・黒字の構成分析!F$34,"▲", "-")), 2)), NA())</f>
        <v>#VALUE!</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0</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0</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0</v>
      </c>
      <c r="J36" s="172">
        <f>IF(ROUND(VALUE(SUBSTITUTE(連結実質赤字比率に係る赤字・黒字の構成分析!J$34,"▲", "-")), 2) &lt; 0, ABS(ROUND(VALUE(SUBSTITUTE(連結実質赤字比率に係る赤字・黒字の構成分析!J$34,"▲", "-")), 2)), NA())</f>
        <v>5.38</v>
      </c>
      <c r="K36" s="172" t="e">
        <f>IF(ROUND(VALUE(SUBSTITUTE(連結実質赤字比率に係る赤字・黒字の構成分析!J$34,"▲", "-")), 2) &gt;= 0, ABS(ROUND(VALUE(SUBSTITUTE(連結実質赤字比率に係る赤字・黒字の構成分析!J$34,"▲", "-")), 2)), NA())</f>
        <v>#N/A</v>
      </c>
    </row>
    <row r="39" spans="1:16">
      <c r="A39" s="141" t="s">
        <v>60</v>
      </c>
    </row>
    <row r="40" spans="1:16">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c r="A42" s="173" t="s">
        <v>63</v>
      </c>
      <c r="B42" s="173"/>
      <c r="C42" s="173"/>
      <c r="D42" s="173">
        <f>'実質公債費比率（分子）の構造'!K$52</f>
        <v>1024</v>
      </c>
      <c r="E42" s="173"/>
      <c r="F42" s="173"/>
      <c r="G42" s="173">
        <f>'実質公債費比率（分子）の構造'!L$52</f>
        <v>1065</v>
      </c>
      <c r="H42" s="173"/>
      <c r="I42" s="173"/>
      <c r="J42" s="173">
        <f>'実質公債費比率（分子）の構造'!M$52</f>
        <v>1045</v>
      </c>
      <c r="K42" s="173"/>
      <c r="L42" s="173"/>
      <c r="M42" s="173">
        <f>'実質公債費比率（分子）の構造'!N$52</f>
        <v>1025</v>
      </c>
      <c r="N42" s="173"/>
      <c r="O42" s="173"/>
      <c r="P42" s="173">
        <f>'実質公債費比率（分子）の構造'!O$52</f>
        <v>1046</v>
      </c>
    </row>
    <row r="43" spans="1:16">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c r="A44" s="173" t="s">
        <v>65</v>
      </c>
      <c r="B44" s="173">
        <f>'実質公債費比率（分子）の構造'!K$50</f>
        <v>42</v>
      </c>
      <c r="C44" s="173"/>
      <c r="D44" s="173"/>
      <c r="E44" s="173">
        <f>'実質公債費比率（分子）の構造'!L$50</f>
        <v>122</v>
      </c>
      <c r="F44" s="173"/>
      <c r="G44" s="173"/>
      <c r="H44" s="173">
        <f>'実質公債費比率（分子）の構造'!M$50</f>
        <v>234</v>
      </c>
      <c r="I44" s="173"/>
      <c r="J44" s="173"/>
      <c r="K44" s="173">
        <f>'実質公債費比率（分子）の構造'!N$50</f>
        <v>242</v>
      </c>
      <c r="L44" s="173"/>
      <c r="M44" s="173"/>
      <c r="N44" s="173">
        <f>'実質公債費比率（分子）の構造'!O$50</f>
        <v>193</v>
      </c>
      <c r="O44" s="173"/>
      <c r="P44" s="173"/>
    </row>
    <row r="45" spans="1:16">
      <c r="A45" s="173" t="s">
        <v>66</v>
      </c>
      <c r="B45" s="173">
        <f>'実質公債費比率（分子）の構造'!K$49</f>
        <v>54</v>
      </c>
      <c r="C45" s="173"/>
      <c r="D45" s="173"/>
      <c r="E45" s="173">
        <f>'実質公債費比率（分子）の構造'!L$49</f>
        <v>52</v>
      </c>
      <c r="F45" s="173"/>
      <c r="G45" s="173"/>
      <c r="H45" s="173">
        <f>'実質公債費比率（分子）の構造'!M$49</f>
        <v>145</v>
      </c>
      <c r="I45" s="173"/>
      <c r="J45" s="173"/>
      <c r="K45" s="173">
        <f>'実質公債費比率（分子）の構造'!N$49</f>
        <v>157</v>
      </c>
      <c r="L45" s="173"/>
      <c r="M45" s="173"/>
      <c r="N45" s="173">
        <f>'実質公債費比率（分子）の構造'!O$49</f>
        <v>172</v>
      </c>
      <c r="O45" s="173"/>
      <c r="P45" s="173"/>
    </row>
    <row r="46" spans="1:16">
      <c r="A46" s="173" t="s">
        <v>67</v>
      </c>
      <c r="B46" s="173">
        <f>'実質公債費比率（分子）の構造'!K$48</f>
        <v>15</v>
      </c>
      <c r="C46" s="173"/>
      <c r="D46" s="173"/>
      <c r="E46" s="173">
        <f>'実質公債費比率（分子）の構造'!L$48</f>
        <v>23</v>
      </c>
      <c r="F46" s="173"/>
      <c r="G46" s="173"/>
      <c r="H46" s="173">
        <f>'実質公債費比率（分子）の構造'!M$48</f>
        <v>13</v>
      </c>
      <c r="I46" s="173"/>
      <c r="J46" s="173"/>
      <c r="K46" s="173">
        <f>'実質公債費比率（分子）の構造'!N$48</f>
        <v>16</v>
      </c>
      <c r="L46" s="173"/>
      <c r="M46" s="173"/>
      <c r="N46" s="173">
        <f>'実質公債費比率（分子）の構造'!O$48</f>
        <v>16</v>
      </c>
      <c r="O46" s="173"/>
      <c r="P46" s="173"/>
    </row>
    <row r="47" spans="1:16">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c r="A49" s="173" t="s">
        <v>70</v>
      </c>
      <c r="B49" s="173">
        <f>'実質公債費比率（分子）の構造'!K$45</f>
        <v>1262</v>
      </c>
      <c r="C49" s="173"/>
      <c r="D49" s="173"/>
      <c r="E49" s="173">
        <f>'実質公債費比率（分子）の構造'!L$45</f>
        <v>1283</v>
      </c>
      <c r="F49" s="173"/>
      <c r="G49" s="173"/>
      <c r="H49" s="173">
        <f>'実質公債費比率（分子）の構造'!M$45</f>
        <v>1288</v>
      </c>
      <c r="I49" s="173"/>
      <c r="J49" s="173"/>
      <c r="K49" s="173">
        <f>'実質公債費比率（分子）の構造'!N$45</f>
        <v>1328</v>
      </c>
      <c r="L49" s="173"/>
      <c r="M49" s="173"/>
      <c r="N49" s="173">
        <f>'実質公債費比率（分子）の構造'!O$45</f>
        <v>1341</v>
      </c>
      <c r="O49" s="173"/>
      <c r="P49" s="173"/>
    </row>
    <row r="50" spans="1:16">
      <c r="A50" s="173" t="s">
        <v>71</v>
      </c>
      <c r="B50" s="173" t="e">
        <f>NA()</f>
        <v>#N/A</v>
      </c>
      <c r="C50" s="173">
        <f>IF(ISNUMBER('実質公債費比率（分子）の構造'!K$53),'実質公債費比率（分子）の構造'!K$53,NA())</f>
        <v>349</v>
      </c>
      <c r="D50" s="173" t="e">
        <f>NA()</f>
        <v>#N/A</v>
      </c>
      <c r="E50" s="173" t="e">
        <f>NA()</f>
        <v>#N/A</v>
      </c>
      <c r="F50" s="173">
        <f>IF(ISNUMBER('実質公債費比率（分子）の構造'!L$53),'実質公債費比率（分子）の構造'!L$53,NA())</f>
        <v>415</v>
      </c>
      <c r="G50" s="173" t="e">
        <f>NA()</f>
        <v>#N/A</v>
      </c>
      <c r="H50" s="173" t="e">
        <f>NA()</f>
        <v>#N/A</v>
      </c>
      <c r="I50" s="173">
        <f>IF(ISNUMBER('実質公債費比率（分子）の構造'!M$53),'実質公債費比率（分子）の構造'!M$53,NA())</f>
        <v>635</v>
      </c>
      <c r="J50" s="173" t="e">
        <f>NA()</f>
        <v>#N/A</v>
      </c>
      <c r="K50" s="173" t="e">
        <f>NA()</f>
        <v>#N/A</v>
      </c>
      <c r="L50" s="173">
        <f>IF(ISNUMBER('実質公債費比率（分子）の構造'!N$53),'実質公債費比率（分子）の構造'!N$53,NA())</f>
        <v>718</v>
      </c>
      <c r="M50" s="173" t="e">
        <f>NA()</f>
        <v>#N/A</v>
      </c>
      <c r="N50" s="173" t="e">
        <f>NA()</f>
        <v>#N/A</v>
      </c>
      <c r="O50" s="173">
        <f>IF(ISNUMBER('実質公債費比率（分子）の構造'!O$53),'実質公債費比率（分子）の構造'!O$53,NA())</f>
        <v>676</v>
      </c>
      <c r="P50" s="173" t="e">
        <f>NA()</f>
        <v>#N/A</v>
      </c>
    </row>
    <row r="53" spans="1:16">
      <c r="A53" s="141" t="s">
        <v>72</v>
      </c>
    </row>
    <row r="54" spans="1:16">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c r="A56" s="172" t="s">
        <v>43</v>
      </c>
      <c r="B56" s="172"/>
      <c r="C56" s="172"/>
      <c r="D56" s="172">
        <f>'将来負担比率（分子）の構造'!I$52</f>
        <v>12577</v>
      </c>
      <c r="E56" s="172"/>
      <c r="F56" s="172"/>
      <c r="G56" s="172">
        <f>'将来負担比率（分子）の構造'!J$52</f>
        <v>12455</v>
      </c>
      <c r="H56" s="172"/>
      <c r="I56" s="172"/>
      <c r="J56" s="172">
        <f>'将来負担比率（分子）の構造'!K$52</f>
        <v>12375</v>
      </c>
      <c r="K56" s="172"/>
      <c r="L56" s="172"/>
      <c r="M56" s="172">
        <f>'将来負担比率（分子）の構造'!L$52</f>
        <v>13654</v>
      </c>
      <c r="N56" s="172"/>
      <c r="O56" s="172"/>
      <c r="P56" s="172">
        <f>'将来負担比率（分子）の構造'!M$52</f>
        <v>13551</v>
      </c>
    </row>
    <row r="57" spans="1:16">
      <c r="A57" s="172" t="s">
        <v>42</v>
      </c>
      <c r="B57" s="172"/>
      <c r="C57" s="172"/>
      <c r="D57" s="172" t="str">
        <f>'将来負担比率（分子）の構造'!I$51</f>
        <v>-</v>
      </c>
      <c r="E57" s="172"/>
      <c r="F57" s="172"/>
      <c r="G57" s="172" t="str">
        <f>'将来負担比率（分子）の構造'!J$51</f>
        <v>-</v>
      </c>
      <c r="H57" s="172"/>
      <c r="I57" s="172"/>
      <c r="J57" s="172" t="str">
        <f>'将来負担比率（分子）の構造'!K$51</f>
        <v>-</v>
      </c>
      <c r="K57" s="172"/>
      <c r="L57" s="172"/>
      <c r="M57" s="172">
        <f>'将来負担比率（分子）の構造'!L$51</f>
        <v>185</v>
      </c>
      <c r="N57" s="172"/>
      <c r="O57" s="172"/>
      <c r="P57" s="172">
        <f>'将来負担比率（分子）の構造'!M$51</f>
        <v>162</v>
      </c>
    </row>
    <row r="58" spans="1:16">
      <c r="A58" s="172" t="s">
        <v>41</v>
      </c>
      <c r="B58" s="172"/>
      <c r="C58" s="172"/>
      <c r="D58" s="172">
        <f>'将来負担比率（分子）の構造'!I$50</f>
        <v>9127</v>
      </c>
      <c r="E58" s="172"/>
      <c r="F58" s="172"/>
      <c r="G58" s="172">
        <f>'将来負担比率（分子）の構造'!J$50</f>
        <v>8383</v>
      </c>
      <c r="H58" s="172"/>
      <c r="I58" s="172"/>
      <c r="J58" s="172">
        <f>'将来負担比率（分子）の構造'!K$50</f>
        <v>8139</v>
      </c>
      <c r="K58" s="172"/>
      <c r="L58" s="172"/>
      <c r="M58" s="172">
        <f>'将来負担比率（分子）の構造'!L$50</f>
        <v>6974</v>
      </c>
      <c r="N58" s="172"/>
      <c r="O58" s="172"/>
      <c r="P58" s="172">
        <f>'将来負担比率（分子）の構造'!M$50</f>
        <v>7216</v>
      </c>
    </row>
    <row r="59" spans="1:16">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c r="A62" s="172" t="s">
        <v>35</v>
      </c>
      <c r="B62" s="172">
        <f>'将来負担比率（分子）の構造'!I$45</f>
        <v>1120</v>
      </c>
      <c r="C62" s="172"/>
      <c r="D62" s="172"/>
      <c r="E62" s="172">
        <f>'将来負担比率（分子）の構造'!J$45</f>
        <v>1038</v>
      </c>
      <c r="F62" s="172"/>
      <c r="G62" s="172"/>
      <c r="H62" s="172">
        <f>'将来負担比率（分子）の構造'!K$45</f>
        <v>1067</v>
      </c>
      <c r="I62" s="172"/>
      <c r="J62" s="172"/>
      <c r="K62" s="172">
        <f>'将来負担比率（分子）の構造'!L$45</f>
        <v>1072</v>
      </c>
      <c r="L62" s="172"/>
      <c r="M62" s="172"/>
      <c r="N62" s="172">
        <f>'将来負担比率（分子）の構造'!M$45</f>
        <v>1078</v>
      </c>
      <c r="O62" s="172"/>
      <c r="P62" s="172"/>
    </row>
    <row r="63" spans="1:16">
      <c r="A63" s="172" t="s">
        <v>34</v>
      </c>
      <c r="B63" s="172">
        <f>'将来負担比率（分子）の構造'!I$44</f>
        <v>2511</v>
      </c>
      <c r="C63" s="172"/>
      <c r="D63" s="172"/>
      <c r="E63" s="172">
        <f>'将来負担比率（分子）の構造'!J$44</f>
        <v>2420</v>
      </c>
      <c r="F63" s="172"/>
      <c r="G63" s="172"/>
      <c r="H63" s="172">
        <f>'将来負担比率（分子）の構造'!K$44</f>
        <v>2244</v>
      </c>
      <c r="I63" s="172"/>
      <c r="J63" s="172"/>
      <c r="K63" s="172">
        <f>'将来負担比率（分子）の構造'!L$44</f>
        <v>2062</v>
      </c>
      <c r="L63" s="172"/>
      <c r="M63" s="172"/>
      <c r="N63" s="172">
        <f>'将来負担比率（分子）の構造'!M$44</f>
        <v>1819</v>
      </c>
      <c r="O63" s="172"/>
      <c r="P63" s="172"/>
    </row>
    <row r="64" spans="1:16">
      <c r="A64" s="172" t="s">
        <v>33</v>
      </c>
      <c r="B64" s="172">
        <f>'将来負担比率（分子）の構造'!I$43</f>
        <v>179</v>
      </c>
      <c r="C64" s="172"/>
      <c r="D64" s="172"/>
      <c r="E64" s="172">
        <f>'将来負担比率（分子）の構造'!J$43</f>
        <v>190</v>
      </c>
      <c r="F64" s="172"/>
      <c r="G64" s="172"/>
      <c r="H64" s="172">
        <f>'将来負担比率（分子）の構造'!K$43</f>
        <v>203</v>
      </c>
      <c r="I64" s="172"/>
      <c r="J64" s="172"/>
      <c r="K64" s="172">
        <f>'将来負担比率（分子）の構造'!L$43</f>
        <v>220</v>
      </c>
      <c r="L64" s="172"/>
      <c r="M64" s="172"/>
      <c r="N64" s="172">
        <f>'将来負担比率（分子）の構造'!M$43</f>
        <v>228</v>
      </c>
      <c r="O64" s="172"/>
      <c r="P64" s="172"/>
    </row>
    <row r="65" spans="1:16">
      <c r="A65" s="172" t="s">
        <v>32</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c r="A66" s="172" t="s">
        <v>31</v>
      </c>
      <c r="B66" s="172">
        <f>'将来負担比率（分子）の構造'!I$41</f>
        <v>11492</v>
      </c>
      <c r="C66" s="172"/>
      <c r="D66" s="172"/>
      <c r="E66" s="172">
        <f>'将来負担比率（分子）の構造'!J$41</f>
        <v>12026</v>
      </c>
      <c r="F66" s="172"/>
      <c r="G66" s="172"/>
      <c r="H66" s="172">
        <f>'将来負担比率（分子）の構造'!K$41</f>
        <v>13059</v>
      </c>
      <c r="I66" s="172"/>
      <c r="J66" s="172"/>
      <c r="K66" s="172">
        <f>'将来負担比率（分子）の構造'!L$41</f>
        <v>13900</v>
      </c>
      <c r="L66" s="172"/>
      <c r="M66" s="172"/>
      <c r="N66" s="172">
        <f>'将来負担比率（分子）の構造'!M$41</f>
        <v>14005</v>
      </c>
      <c r="O66" s="172"/>
      <c r="P66" s="172"/>
    </row>
    <row r="67" spans="1:16">
      <c r="A67" s="172" t="s">
        <v>75</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c r="A70" s="174" t="s">
        <v>76</v>
      </c>
      <c r="B70" s="174"/>
      <c r="C70" s="174"/>
      <c r="D70" s="174"/>
      <c r="E70" s="174"/>
      <c r="F70" s="174"/>
    </row>
    <row r="71" spans="1:16">
      <c r="A71" s="175"/>
      <c r="B71" s="175" t="str">
        <f>基金残高に係る経年分析!F54</f>
        <v>R01</v>
      </c>
      <c r="C71" s="175" t="str">
        <f>基金残高に係る経年分析!G54</f>
        <v>R02</v>
      </c>
      <c r="D71" s="175" t="str">
        <f>基金残高に係る経年分析!H54</f>
        <v>R03</v>
      </c>
    </row>
    <row r="72" spans="1:16">
      <c r="A72" s="175" t="s">
        <v>77</v>
      </c>
      <c r="B72" s="176">
        <f>基金残高に係る経年分析!F55</f>
        <v>1664</v>
      </c>
      <c r="C72" s="176">
        <f>基金残高に係る経年分析!G55</f>
        <v>1345</v>
      </c>
      <c r="D72" s="176">
        <f>基金残高に係る経年分析!H55</f>
        <v>1751</v>
      </c>
    </row>
    <row r="73" spans="1:16">
      <c r="A73" s="175" t="s">
        <v>78</v>
      </c>
      <c r="B73" s="176">
        <f>基金残高に係る経年分析!F56</f>
        <v>1526</v>
      </c>
      <c r="C73" s="176">
        <f>基金残高に係る経年分析!G56</f>
        <v>1347</v>
      </c>
      <c r="D73" s="176">
        <f>基金残高に係る経年分析!H56</f>
        <v>1352</v>
      </c>
    </row>
    <row r="74" spans="1:16">
      <c r="A74" s="175" t="s">
        <v>79</v>
      </c>
      <c r="B74" s="176">
        <f>基金残高に係る経年分析!F57</f>
        <v>5198</v>
      </c>
      <c r="C74" s="176">
        <f>基金残高に係る経年分析!G57</f>
        <v>4522</v>
      </c>
      <c r="D74" s="176">
        <f>基金残高に係る経年分析!H57</f>
        <v>4369</v>
      </c>
    </row>
  </sheetData>
  <sheetProtection algorithmName="SHA-512" hashValue="go8HyC4hm5J1Bz2oYc9s4OJv4PZ2DM+kq0hXM0fWMqS6g7pRGyYw49HZjI/UFtuQKUXRgunefeyzvKbm0tajmg==" saltValue="JsEzg9cdBXkLObbQLZ1gqQ=="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11.25" customHeight="1" zeroHeight="1"/>
  <cols>
    <col min="1" max="1" width="1.625" style="212" customWidth="1"/>
    <col min="2" max="2" width="2.375" style="212" customWidth="1"/>
    <col min="3" max="16" width="2.625" style="212" customWidth="1"/>
    <col min="17" max="17" width="2.375" style="212" customWidth="1"/>
    <col min="18" max="95" width="1.625" style="212" customWidth="1"/>
    <col min="96" max="133" width="1.625" style="222" customWidth="1"/>
    <col min="134" max="143" width="1.625" style="212" customWidth="1"/>
    <col min="144" max="16384" width="0" style="212" hidden="1"/>
  </cols>
  <sheetData>
    <row r="1" spans="2:143" ht="22.5" customHeight="1" thickBot="1">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41" t="s">
        <v>214</v>
      </c>
      <c r="DI1" s="642"/>
      <c r="DJ1" s="642"/>
      <c r="DK1" s="642"/>
      <c r="DL1" s="642"/>
      <c r="DM1" s="642"/>
      <c r="DN1" s="643"/>
      <c r="DO1" s="212"/>
      <c r="DP1" s="641" t="s">
        <v>575</v>
      </c>
      <c r="DQ1" s="642"/>
      <c r="DR1" s="642"/>
      <c r="DS1" s="642"/>
      <c r="DT1" s="642"/>
      <c r="DU1" s="642"/>
      <c r="DV1" s="642"/>
      <c r="DW1" s="642"/>
      <c r="DX1" s="642"/>
      <c r="DY1" s="642"/>
      <c r="DZ1" s="642"/>
      <c r="EA1" s="642"/>
      <c r="EB1" s="642"/>
      <c r="EC1" s="643"/>
      <c r="ED1" s="210"/>
      <c r="EE1" s="210"/>
      <c r="EF1" s="210"/>
      <c r="EG1" s="210"/>
      <c r="EH1" s="210"/>
      <c r="EI1" s="210"/>
      <c r="EJ1" s="210"/>
      <c r="EK1" s="210"/>
      <c r="EL1" s="210"/>
      <c r="EM1" s="210"/>
    </row>
    <row r="2" spans="2:143" ht="22.5" customHeight="1">
      <c r="B2" s="213" t="s">
        <v>215</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c r="B3" s="644" t="s">
        <v>216</v>
      </c>
      <c r="C3" s="645"/>
      <c r="D3" s="645"/>
      <c r="E3" s="645"/>
      <c r="F3" s="645"/>
      <c r="G3" s="645"/>
      <c r="H3" s="645"/>
      <c r="I3" s="645"/>
      <c r="J3" s="645"/>
      <c r="K3" s="645"/>
      <c r="L3" s="645"/>
      <c r="M3" s="645"/>
      <c r="N3" s="645"/>
      <c r="O3" s="645"/>
      <c r="P3" s="645"/>
      <c r="Q3" s="645"/>
      <c r="R3" s="645"/>
      <c r="S3" s="645"/>
      <c r="T3" s="645"/>
      <c r="U3" s="645"/>
      <c r="V3" s="645"/>
      <c r="W3" s="645"/>
      <c r="X3" s="645"/>
      <c r="Y3" s="645"/>
      <c r="Z3" s="645"/>
      <c r="AA3" s="645"/>
      <c r="AB3" s="645"/>
      <c r="AC3" s="645"/>
      <c r="AD3" s="645"/>
      <c r="AE3" s="645"/>
      <c r="AF3" s="645"/>
      <c r="AG3" s="645"/>
      <c r="AH3" s="645"/>
      <c r="AI3" s="645"/>
      <c r="AJ3" s="645"/>
      <c r="AK3" s="645"/>
      <c r="AL3" s="645"/>
      <c r="AM3" s="645"/>
      <c r="AN3" s="645"/>
      <c r="AO3" s="645"/>
      <c r="AP3" s="644" t="s">
        <v>217</v>
      </c>
      <c r="AQ3" s="645"/>
      <c r="AR3" s="645"/>
      <c r="AS3" s="645"/>
      <c r="AT3" s="645"/>
      <c r="AU3" s="645"/>
      <c r="AV3" s="645"/>
      <c r="AW3" s="645"/>
      <c r="AX3" s="645"/>
      <c r="AY3" s="645"/>
      <c r="AZ3" s="645"/>
      <c r="BA3" s="645"/>
      <c r="BB3" s="645"/>
      <c r="BC3" s="645"/>
      <c r="BD3" s="645"/>
      <c r="BE3" s="645"/>
      <c r="BF3" s="645"/>
      <c r="BG3" s="645"/>
      <c r="BH3" s="645"/>
      <c r="BI3" s="645"/>
      <c r="BJ3" s="645"/>
      <c r="BK3" s="645"/>
      <c r="BL3" s="645"/>
      <c r="BM3" s="645"/>
      <c r="BN3" s="645"/>
      <c r="BO3" s="645"/>
      <c r="BP3" s="645"/>
      <c r="BQ3" s="645"/>
      <c r="BR3" s="645"/>
      <c r="BS3" s="645"/>
      <c r="BT3" s="645"/>
      <c r="BU3" s="645"/>
      <c r="BV3" s="645"/>
      <c r="BW3" s="645"/>
      <c r="BX3" s="645"/>
      <c r="BY3" s="645"/>
      <c r="BZ3" s="645"/>
      <c r="CA3" s="645"/>
      <c r="CB3" s="646"/>
      <c r="CD3" s="647" t="s">
        <v>576</v>
      </c>
      <c r="CE3" s="648"/>
      <c r="CF3" s="648"/>
      <c r="CG3" s="648"/>
      <c r="CH3" s="648"/>
      <c r="CI3" s="648"/>
      <c r="CJ3" s="648"/>
      <c r="CK3" s="648"/>
      <c r="CL3" s="648"/>
      <c r="CM3" s="648"/>
      <c r="CN3" s="648"/>
      <c r="CO3" s="648"/>
      <c r="CP3" s="648"/>
      <c r="CQ3" s="648"/>
      <c r="CR3" s="648"/>
      <c r="CS3" s="648"/>
      <c r="CT3" s="648"/>
      <c r="CU3" s="648"/>
      <c r="CV3" s="648"/>
      <c r="CW3" s="648"/>
      <c r="CX3" s="648"/>
      <c r="CY3" s="648"/>
      <c r="CZ3" s="648"/>
      <c r="DA3" s="648"/>
      <c r="DB3" s="648"/>
      <c r="DC3" s="648"/>
      <c r="DD3" s="648"/>
      <c r="DE3" s="648"/>
      <c r="DF3" s="648"/>
      <c r="DG3" s="648"/>
      <c r="DH3" s="648"/>
      <c r="DI3" s="648"/>
      <c r="DJ3" s="648"/>
      <c r="DK3" s="648"/>
      <c r="DL3" s="648"/>
      <c r="DM3" s="648"/>
      <c r="DN3" s="648"/>
      <c r="DO3" s="648"/>
      <c r="DP3" s="648"/>
      <c r="DQ3" s="648"/>
      <c r="DR3" s="648"/>
      <c r="DS3" s="648"/>
      <c r="DT3" s="648"/>
      <c r="DU3" s="648"/>
      <c r="DV3" s="648"/>
      <c r="DW3" s="648"/>
      <c r="DX3" s="648"/>
      <c r="DY3" s="648"/>
      <c r="DZ3" s="648"/>
      <c r="EA3" s="648"/>
      <c r="EB3" s="648"/>
      <c r="EC3" s="649"/>
    </row>
    <row r="4" spans="2:143" ht="11.25" customHeight="1">
      <c r="B4" s="644" t="s">
        <v>1</v>
      </c>
      <c r="C4" s="645"/>
      <c r="D4" s="645"/>
      <c r="E4" s="645"/>
      <c r="F4" s="645"/>
      <c r="G4" s="645"/>
      <c r="H4" s="645"/>
      <c r="I4" s="645"/>
      <c r="J4" s="645"/>
      <c r="K4" s="645"/>
      <c r="L4" s="645"/>
      <c r="M4" s="645"/>
      <c r="N4" s="645"/>
      <c r="O4" s="645"/>
      <c r="P4" s="645"/>
      <c r="Q4" s="646"/>
      <c r="R4" s="644" t="s">
        <v>218</v>
      </c>
      <c r="S4" s="645"/>
      <c r="T4" s="645"/>
      <c r="U4" s="645"/>
      <c r="V4" s="645"/>
      <c r="W4" s="645"/>
      <c r="X4" s="645"/>
      <c r="Y4" s="646"/>
      <c r="Z4" s="644" t="s">
        <v>219</v>
      </c>
      <c r="AA4" s="645"/>
      <c r="AB4" s="645"/>
      <c r="AC4" s="646"/>
      <c r="AD4" s="644" t="s">
        <v>220</v>
      </c>
      <c r="AE4" s="645"/>
      <c r="AF4" s="645"/>
      <c r="AG4" s="645"/>
      <c r="AH4" s="645"/>
      <c r="AI4" s="645"/>
      <c r="AJ4" s="645"/>
      <c r="AK4" s="646"/>
      <c r="AL4" s="644" t="s">
        <v>219</v>
      </c>
      <c r="AM4" s="645"/>
      <c r="AN4" s="645"/>
      <c r="AO4" s="646"/>
      <c r="AP4" s="650" t="s">
        <v>221</v>
      </c>
      <c r="AQ4" s="650"/>
      <c r="AR4" s="650"/>
      <c r="AS4" s="650"/>
      <c r="AT4" s="650"/>
      <c r="AU4" s="650"/>
      <c r="AV4" s="650"/>
      <c r="AW4" s="650"/>
      <c r="AX4" s="650"/>
      <c r="AY4" s="650"/>
      <c r="AZ4" s="650"/>
      <c r="BA4" s="650"/>
      <c r="BB4" s="650"/>
      <c r="BC4" s="650"/>
      <c r="BD4" s="650"/>
      <c r="BE4" s="650"/>
      <c r="BF4" s="650"/>
      <c r="BG4" s="650" t="s">
        <v>222</v>
      </c>
      <c r="BH4" s="650"/>
      <c r="BI4" s="650"/>
      <c r="BJ4" s="650"/>
      <c r="BK4" s="650"/>
      <c r="BL4" s="650"/>
      <c r="BM4" s="650"/>
      <c r="BN4" s="650"/>
      <c r="BO4" s="650" t="s">
        <v>219</v>
      </c>
      <c r="BP4" s="650"/>
      <c r="BQ4" s="650"/>
      <c r="BR4" s="650"/>
      <c r="BS4" s="650" t="s">
        <v>223</v>
      </c>
      <c r="BT4" s="650"/>
      <c r="BU4" s="650"/>
      <c r="BV4" s="650"/>
      <c r="BW4" s="650"/>
      <c r="BX4" s="650"/>
      <c r="BY4" s="650"/>
      <c r="BZ4" s="650"/>
      <c r="CA4" s="650"/>
      <c r="CB4" s="650"/>
      <c r="CD4" s="647" t="s">
        <v>577</v>
      </c>
      <c r="CE4" s="648"/>
      <c r="CF4" s="648"/>
      <c r="CG4" s="648"/>
      <c r="CH4" s="648"/>
      <c r="CI4" s="648"/>
      <c r="CJ4" s="648"/>
      <c r="CK4" s="648"/>
      <c r="CL4" s="648"/>
      <c r="CM4" s="648"/>
      <c r="CN4" s="648"/>
      <c r="CO4" s="648"/>
      <c r="CP4" s="648"/>
      <c r="CQ4" s="648"/>
      <c r="CR4" s="648"/>
      <c r="CS4" s="648"/>
      <c r="CT4" s="648"/>
      <c r="CU4" s="648"/>
      <c r="CV4" s="648"/>
      <c r="CW4" s="648"/>
      <c r="CX4" s="648"/>
      <c r="CY4" s="648"/>
      <c r="CZ4" s="648"/>
      <c r="DA4" s="648"/>
      <c r="DB4" s="648"/>
      <c r="DC4" s="648"/>
      <c r="DD4" s="648"/>
      <c r="DE4" s="648"/>
      <c r="DF4" s="648"/>
      <c r="DG4" s="648"/>
      <c r="DH4" s="648"/>
      <c r="DI4" s="648"/>
      <c r="DJ4" s="648"/>
      <c r="DK4" s="648"/>
      <c r="DL4" s="648"/>
      <c r="DM4" s="648"/>
      <c r="DN4" s="648"/>
      <c r="DO4" s="648"/>
      <c r="DP4" s="648"/>
      <c r="DQ4" s="648"/>
      <c r="DR4" s="648"/>
      <c r="DS4" s="648"/>
      <c r="DT4" s="648"/>
      <c r="DU4" s="648"/>
      <c r="DV4" s="648"/>
      <c r="DW4" s="648"/>
      <c r="DX4" s="648"/>
      <c r="DY4" s="648"/>
      <c r="DZ4" s="648"/>
      <c r="EA4" s="648"/>
      <c r="EB4" s="648"/>
      <c r="EC4" s="649"/>
    </row>
    <row r="5" spans="2:143" s="362" customFormat="1" ht="11.25" customHeight="1">
      <c r="B5" s="651" t="s">
        <v>224</v>
      </c>
      <c r="C5" s="652"/>
      <c r="D5" s="652"/>
      <c r="E5" s="652"/>
      <c r="F5" s="652"/>
      <c r="G5" s="652"/>
      <c r="H5" s="652"/>
      <c r="I5" s="652"/>
      <c r="J5" s="652"/>
      <c r="K5" s="652"/>
      <c r="L5" s="652"/>
      <c r="M5" s="652"/>
      <c r="N5" s="652"/>
      <c r="O5" s="652"/>
      <c r="P5" s="652"/>
      <c r="Q5" s="653"/>
      <c r="R5" s="654">
        <v>6328153</v>
      </c>
      <c r="S5" s="655"/>
      <c r="T5" s="655"/>
      <c r="U5" s="655"/>
      <c r="V5" s="655"/>
      <c r="W5" s="655"/>
      <c r="X5" s="655"/>
      <c r="Y5" s="656"/>
      <c r="Z5" s="657">
        <v>27.6</v>
      </c>
      <c r="AA5" s="657"/>
      <c r="AB5" s="657"/>
      <c r="AC5" s="657"/>
      <c r="AD5" s="658">
        <v>6328153</v>
      </c>
      <c r="AE5" s="658"/>
      <c r="AF5" s="658"/>
      <c r="AG5" s="658"/>
      <c r="AH5" s="658"/>
      <c r="AI5" s="658"/>
      <c r="AJ5" s="658"/>
      <c r="AK5" s="658"/>
      <c r="AL5" s="659">
        <v>59.7</v>
      </c>
      <c r="AM5" s="660"/>
      <c r="AN5" s="660"/>
      <c r="AO5" s="661"/>
      <c r="AP5" s="651" t="s">
        <v>225</v>
      </c>
      <c r="AQ5" s="652"/>
      <c r="AR5" s="652"/>
      <c r="AS5" s="652"/>
      <c r="AT5" s="652"/>
      <c r="AU5" s="652"/>
      <c r="AV5" s="652"/>
      <c r="AW5" s="652"/>
      <c r="AX5" s="652"/>
      <c r="AY5" s="652"/>
      <c r="AZ5" s="652"/>
      <c r="BA5" s="652"/>
      <c r="BB5" s="652"/>
      <c r="BC5" s="652"/>
      <c r="BD5" s="652"/>
      <c r="BE5" s="652"/>
      <c r="BF5" s="653"/>
      <c r="BG5" s="665">
        <v>6324662</v>
      </c>
      <c r="BH5" s="666"/>
      <c r="BI5" s="666"/>
      <c r="BJ5" s="666"/>
      <c r="BK5" s="666"/>
      <c r="BL5" s="666"/>
      <c r="BM5" s="666"/>
      <c r="BN5" s="667"/>
      <c r="BO5" s="668">
        <v>99.9</v>
      </c>
      <c r="BP5" s="668"/>
      <c r="BQ5" s="668"/>
      <c r="BR5" s="668"/>
      <c r="BS5" s="669">
        <v>247797</v>
      </c>
      <c r="BT5" s="669"/>
      <c r="BU5" s="669"/>
      <c r="BV5" s="669"/>
      <c r="BW5" s="669"/>
      <c r="BX5" s="669"/>
      <c r="BY5" s="669"/>
      <c r="BZ5" s="669"/>
      <c r="CA5" s="669"/>
      <c r="CB5" s="673"/>
      <c r="CD5" s="647" t="s">
        <v>221</v>
      </c>
      <c r="CE5" s="648"/>
      <c r="CF5" s="648"/>
      <c r="CG5" s="648"/>
      <c r="CH5" s="648"/>
      <c r="CI5" s="648"/>
      <c r="CJ5" s="648"/>
      <c r="CK5" s="648"/>
      <c r="CL5" s="648"/>
      <c r="CM5" s="648"/>
      <c r="CN5" s="648"/>
      <c r="CO5" s="648"/>
      <c r="CP5" s="648"/>
      <c r="CQ5" s="649"/>
      <c r="CR5" s="647" t="s">
        <v>226</v>
      </c>
      <c r="CS5" s="648"/>
      <c r="CT5" s="648"/>
      <c r="CU5" s="648"/>
      <c r="CV5" s="648"/>
      <c r="CW5" s="648"/>
      <c r="CX5" s="648"/>
      <c r="CY5" s="649"/>
      <c r="CZ5" s="647" t="s">
        <v>219</v>
      </c>
      <c r="DA5" s="648"/>
      <c r="DB5" s="648"/>
      <c r="DC5" s="649"/>
      <c r="DD5" s="647" t="s">
        <v>227</v>
      </c>
      <c r="DE5" s="648"/>
      <c r="DF5" s="648"/>
      <c r="DG5" s="648"/>
      <c r="DH5" s="648"/>
      <c r="DI5" s="648"/>
      <c r="DJ5" s="648"/>
      <c r="DK5" s="648"/>
      <c r="DL5" s="648"/>
      <c r="DM5" s="648"/>
      <c r="DN5" s="648"/>
      <c r="DO5" s="648"/>
      <c r="DP5" s="649"/>
      <c r="DQ5" s="647" t="s">
        <v>228</v>
      </c>
      <c r="DR5" s="648"/>
      <c r="DS5" s="648"/>
      <c r="DT5" s="648"/>
      <c r="DU5" s="648"/>
      <c r="DV5" s="648"/>
      <c r="DW5" s="648"/>
      <c r="DX5" s="648"/>
      <c r="DY5" s="648"/>
      <c r="DZ5" s="648"/>
      <c r="EA5" s="648"/>
      <c r="EB5" s="648"/>
      <c r="EC5" s="649"/>
    </row>
    <row r="6" spans="2:143" ht="11.25" customHeight="1">
      <c r="B6" s="662" t="s">
        <v>229</v>
      </c>
      <c r="C6" s="663"/>
      <c r="D6" s="663"/>
      <c r="E6" s="663"/>
      <c r="F6" s="663"/>
      <c r="G6" s="663"/>
      <c r="H6" s="663"/>
      <c r="I6" s="663"/>
      <c r="J6" s="663"/>
      <c r="K6" s="663"/>
      <c r="L6" s="663"/>
      <c r="M6" s="663"/>
      <c r="N6" s="663"/>
      <c r="O6" s="663"/>
      <c r="P6" s="663"/>
      <c r="Q6" s="664"/>
      <c r="R6" s="665">
        <v>134283</v>
      </c>
      <c r="S6" s="666"/>
      <c r="T6" s="666"/>
      <c r="U6" s="666"/>
      <c r="V6" s="666"/>
      <c r="W6" s="666"/>
      <c r="X6" s="666"/>
      <c r="Y6" s="667"/>
      <c r="Z6" s="668">
        <v>0.6</v>
      </c>
      <c r="AA6" s="668"/>
      <c r="AB6" s="668"/>
      <c r="AC6" s="668"/>
      <c r="AD6" s="669">
        <v>134283</v>
      </c>
      <c r="AE6" s="669"/>
      <c r="AF6" s="669"/>
      <c r="AG6" s="669"/>
      <c r="AH6" s="669"/>
      <c r="AI6" s="669"/>
      <c r="AJ6" s="669"/>
      <c r="AK6" s="669"/>
      <c r="AL6" s="670">
        <v>1.3</v>
      </c>
      <c r="AM6" s="671"/>
      <c r="AN6" s="671"/>
      <c r="AO6" s="672"/>
      <c r="AP6" s="662" t="s">
        <v>578</v>
      </c>
      <c r="AQ6" s="663"/>
      <c r="AR6" s="663"/>
      <c r="AS6" s="663"/>
      <c r="AT6" s="663"/>
      <c r="AU6" s="663"/>
      <c r="AV6" s="663"/>
      <c r="AW6" s="663"/>
      <c r="AX6" s="663"/>
      <c r="AY6" s="663"/>
      <c r="AZ6" s="663"/>
      <c r="BA6" s="663"/>
      <c r="BB6" s="663"/>
      <c r="BC6" s="663"/>
      <c r="BD6" s="663"/>
      <c r="BE6" s="663"/>
      <c r="BF6" s="664"/>
      <c r="BG6" s="665">
        <v>6324662</v>
      </c>
      <c r="BH6" s="666"/>
      <c r="BI6" s="666"/>
      <c r="BJ6" s="666"/>
      <c r="BK6" s="666"/>
      <c r="BL6" s="666"/>
      <c r="BM6" s="666"/>
      <c r="BN6" s="667"/>
      <c r="BO6" s="668">
        <v>99.9</v>
      </c>
      <c r="BP6" s="668"/>
      <c r="BQ6" s="668"/>
      <c r="BR6" s="668"/>
      <c r="BS6" s="669">
        <v>247797</v>
      </c>
      <c r="BT6" s="669"/>
      <c r="BU6" s="669"/>
      <c r="BV6" s="669"/>
      <c r="BW6" s="669"/>
      <c r="BX6" s="669"/>
      <c r="BY6" s="669"/>
      <c r="BZ6" s="669"/>
      <c r="CA6" s="669"/>
      <c r="CB6" s="673"/>
      <c r="CD6" s="676" t="s">
        <v>230</v>
      </c>
      <c r="CE6" s="677"/>
      <c r="CF6" s="677"/>
      <c r="CG6" s="677"/>
      <c r="CH6" s="677"/>
      <c r="CI6" s="677"/>
      <c r="CJ6" s="677"/>
      <c r="CK6" s="677"/>
      <c r="CL6" s="677"/>
      <c r="CM6" s="677"/>
      <c r="CN6" s="677"/>
      <c r="CO6" s="677"/>
      <c r="CP6" s="677"/>
      <c r="CQ6" s="678"/>
      <c r="CR6" s="665">
        <v>154182</v>
      </c>
      <c r="CS6" s="666"/>
      <c r="CT6" s="666"/>
      <c r="CU6" s="666"/>
      <c r="CV6" s="666"/>
      <c r="CW6" s="666"/>
      <c r="CX6" s="666"/>
      <c r="CY6" s="667"/>
      <c r="CZ6" s="659">
        <v>0.7</v>
      </c>
      <c r="DA6" s="660"/>
      <c r="DB6" s="660"/>
      <c r="DC6" s="679"/>
      <c r="DD6" s="674" t="s">
        <v>579</v>
      </c>
      <c r="DE6" s="666"/>
      <c r="DF6" s="666"/>
      <c r="DG6" s="666"/>
      <c r="DH6" s="666"/>
      <c r="DI6" s="666"/>
      <c r="DJ6" s="666"/>
      <c r="DK6" s="666"/>
      <c r="DL6" s="666"/>
      <c r="DM6" s="666"/>
      <c r="DN6" s="666"/>
      <c r="DO6" s="666"/>
      <c r="DP6" s="667"/>
      <c r="DQ6" s="674">
        <v>154182</v>
      </c>
      <c r="DR6" s="666"/>
      <c r="DS6" s="666"/>
      <c r="DT6" s="666"/>
      <c r="DU6" s="666"/>
      <c r="DV6" s="666"/>
      <c r="DW6" s="666"/>
      <c r="DX6" s="666"/>
      <c r="DY6" s="666"/>
      <c r="DZ6" s="666"/>
      <c r="EA6" s="666"/>
      <c r="EB6" s="666"/>
      <c r="EC6" s="675"/>
    </row>
    <row r="7" spans="2:143" ht="11.25" customHeight="1">
      <c r="B7" s="662" t="s">
        <v>231</v>
      </c>
      <c r="C7" s="663"/>
      <c r="D7" s="663"/>
      <c r="E7" s="663"/>
      <c r="F7" s="663"/>
      <c r="G7" s="663"/>
      <c r="H7" s="663"/>
      <c r="I7" s="663"/>
      <c r="J7" s="663"/>
      <c r="K7" s="663"/>
      <c r="L7" s="663"/>
      <c r="M7" s="663"/>
      <c r="N7" s="663"/>
      <c r="O7" s="663"/>
      <c r="P7" s="663"/>
      <c r="Q7" s="664"/>
      <c r="R7" s="665">
        <v>3332</v>
      </c>
      <c r="S7" s="666"/>
      <c r="T7" s="666"/>
      <c r="U7" s="666"/>
      <c r="V7" s="666"/>
      <c r="W7" s="666"/>
      <c r="X7" s="666"/>
      <c r="Y7" s="667"/>
      <c r="Z7" s="668">
        <v>0</v>
      </c>
      <c r="AA7" s="668"/>
      <c r="AB7" s="668"/>
      <c r="AC7" s="668"/>
      <c r="AD7" s="669">
        <v>3332</v>
      </c>
      <c r="AE7" s="669"/>
      <c r="AF7" s="669"/>
      <c r="AG7" s="669"/>
      <c r="AH7" s="669"/>
      <c r="AI7" s="669"/>
      <c r="AJ7" s="669"/>
      <c r="AK7" s="669"/>
      <c r="AL7" s="670">
        <v>0</v>
      </c>
      <c r="AM7" s="671"/>
      <c r="AN7" s="671"/>
      <c r="AO7" s="672"/>
      <c r="AP7" s="662" t="s">
        <v>580</v>
      </c>
      <c r="AQ7" s="663"/>
      <c r="AR7" s="663"/>
      <c r="AS7" s="663"/>
      <c r="AT7" s="663"/>
      <c r="AU7" s="663"/>
      <c r="AV7" s="663"/>
      <c r="AW7" s="663"/>
      <c r="AX7" s="663"/>
      <c r="AY7" s="663"/>
      <c r="AZ7" s="663"/>
      <c r="BA7" s="663"/>
      <c r="BB7" s="663"/>
      <c r="BC7" s="663"/>
      <c r="BD7" s="663"/>
      <c r="BE7" s="663"/>
      <c r="BF7" s="664"/>
      <c r="BG7" s="665">
        <v>2697620</v>
      </c>
      <c r="BH7" s="666"/>
      <c r="BI7" s="666"/>
      <c r="BJ7" s="666"/>
      <c r="BK7" s="666"/>
      <c r="BL7" s="666"/>
      <c r="BM7" s="666"/>
      <c r="BN7" s="667"/>
      <c r="BO7" s="668">
        <v>42.6</v>
      </c>
      <c r="BP7" s="668"/>
      <c r="BQ7" s="668"/>
      <c r="BR7" s="668"/>
      <c r="BS7" s="669">
        <v>58856</v>
      </c>
      <c r="BT7" s="669"/>
      <c r="BU7" s="669"/>
      <c r="BV7" s="669"/>
      <c r="BW7" s="669"/>
      <c r="BX7" s="669"/>
      <c r="BY7" s="669"/>
      <c r="BZ7" s="669"/>
      <c r="CA7" s="669"/>
      <c r="CB7" s="673"/>
      <c r="CD7" s="680" t="s">
        <v>232</v>
      </c>
      <c r="CE7" s="681"/>
      <c r="CF7" s="681"/>
      <c r="CG7" s="681"/>
      <c r="CH7" s="681"/>
      <c r="CI7" s="681"/>
      <c r="CJ7" s="681"/>
      <c r="CK7" s="681"/>
      <c r="CL7" s="681"/>
      <c r="CM7" s="681"/>
      <c r="CN7" s="681"/>
      <c r="CO7" s="681"/>
      <c r="CP7" s="681"/>
      <c r="CQ7" s="682"/>
      <c r="CR7" s="665">
        <v>2707789</v>
      </c>
      <c r="CS7" s="666"/>
      <c r="CT7" s="666"/>
      <c r="CU7" s="666"/>
      <c r="CV7" s="666"/>
      <c r="CW7" s="666"/>
      <c r="CX7" s="666"/>
      <c r="CY7" s="667"/>
      <c r="CZ7" s="668">
        <v>12.2</v>
      </c>
      <c r="DA7" s="668"/>
      <c r="DB7" s="668"/>
      <c r="DC7" s="668"/>
      <c r="DD7" s="674">
        <v>167778</v>
      </c>
      <c r="DE7" s="666"/>
      <c r="DF7" s="666"/>
      <c r="DG7" s="666"/>
      <c r="DH7" s="666"/>
      <c r="DI7" s="666"/>
      <c r="DJ7" s="666"/>
      <c r="DK7" s="666"/>
      <c r="DL7" s="666"/>
      <c r="DM7" s="666"/>
      <c r="DN7" s="666"/>
      <c r="DO7" s="666"/>
      <c r="DP7" s="667"/>
      <c r="DQ7" s="674">
        <v>2011238</v>
      </c>
      <c r="DR7" s="666"/>
      <c r="DS7" s="666"/>
      <c r="DT7" s="666"/>
      <c r="DU7" s="666"/>
      <c r="DV7" s="666"/>
      <c r="DW7" s="666"/>
      <c r="DX7" s="666"/>
      <c r="DY7" s="666"/>
      <c r="DZ7" s="666"/>
      <c r="EA7" s="666"/>
      <c r="EB7" s="666"/>
      <c r="EC7" s="675"/>
    </row>
    <row r="8" spans="2:143" ht="11.25" customHeight="1">
      <c r="B8" s="662" t="s">
        <v>233</v>
      </c>
      <c r="C8" s="663"/>
      <c r="D8" s="663"/>
      <c r="E8" s="663"/>
      <c r="F8" s="663"/>
      <c r="G8" s="663"/>
      <c r="H8" s="663"/>
      <c r="I8" s="663"/>
      <c r="J8" s="663"/>
      <c r="K8" s="663"/>
      <c r="L8" s="663"/>
      <c r="M8" s="663"/>
      <c r="N8" s="663"/>
      <c r="O8" s="663"/>
      <c r="P8" s="663"/>
      <c r="Q8" s="664"/>
      <c r="R8" s="665">
        <v>33611</v>
      </c>
      <c r="S8" s="666"/>
      <c r="T8" s="666"/>
      <c r="U8" s="666"/>
      <c r="V8" s="666"/>
      <c r="W8" s="666"/>
      <c r="X8" s="666"/>
      <c r="Y8" s="667"/>
      <c r="Z8" s="668">
        <v>0.1</v>
      </c>
      <c r="AA8" s="668"/>
      <c r="AB8" s="668"/>
      <c r="AC8" s="668"/>
      <c r="AD8" s="669">
        <v>33611</v>
      </c>
      <c r="AE8" s="669"/>
      <c r="AF8" s="669"/>
      <c r="AG8" s="669"/>
      <c r="AH8" s="669"/>
      <c r="AI8" s="669"/>
      <c r="AJ8" s="669"/>
      <c r="AK8" s="669"/>
      <c r="AL8" s="670">
        <v>0.3</v>
      </c>
      <c r="AM8" s="671"/>
      <c r="AN8" s="671"/>
      <c r="AO8" s="672"/>
      <c r="AP8" s="662" t="s">
        <v>234</v>
      </c>
      <c r="AQ8" s="663"/>
      <c r="AR8" s="663"/>
      <c r="AS8" s="663"/>
      <c r="AT8" s="663"/>
      <c r="AU8" s="663"/>
      <c r="AV8" s="663"/>
      <c r="AW8" s="663"/>
      <c r="AX8" s="663"/>
      <c r="AY8" s="663"/>
      <c r="AZ8" s="663"/>
      <c r="BA8" s="663"/>
      <c r="BB8" s="663"/>
      <c r="BC8" s="663"/>
      <c r="BD8" s="663"/>
      <c r="BE8" s="663"/>
      <c r="BF8" s="664"/>
      <c r="BG8" s="665">
        <v>82345</v>
      </c>
      <c r="BH8" s="666"/>
      <c r="BI8" s="666"/>
      <c r="BJ8" s="666"/>
      <c r="BK8" s="666"/>
      <c r="BL8" s="666"/>
      <c r="BM8" s="666"/>
      <c r="BN8" s="667"/>
      <c r="BO8" s="668">
        <v>1.3</v>
      </c>
      <c r="BP8" s="668"/>
      <c r="BQ8" s="668"/>
      <c r="BR8" s="668"/>
      <c r="BS8" s="669" t="s">
        <v>130</v>
      </c>
      <c r="BT8" s="669"/>
      <c r="BU8" s="669"/>
      <c r="BV8" s="669"/>
      <c r="BW8" s="669"/>
      <c r="BX8" s="669"/>
      <c r="BY8" s="669"/>
      <c r="BZ8" s="669"/>
      <c r="CA8" s="669"/>
      <c r="CB8" s="673"/>
      <c r="CD8" s="680" t="s">
        <v>235</v>
      </c>
      <c r="CE8" s="681"/>
      <c r="CF8" s="681"/>
      <c r="CG8" s="681"/>
      <c r="CH8" s="681"/>
      <c r="CI8" s="681"/>
      <c r="CJ8" s="681"/>
      <c r="CK8" s="681"/>
      <c r="CL8" s="681"/>
      <c r="CM8" s="681"/>
      <c r="CN8" s="681"/>
      <c r="CO8" s="681"/>
      <c r="CP8" s="681"/>
      <c r="CQ8" s="682"/>
      <c r="CR8" s="665">
        <v>10102497</v>
      </c>
      <c r="CS8" s="666"/>
      <c r="CT8" s="666"/>
      <c r="CU8" s="666"/>
      <c r="CV8" s="666"/>
      <c r="CW8" s="666"/>
      <c r="CX8" s="666"/>
      <c r="CY8" s="667"/>
      <c r="CZ8" s="668">
        <v>45.4</v>
      </c>
      <c r="DA8" s="668"/>
      <c r="DB8" s="668"/>
      <c r="DC8" s="668"/>
      <c r="DD8" s="674">
        <v>344253</v>
      </c>
      <c r="DE8" s="666"/>
      <c r="DF8" s="666"/>
      <c r="DG8" s="666"/>
      <c r="DH8" s="666"/>
      <c r="DI8" s="666"/>
      <c r="DJ8" s="666"/>
      <c r="DK8" s="666"/>
      <c r="DL8" s="666"/>
      <c r="DM8" s="666"/>
      <c r="DN8" s="666"/>
      <c r="DO8" s="666"/>
      <c r="DP8" s="667"/>
      <c r="DQ8" s="674">
        <v>3697894</v>
      </c>
      <c r="DR8" s="666"/>
      <c r="DS8" s="666"/>
      <c r="DT8" s="666"/>
      <c r="DU8" s="666"/>
      <c r="DV8" s="666"/>
      <c r="DW8" s="666"/>
      <c r="DX8" s="666"/>
      <c r="DY8" s="666"/>
      <c r="DZ8" s="666"/>
      <c r="EA8" s="666"/>
      <c r="EB8" s="666"/>
      <c r="EC8" s="675"/>
    </row>
    <row r="9" spans="2:143" ht="11.25" customHeight="1">
      <c r="B9" s="662" t="s">
        <v>236</v>
      </c>
      <c r="C9" s="663"/>
      <c r="D9" s="663"/>
      <c r="E9" s="663"/>
      <c r="F9" s="663"/>
      <c r="G9" s="663"/>
      <c r="H9" s="663"/>
      <c r="I9" s="663"/>
      <c r="J9" s="663"/>
      <c r="K9" s="663"/>
      <c r="L9" s="663"/>
      <c r="M9" s="663"/>
      <c r="N9" s="663"/>
      <c r="O9" s="663"/>
      <c r="P9" s="663"/>
      <c r="Q9" s="664"/>
      <c r="R9" s="665">
        <v>39237</v>
      </c>
      <c r="S9" s="666"/>
      <c r="T9" s="666"/>
      <c r="U9" s="666"/>
      <c r="V9" s="666"/>
      <c r="W9" s="666"/>
      <c r="X9" s="666"/>
      <c r="Y9" s="667"/>
      <c r="Z9" s="668">
        <v>0.2</v>
      </c>
      <c r="AA9" s="668"/>
      <c r="AB9" s="668"/>
      <c r="AC9" s="668"/>
      <c r="AD9" s="669">
        <v>39237</v>
      </c>
      <c r="AE9" s="669"/>
      <c r="AF9" s="669"/>
      <c r="AG9" s="669"/>
      <c r="AH9" s="669"/>
      <c r="AI9" s="669"/>
      <c r="AJ9" s="669"/>
      <c r="AK9" s="669"/>
      <c r="AL9" s="670">
        <v>0.4</v>
      </c>
      <c r="AM9" s="671"/>
      <c r="AN9" s="671"/>
      <c r="AO9" s="672"/>
      <c r="AP9" s="662" t="s">
        <v>581</v>
      </c>
      <c r="AQ9" s="663"/>
      <c r="AR9" s="663"/>
      <c r="AS9" s="663"/>
      <c r="AT9" s="663"/>
      <c r="AU9" s="663"/>
      <c r="AV9" s="663"/>
      <c r="AW9" s="663"/>
      <c r="AX9" s="663"/>
      <c r="AY9" s="663"/>
      <c r="AZ9" s="663"/>
      <c r="BA9" s="663"/>
      <c r="BB9" s="663"/>
      <c r="BC9" s="663"/>
      <c r="BD9" s="663"/>
      <c r="BE9" s="663"/>
      <c r="BF9" s="664"/>
      <c r="BG9" s="665">
        <v>2332128</v>
      </c>
      <c r="BH9" s="666"/>
      <c r="BI9" s="666"/>
      <c r="BJ9" s="666"/>
      <c r="BK9" s="666"/>
      <c r="BL9" s="666"/>
      <c r="BM9" s="666"/>
      <c r="BN9" s="667"/>
      <c r="BO9" s="668">
        <v>36.9</v>
      </c>
      <c r="BP9" s="668"/>
      <c r="BQ9" s="668"/>
      <c r="BR9" s="668"/>
      <c r="BS9" s="669" t="s">
        <v>579</v>
      </c>
      <c r="BT9" s="669"/>
      <c r="BU9" s="669"/>
      <c r="BV9" s="669"/>
      <c r="BW9" s="669"/>
      <c r="BX9" s="669"/>
      <c r="BY9" s="669"/>
      <c r="BZ9" s="669"/>
      <c r="CA9" s="669"/>
      <c r="CB9" s="673"/>
      <c r="CD9" s="680" t="s">
        <v>237</v>
      </c>
      <c r="CE9" s="681"/>
      <c r="CF9" s="681"/>
      <c r="CG9" s="681"/>
      <c r="CH9" s="681"/>
      <c r="CI9" s="681"/>
      <c r="CJ9" s="681"/>
      <c r="CK9" s="681"/>
      <c r="CL9" s="681"/>
      <c r="CM9" s="681"/>
      <c r="CN9" s="681"/>
      <c r="CO9" s="681"/>
      <c r="CP9" s="681"/>
      <c r="CQ9" s="682"/>
      <c r="CR9" s="665">
        <v>1716115</v>
      </c>
      <c r="CS9" s="666"/>
      <c r="CT9" s="666"/>
      <c r="CU9" s="666"/>
      <c r="CV9" s="666"/>
      <c r="CW9" s="666"/>
      <c r="CX9" s="666"/>
      <c r="CY9" s="667"/>
      <c r="CZ9" s="668">
        <v>7.7</v>
      </c>
      <c r="DA9" s="668"/>
      <c r="DB9" s="668"/>
      <c r="DC9" s="668"/>
      <c r="DD9" s="674">
        <v>6137</v>
      </c>
      <c r="DE9" s="666"/>
      <c r="DF9" s="666"/>
      <c r="DG9" s="666"/>
      <c r="DH9" s="666"/>
      <c r="DI9" s="666"/>
      <c r="DJ9" s="666"/>
      <c r="DK9" s="666"/>
      <c r="DL9" s="666"/>
      <c r="DM9" s="666"/>
      <c r="DN9" s="666"/>
      <c r="DO9" s="666"/>
      <c r="DP9" s="667"/>
      <c r="DQ9" s="674">
        <v>1017649</v>
      </c>
      <c r="DR9" s="666"/>
      <c r="DS9" s="666"/>
      <c r="DT9" s="666"/>
      <c r="DU9" s="666"/>
      <c r="DV9" s="666"/>
      <c r="DW9" s="666"/>
      <c r="DX9" s="666"/>
      <c r="DY9" s="666"/>
      <c r="DZ9" s="666"/>
      <c r="EA9" s="666"/>
      <c r="EB9" s="666"/>
      <c r="EC9" s="675"/>
    </row>
    <row r="10" spans="2:143" ht="11.25" customHeight="1">
      <c r="B10" s="662" t="s">
        <v>238</v>
      </c>
      <c r="C10" s="663"/>
      <c r="D10" s="663"/>
      <c r="E10" s="663"/>
      <c r="F10" s="663"/>
      <c r="G10" s="663"/>
      <c r="H10" s="663"/>
      <c r="I10" s="663"/>
      <c r="J10" s="663"/>
      <c r="K10" s="663"/>
      <c r="L10" s="663"/>
      <c r="M10" s="663"/>
      <c r="N10" s="663"/>
      <c r="O10" s="663"/>
      <c r="P10" s="663"/>
      <c r="Q10" s="664"/>
      <c r="R10" s="665" t="s">
        <v>579</v>
      </c>
      <c r="S10" s="666"/>
      <c r="T10" s="666"/>
      <c r="U10" s="666"/>
      <c r="V10" s="666"/>
      <c r="W10" s="666"/>
      <c r="X10" s="666"/>
      <c r="Y10" s="667"/>
      <c r="Z10" s="668" t="s">
        <v>579</v>
      </c>
      <c r="AA10" s="668"/>
      <c r="AB10" s="668"/>
      <c r="AC10" s="668"/>
      <c r="AD10" s="669" t="s">
        <v>579</v>
      </c>
      <c r="AE10" s="669"/>
      <c r="AF10" s="669"/>
      <c r="AG10" s="669"/>
      <c r="AH10" s="669"/>
      <c r="AI10" s="669"/>
      <c r="AJ10" s="669"/>
      <c r="AK10" s="669"/>
      <c r="AL10" s="670" t="s">
        <v>579</v>
      </c>
      <c r="AM10" s="671"/>
      <c r="AN10" s="671"/>
      <c r="AO10" s="672"/>
      <c r="AP10" s="662" t="s">
        <v>582</v>
      </c>
      <c r="AQ10" s="663"/>
      <c r="AR10" s="663"/>
      <c r="AS10" s="663"/>
      <c r="AT10" s="663"/>
      <c r="AU10" s="663"/>
      <c r="AV10" s="663"/>
      <c r="AW10" s="663"/>
      <c r="AX10" s="663"/>
      <c r="AY10" s="663"/>
      <c r="AZ10" s="663"/>
      <c r="BA10" s="663"/>
      <c r="BB10" s="663"/>
      <c r="BC10" s="663"/>
      <c r="BD10" s="663"/>
      <c r="BE10" s="663"/>
      <c r="BF10" s="664"/>
      <c r="BG10" s="665">
        <v>147018</v>
      </c>
      <c r="BH10" s="666"/>
      <c r="BI10" s="666"/>
      <c r="BJ10" s="666"/>
      <c r="BK10" s="666"/>
      <c r="BL10" s="666"/>
      <c r="BM10" s="666"/>
      <c r="BN10" s="667"/>
      <c r="BO10" s="668">
        <v>2.2999999999999998</v>
      </c>
      <c r="BP10" s="668"/>
      <c r="BQ10" s="668"/>
      <c r="BR10" s="668"/>
      <c r="BS10" s="669">
        <v>23719</v>
      </c>
      <c r="BT10" s="669"/>
      <c r="BU10" s="669"/>
      <c r="BV10" s="669"/>
      <c r="BW10" s="669"/>
      <c r="BX10" s="669"/>
      <c r="BY10" s="669"/>
      <c r="BZ10" s="669"/>
      <c r="CA10" s="669"/>
      <c r="CB10" s="673"/>
      <c r="CD10" s="680" t="s">
        <v>239</v>
      </c>
      <c r="CE10" s="681"/>
      <c r="CF10" s="681"/>
      <c r="CG10" s="681"/>
      <c r="CH10" s="681"/>
      <c r="CI10" s="681"/>
      <c r="CJ10" s="681"/>
      <c r="CK10" s="681"/>
      <c r="CL10" s="681"/>
      <c r="CM10" s="681"/>
      <c r="CN10" s="681"/>
      <c r="CO10" s="681"/>
      <c r="CP10" s="681"/>
      <c r="CQ10" s="682"/>
      <c r="CR10" s="665">
        <v>26728</v>
      </c>
      <c r="CS10" s="666"/>
      <c r="CT10" s="666"/>
      <c r="CU10" s="666"/>
      <c r="CV10" s="666"/>
      <c r="CW10" s="666"/>
      <c r="CX10" s="666"/>
      <c r="CY10" s="667"/>
      <c r="CZ10" s="668">
        <v>0.1</v>
      </c>
      <c r="DA10" s="668"/>
      <c r="DB10" s="668"/>
      <c r="DC10" s="668"/>
      <c r="DD10" s="674" t="s">
        <v>579</v>
      </c>
      <c r="DE10" s="666"/>
      <c r="DF10" s="666"/>
      <c r="DG10" s="666"/>
      <c r="DH10" s="666"/>
      <c r="DI10" s="666"/>
      <c r="DJ10" s="666"/>
      <c r="DK10" s="666"/>
      <c r="DL10" s="666"/>
      <c r="DM10" s="666"/>
      <c r="DN10" s="666"/>
      <c r="DO10" s="666"/>
      <c r="DP10" s="667"/>
      <c r="DQ10" s="674">
        <v>16713</v>
      </c>
      <c r="DR10" s="666"/>
      <c r="DS10" s="666"/>
      <c r="DT10" s="666"/>
      <c r="DU10" s="666"/>
      <c r="DV10" s="666"/>
      <c r="DW10" s="666"/>
      <c r="DX10" s="666"/>
      <c r="DY10" s="666"/>
      <c r="DZ10" s="666"/>
      <c r="EA10" s="666"/>
      <c r="EB10" s="666"/>
      <c r="EC10" s="675"/>
    </row>
    <row r="11" spans="2:143" ht="11.25" customHeight="1">
      <c r="B11" s="662" t="s">
        <v>240</v>
      </c>
      <c r="C11" s="663"/>
      <c r="D11" s="663"/>
      <c r="E11" s="663"/>
      <c r="F11" s="663"/>
      <c r="G11" s="663"/>
      <c r="H11" s="663"/>
      <c r="I11" s="663"/>
      <c r="J11" s="663"/>
      <c r="K11" s="663"/>
      <c r="L11" s="663"/>
      <c r="M11" s="663"/>
      <c r="N11" s="663"/>
      <c r="O11" s="663"/>
      <c r="P11" s="663"/>
      <c r="Q11" s="664"/>
      <c r="R11" s="665">
        <v>1094638</v>
      </c>
      <c r="S11" s="666"/>
      <c r="T11" s="666"/>
      <c r="U11" s="666"/>
      <c r="V11" s="666"/>
      <c r="W11" s="666"/>
      <c r="X11" s="666"/>
      <c r="Y11" s="667"/>
      <c r="Z11" s="670">
        <v>4.8</v>
      </c>
      <c r="AA11" s="671"/>
      <c r="AB11" s="671"/>
      <c r="AC11" s="683"/>
      <c r="AD11" s="674">
        <v>1094638</v>
      </c>
      <c r="AE11" s="666"/>
      <c r="AF11" s="666"/>
      <c r="AG11" s="666"/>
      <c r="AH11" s="666"/>
      <c r="AI11" s="666"/>
      <c r="AJ11" s="666"/>
      <c r="AK11" s="667"/>
      <c r="AL11" s="670">
        <v>10.3</v>
      </c>
      <c r="AM11" s="671"/>
      <c r="AN11" s="671"/>
      <c r="AO11" s="672"/>
      <c r="AP11" s="662" t="s">
        <v>241</v>
      </c>
      <c r="AQ11" s="663"/>
      <c r="AR11" s="663"/>
      <c r="AS11" s="663"/>
      <c r="AT11" s="663"/>
      <c r="AU11" s="663"/>
      <c r="AV11" s="663"/>
      <c r="AW11" s="663"/>
      <c r="AX11" s="663"/>
      <c r="AY11" s="663"/>
      <c r="AZ11" s="663"/>
      <c r="BA11" s="663"/>
      <c r="BB11" s="663"/>
      <c r="BC11" s="663"/>
      <c r="BD11" s="663"/>
      <c r="BE11" s="663"/>
      <c r="BF11" s="664"/>
      <c r="BG11" s="665">
        <v>136129</v>
      </c>
      <c r="BH11" s="666"/>
      <c r="BI11" s="666"/>
      <c r="BJ11" s="666"/>
      <c r="BK11" s="666"/>
      <c r="BL11" s="666"/>
      <c r="BM11" s="666"/>
      <c r="BN11" s="667"/>
      <c r="BO11" s="668">
        <v>2.2000000000000002</v>
      </c>
      <c r="BP11" s="668"/>
      <c r="BQ11" s="668"/>
      <c r="BR11" s="668"/>
      <c r="BS11" s="669">
        <v>35137</v>
      </c>
      <c r="BT11" s="669"/>
      <c r="BU11" s="669"/>
      <c r="BV11" s="669"/>
      <c r="BW11" s="669"/>
      <c r="BX11" s="669"/>
      <c r="BY11" s="669"/>
      <c r="BZ11" s="669"/>
      <c r="CA11" s="669"/>
      <c r="CB11" s="673"/>
      <c r="CD11" s="680" t="s">
        <v>242</v>
      </c>
      <c r="CE11" s="681"/>
      <c r="CF11" s="681"/>
      <c r="CG11" s="681"/>
      <c r="CH11" s="681"/>
      <c r="CI11" s="681"/>
      <c r="CJ11" s="681"/>
      <c r="CK11" s="681"/>
      <c r="CL11" s="681"/>
      <c r="CM11" s="681"/>
      <c r="CN11" s="681"/>
      <c r="CO11" s="681"/>
      <c r="CP11" s="681"/>
      <c r="CQ11" s="682"/>
      <c r="CR11" s="665">
        <v>190993</v>
      </c>
      <c r="CS11" s="666"/>
      <c r="CT11" s="666"/>
      <c r="CU11" s="666"/>
      <c r="CV11" s="666"/>
      <c r="CW11" s="666"/>
      <c r="CX11" s="666"/>
      <c r="CY11" s="667"/>
      <c r="CZ11" s="668">
        <v>0.9</v>
      </c>
      <c r="DA11" s="668"/>
      <c r="DB11" s="668"/>
      <c r="DC11" s="668"/>
      <c r="DD11" s="674">
        <v>70654</v>
      </c>
      <c r="DE11" s="666"/>
      <c r="DF11" s="666"/>
      <c r="DG11" s="666"/>
      <c r="DH11" s="666"/>
      <c r="DI11" s="666"/>
      <c r="DJ11" s="666"/>
      <c r="DK11" s="666"/>
      <c r="DL11" s="666"/>
      <c r="DM11" s="666"/>
      <c r="DN11" s="666"/>
      <c r="DO11" s="666"/>
      <c r="DP11" s="667"/>
      <c r="DQ11" s="674">
        <v>122765</v>
      </c>
      <c r="DR11" s="666"/>
      <c r="DS11" s="666"/>
      <c r="DT11" s="666"/>
      <c r="DU11" s="666"/>
      <c r="DV11" s="666"/>
      <c r="DW11" s="666"/>
      <c r="DX11" s="666"/>
      <c r="DY11" s="666"/>
      <c r="DZ11" s="666"/>
      <c r="EA11" s="666"/>
      <c r="EB11" s="666"/>
      <c r="EC11" s="675"/>
    </row>
    <row r="12" spans="2:143" ht="11.25" customHeight="1">
      <c r="B12" s="662" t="s">
        <v>243</v>
      </c>
      <c r="C12" s="663"/>
      <c r="D12" s="663"/>
      <c r="E12" s="663"/>
      <c r="F12" s="663"/>
      <c r="G12" s="663"/>
      <c r="H12" s="663"/>
      <c r="I12" s="663"/>
      <c r="J12" s="663"/>
      <c r="K12" s="663"/>
      <c r="L12" s="663"/>
      <c r="M12" s="663"/>
      <c r="N12" s="663"/>
      <c r="O12" s="663"/>
      <c r="P12" s="663"/>
      <c r="Q12" s="664"/>
      <c r="R12" s="665">
        <v>47416</v>
      </c>
      <c r="S12" s="666"/>
      <c r="T12" s="666"/>
      <c r="U12" s="666"/>
      <c r="V12" s="666"/>
      <c r="W12" s="666"/>
      <c r="X12" s="666"/>
      <c r="Y12" s="667"/>
      <c r="Z12" s="668">
        <v>0.2</v>
      </c>
      <c r="AA12" s="668"/>
      <c r="AB12" s="668"/>
      <c r="AC12" s="668"/>
      <c r="AD12" s="669">
        <v>47416</v>
      </c>
      <c r="AE12" s="669"/>
      <c r="AF12" s="669"/>
      <c r="AG12" s="669"/>
      <c r="AH12" s="669"/>
      <c r="AI12" s="669"/>
      <c r="AJ12" s="669"/>
      <c r="AK12" s="669"/>
      <c r="AL12" s="670">
        <v>0.4</v>
      </c>
      <c r="AM12" s="671"/>
      <c r="AN12" s="671"/>
      <c r="AO12" s="672"/>
      <c r="AP12" s="662" t="s">
        <v>244</v>
      </c>
      <c r="AQ12" s="663"/>
      <c r="AR12" s="663"/>
      <c r="AS12" s="663"/>
      <c r="AT12" s="663"/>
      <c r="AU12" s="663"/>
      <c r="AV12" s="663"/>
      <c r="AW12" s="663"/>
      <c r="AX12" s="663"/>
      <c r="AY12" s="663"/>
      <c r="AZ12" s="663"/>
      <c r="BA12" s="663"/>
      <c r="BB12" s="663"/>
      <c r="BC12" s="663"/>
      <c r="BD12" s="663"/>
      <c r="BE12" s="663"/>
      <c r="BF12" s="664"/>
      <c r="BG12" s="665">
        <v>3112259</v>
      </c>
      <c r="BH12" s="666"/>
      <c r="BI12" s="666"/>
      <c r="BJ12" s="666"/>
      <c r="BK12" s="666"/>
      <c r="BL12" s="666"/>
      <c r="BM12" s="666"/>
      <c r="BN12" s="667"/>
      <c r="BO12" s="668">
        <v>49.2</v>
      </c>
      <c r="BP12" s="668"/>
      <c r="BQ12" s="668"/>
      <c r="BR12" s="668"/>
      <c r="BS12" s="669">
        <v>188941</v>
      </c>
      <c r="BT12" s="669"/>
      <c r="BU12" s="669"/>
      <c r="BV12" s="669"/>
      <c r="BW12" s="669"/>
      <c r="BX12" s="669"/>
      <c r="BY12" s="669"/>
      <c r="BZ12" s="669"/>
      <c r="CA12" s="669"/>
      <c r="CB12" s="673"/>
      <c r="CD12" s="680" t="s">
        <v>245</v>
      </c>
      <c r="CE12" s="681"/>
      <c r="CF12" s="681"/>
      <c r="CG12" s="681"/>
      <c r="CH12" s="681"/>
      <c r="CI12" s="681"/>
      <c r="CJ12" s="681"/>
      <c r="CK12" s="681"/>
      <c r="CL12" s="681"/>
      <c r="CM12" s="681"/>
      <c r="CN12" s="681"/>
      <c r="CO12" s="681"/>
      <c r="CP12" s="681"/>
      <c r="CQ12" s="682"/>
      <c r="CR12" s="665">
        <v>237573</v>
      </c>
      <c r="CS12" s="666"/>
      <c r="CT12" s="666"/>
      <c r="CU12" s="666"/>
      <c r="CV12" s="666"/>
      <c r="CW12" s="666"/>
      <c r="CX12" s="666"/>
      <c r="CY12" s="667"/>
      <c r="CZ12" s="668">
        <v>1.1000000000000001</v>
      </c>
      <c r="DA12" s="668"/>
      <c r="DB12" s="668"/>
      <c r="DC12" s="668"/>
      <c r="DD12" s="674">
        <v>10762</v>
      </c>
      <c r="DE12" s="666"/>
      <c r="DF12" s="666"/>
      <c r="DG12" s="666"/>
      <c r="DH12" s="666"/>
      <c r="DI12" s="666"/>
      <c r="DJ12" s="666"/>
      <c r="DK12" s="666"/>
      <c r="DL12" s="666"/>
      <c r="DM12" s="666"/>
      <c r="DN12" s="666"/>
      <c r="DO12" s="666"/>
      <c r="DP12" s="667"/>
      <c r="DQ12" s="674">
        <v>194577</v>
      </c>
      <c r="DR12" s="666"/>
      <c r="DS12" s="666"/>
      <c r="DT12" s="666"/>
      <c r="DU12" s="666"/>
      <c r="DV12" s="666"/>
      <c r="DW12" s="666"/>
      <c r="DX12" s="666"/>
      <c r="DY12" s="666"/>
      <c r="DZ12" s="666"/>
      <c r="EA12" s="666"/>
      <c r="EB12" s="666"/>
      <c r="EC12" s="675"/>
    </row>
    <row r="13" spans="2:143" ht="11.25" customHeight="1">
      <c r="B13" s="662" t="s">
        <v>246</v>
      </c>
      <c r="C13" s="663"/>
      <c r="D13" s="663"/>
      <c r="E13" s="663"/>
      <c r="F13" s="663"/>
      <c r="G13" s="663"/>
      <c r="H13" s="663"/>
      <c r="I13" s="663"/>
      <c r="J13" s="663"/>
      <c r="K13" s="663"/>
      <c r="L13" s="663"/>
      <c r="M13" s="663"/>
      <c r="N13" s="663"/>
      <c r="O13" s="663"/>
      <c r="P13" s="663"/>
      <c r="Q13" s="664"/>
      <c r="R13" s="665" t="s">
        <v>583</v>
      </c>
      <c r="S13" s="666"/>
      <c r="T13" s="666"/>
      <c r="U13" s="666"/>
      <c r="V13" s="666"/>
      <c r="W13" s="666"/>
      <c r="X13" s="666"/>
      <c r="Y13" s="667"/>
      <c r="Z13" s="668" t="s">
        <v>579</v>
      </c>
      <c r="AA13" s="668"/>
      <c r="AB13" s="668"/>
      <c r="AC13" s="668"/>
      <c r="AD13" s="669" t="s">
        <v>130</v>
      </c>
      <c r="AE13" s="669"/>
      <c r="AF13" s="669"/>
      <c r="AG13" s="669"/>
      <c r="AH13" s="669"/>
      <c r="AI13" s="669"/>
      <c r="AJ13" s="669"/>
      <c r="AK13" s="669"/>
      <c r="AL13" s="670" t="s">
        <v>130</v>
      </c>
      <c r="AM13" s="671"/>
      <c r="AN13" s="671"/>
      <c r="AO13" s="672"/>
      <c r="AP13" s="662" t="s">
        <v>584</v>
      </c>
      <c r="AQ13" s="663"/>
      <c r="AR13" s="663"/>
      <c r="AS13" s="663"/>
      <c r="AT13" s="663"/>
      <c r="AU13" s="663"/>
      <c r="AV13" s="663"/>
      <c r="AW13" s="663"/>
      <c r="AX13" s="663"/>
      <c r="AY13" s="663"/>
      <c r="AZ13" s="663"/>
      <c r="BA13" s="663"/>
      <c r="BB13" s="663"/>
      <c r="BC13" s="663"/>
      <c r="BD13" s="663"/>
      <c r="BE13" s="663"/>
      <c r="BF13" s="664"/>
      <c r="BG13" s="665">
        <v>3013806</v>
      </c>
      <c r="BH13" s="666"/>
      <c r="BI13" s="666"/>
      <c r="BJ13" s="666"/>
      <c r="BK13" s="666"/>
      <c r="BL13" s="666"/>
      <c r="BM13" s="666"/>
      <c r="BN13" s="667"/>
      <c r="BO13" s="668">
        <v>47.6</v>
      </c>
      <c r="BP13" s="668"/>
      <c r="BQ13" s="668"/>
      <c r="BR13" s="668"/>
      <c r="BS13" s="669">
        <v>188941</v>
      </c>
      <c r="BT13" s="669"/>
      <c r="BU13" s="669"/>
      <c r="BV13" s="669"/>
      <c r="BW13" s="669"/>
      <c r="BX13" s="669"/>
      <c r="BY13" s="669"/>
      <c r="BZ13" s="669"/>
      <c r="CA13" s="669"/>
      <c r="CB13" s="673"/>
      <c r="CD13" s="680" t="s">
        <v>247</v>
      </c>
      <c r="CE13" s="681"/>
      <c r="CF13" s="681"/>
      <c r="CG13" s="681"/>
      <c r="CH13" s="681"/>
      <c r="CI13" s="681"/>
      <c r="CJ13" s="681"/>
      <c r="CK13" s="681"/>
      <c r="CL13" s="681"/>
      <c r="CM13" s="681"/>
      <c r="CN13" s="681"/>
      <c r="CO13" s="681"/>
      <c r="CP13" s="681"/>
      <c r="CQ13" s="682"/>
      <c r="CR13" s="665">
        <v>704498</v>
      </c>
      <c r="CS13" s="666"/>
      <c r="CT13" s="666"/>
      <c r="CU13" s="666"/>
      <c r="CV13" s="666"/>
      <c r="CW13" s="666"/>
      <c r="CX13" s="666"/>
      <c r="CY13" s="667"/>
      <c r="CZ13" s="668">
        <v>3.2</v>
      </c>
      <c r="DA13" s="668"/>
      <c r="DB13" s="668"/>
      <c r="DC13" s="668"/>
      <c r="DD13" s="674">
        <v>343321</v>
      </c>
      <c r="DE13" s="666"/>
      <c r="DF13" s="666"/>
      <c r="DG13" s="666"/>
      <c r="DH13" s="666"/>
      <c r="DI13" s="666"/>
      <c r="DJ13" s="666"/>
      <c r="DK13" s="666"/>
      <c r="DL13" s="666"/>
      <c r="DM13" s="666"/>
      <c r="DN13" s="666"/>
      <c r="DO13" s="666"/>
      <c r="DP13" s="667"/>
      <c r="DQ13" s="674">
        <v>470609</v>
      </c>
      <c r="DR13" s="666"/>
      <c r="DS13" s="666"/>
      <c r="DT13" s="666"/>
      <c r="DU13" s="666"/>
      <c r="DV13" s="666"/>
      <c r="DW13" s="666"/>
      <c r="DX13" s="666"/>
      <c r="DY13" s="666"/>
      <c r="DZ13" s="666"/>
      <c r="EA13" s="666"/>
      <c r="EB13" s="666"/>
      <c r="EC13" s="675"/>
    </row>
    <row r="14" spans="2:143" ht="11.25" customHeight="1">
      <c r="B14" s="662" t="s">
        <v>248</v>
      </c>
      <c r="C14" s="663"/>
      <c r="D14" s="663"/>
      <c r="E14" s="663"/>
      <c r="F14" s="663"/>
      <c r="G14" s="663"/>
      <c r="H14" s="663"/>
      <c r="I14" s="663"/>
      <c r="J14" s="663"/>
      <c r="K14" s="663"/>
      <c r="L14" s="663"/>
      <c r="M14" s="663"/>
      <c r="N14" s="663"/>
      <c r="O14" s="663"/>
      <c r="P14" s="663"/>
      <c r="Q14" s="664"/>
      <c r="R14" s="665" t="s">
        <v>583</v>
      </c>
      <c r="S14" s="666"/>
      <c r="T14" s="666"/>
      <c r="U14" s="666"/>
      <c r="V14" s="666"/>
      <c r="W14" s="666"/>
      <c r="X14" s="666"/>
      <c r="Y14" s="667"/>
      <c r="Z14" s="668" t="s">
        <v>579</v>
      </c>
      <c r="AA14" s="668"/>
      <c r="AB14" s="668"/>
      <c r="AC14" s="668"/>
      <c r="AD14" s="669" t="s">
        <v>130</v>
      </c>
      <c r="AE14" s="669"/>
      <c r="AF14" s="669"/>
      <c r="AG14" s="669"/>
      <c r="AH14" s="669"/>
      <c r="AI14" s="669"/>
      <c r="AJ14" s="669"/>
      <c r="AK14" s="669"/>
      <c r="AL14" s="670" t="s">
        <v>130</v>
      </c>
      <c r="AM14" s="671"/>
      <c r="AN14" s="671"/>
      <c r="AO14" s="672"/>
      <c r="AP14" s="662" t="s">
        <v>249</v>
      </c>
      <c r="AQ14" s="663"/>
      <c r="AR14" s="663"/>
      <c r="AS14" s="663"/>
      <c r="AT14" s="663"/>
      <c r="AU14" s="663"/>
      <c r="AV14" s="663"/>
      <c r="AW14" s="663"/>
      <c r="AX14" s="663"/>
      <c r="AY14" s="663"/>
      <c r="AZ14" s="663"/>
      <c r="BA14" s="663"/>
      <c r="BB14" s="663"/>
      <c r="BC14" s="663"/>
      <c r="BD14" s="663"/>
      <c r="BE14" s="663"/>
      <c r="BF14" s="664"/>
      <c r="BG14" s="665">
        <v>124316</v>
      </c>
      <c r="BH14" s="666"/>
      <c r="BI14" s="666"/>
      <c r="BJ14" s="666"/>
      <c r="BK14" s="666"/>
      <c r="BL14" s="666"/>
      <c r="BM14" s="666"/>
      <c r="BN14" s="667"/>
      <c r="BO14" s="668">
        <v>2</v>
      </c>
      <c r="BP14" s="668"/>
      <c r="BQ14" s="668"/>
      <c r="BR14" s="668"/>
      <c r="BS14" s="669" t="s">
        <v>579</v>
      </c>
      <c r="BT14" s="669"/>
      <c r="BU14" s="669"/>
      <c r="BV14" s="669"/>
      <c r="BW14" s="669"/>
      <c r="BX14" s="669"/>
      <c r="BY14" s="669"/>
      <c r="BZ14" s="669"/>
      <c r="CA14" s="669"/>
      <c r="CB14" s="673"/>
      <c r="CD14" s="680" t="s">
        <v>250</v>
      </c>
      <c r="CE14" s="681"/>
      <c r="CF14" s="681"/>
      <c r="CG14" s="681"/>
      <c r="CH14" s="681"/>
      <c r="CI14" s="681"/>
      <c r="CJ14" s="681"/>
      <c r="CK14" s="681"/>
      <c r="CL14" s="681"/>
      <c r="CM14" s="681"/>
      <c r="CN14" s="681"/>
      <c r="CO14" s="681"/>
      <c r="CP14" s="681"/>
      <c r="CQ14" s="682"/>
      <c r="CR14" s="665">
        <v>866181</v>
      </c>
      <c r="CS14" s="666"/>
      <c r="CT14" s="666"/>
      <c r="CU14" s="666"/>
      <c r="CV14" s="666"/>
      <c r="CW14" s="666"/>
      <c r="CX14" s="666"/>
      <c r="CY14" s="667"/>
      <c r="CZ14" s="668">
        <v>3.9</v>
      </c>
      <c r="DA14" s="668"/>
      <c r="DB14" s="668"/>
      <c r="DC14" s="668"/>
      <c r="DD14" s="674">
        <v>129566</v>
      </c>
      <c r="DE14" s="666"/>
      <c r="DF14" s="666"/>
      <c r="DG14" s="666"/>
      <c r="DH14" s="666"/>
      <c r="DI14" s="666"/>
      <c r="DJ14" s="666"/>
      <c r="DK14" s="666"/>
      <c r="DL14" s="666"/>
      <c r="DM14" s="666"/>
      <c r="DN14" s="666"/>
      <c r="DO14" s="666"/>
      <c r="DP14" s="667"/>
      <c r="DQ14" s="674">
        <v>855416</v>
      </c>
      <c r="DR14" s="666"/>
      <c r="DS14" s="666"/>
      <c r="DT14" s="666"/>
      <c r="DU14" s="666"/>
      <c r="DV14" s="666"/>
      <c r="DW14" s="666"/>
      <c r="DX14" s="666"/>
      <c r="DY14" s="666"/>
      <c r="DZ14" s="666"/>
      <c r="EA14" s="666"/>
      <c r="EB14" s="666"/>
      <c r="EC14" s="675"/>
    </row>
    <row r="15" spans="2:143" ht="11.25" customHeight="1">
      <c r="B15" s="662" t="s">
        <v>251</v>
      </c>
      <c r="C15" s="663"/>
      <c r="D15" s="663"/>
      <c r="E15" s="663"/>
      <c r="F15" s="663"/>
      <c r="G15" s="663"/>
      <c r="H15" s="663"/>
      <c r="I15" s="663"/>
      <c r="J15" s="663"/>
      <c r="K15" s="663"/>
      <c r="L15" s="663"/>
      <c r="M15" s="663"/>
      <c r="N15" s="663"/>
      <c r="O15" s="663"/>
      <c r="P15" s="663"/>
      <c r="Q15" s="664"/>
      <c r="R15" s="665" t="s">
        <v>579</v>
      </c>
      <c r="S15" s="666"/>
      <c r="T15" s="666"/>
      <c r="U15" s="666"/>
      <c r="V15" s="666"/>
      <c r="W15" s="666"/>
      <c r="X15" s="666"/>
      <c r="Y15" s="667"/>
      <c r="Z15" s="668" t="s">
        <v>579</v>
      </c>
      <c r="AA15" s="668"/>
      <c r="AB15" s="668"/>
      <c r="AC15" s="668"/>
      <c r="AD15" s="669" t="s">
        <v>130</v>
      </c>
      <c r="AE15" s="669"/>
      <c r="AF15" s="669"/>
      <c r="AG15" s="669"/>
      <c r="AH15" s="669"/>
      <c r="AI15" s="669"/>
      <c r="AJ15" s="669"/>
      <c r="AK15" s="669"/>
      <c r="AL15" s="670" t="s">
        <v>579</v>
      </c>
      <c r="AM15" s="671"/>
      <c r="AN15" s="671"/>
      <c r="AO15" s="672"/>
      <c r="AP15" s="662" t="s">
        <v>585</v>
      </c>
      <c r="AQ15" s="663"/>
      <c r="AR15" s="663"/>
      <c r="AS15" s="663"/>
      <c r="AT15" s="663"/>
      <c r="AU15" s="663"/>
      <c r="AV15" s="663"/>
      <c r="AW15" s="663"/>
      <c r="AX15" s="663"/>
      <c r="AY15" s="663"/>
      <c r="AZ15" s="663"/>
      <c r="BA15" s="663"/>
      <c r="BB15" s="663"/>
      <c r="BC15" s="663"/>
      <c r="BD15" s="663"/>
      <c r="BE15" s="663"/>
      <c r="BF15" s="664"/>
      <c r="BG15" s="665">
        <v>390467</v>
      </c>
      <c r="BH15" s="666"/>
      <c r="BI15" s="666"/>
      <c r="BJ15" s="666"/>
      <c r="BK15" s="666"/>
      <c r="BL15" s="666"/>
      <c r="BM15" s="666"/>
      <c r="BN15" s="667"/>
      <c r="BO15" s="668">
        <v>6.2</v>
      </c>
      <c r="BP15" s="668"/>
      <c r="BQ15" s="668"/>
      <c r="BR15" s="668"/>
      <c r="BS15" s="669" t="s">
        <v>583</v>
      </c>
      <c r="BT15" s="669"/>
      <c r="BU15" s="669"/>
      <c r="BV15" s="669"/>
      <c r="BW15" s="669"/>
      <c r="BX15" s="669"/>
      <c r="BY15" s="669"/>
      <c r="BZ15" s="669"/>
      <c r="CA15" s="669"/>
      <c r="CB15" s="673"/>
      <c r="CD15" s="680" t="s">
        <v>252</v>
      </c>
      <c r="CE15" s="681"/>
      <c r="CF15" s="681"/>
      <c r="CG15" s="681"/>
      <c r="CH15" s="681"/>
      <c r="CI15" s="681"/>
      <c r="CJ15" s="681"/>
      <c r="CK15" s="681"/>
      <c r="CL15" s="681"/>
      <c r="CM15" s="681"/>
      <c r="CN15" s="681"/>
      <c r="CO15" s="681"/>
      <c r="CP15" s="681"/>
      <c r="CQ15" s="682"/>
      <c r="CR15" s="665">
        <v>3512300</v>
      </c>
      <c r="CS15" s="666"/>
      <c r="CT15" s="666"/>
      <c r="CU15" s="666"/>
      <c r="CV15" s="666"/>
      <c r="CW15" s="666"/>
      <c r="CX15" s="666"/>
      <c r="CY15" s="667"/>
      <c r="CZ15" s="668">
        <v>15.8</v>
      </c>
      <c r="DA15" s="668"/>
      <c r="DB15" s="668"/>
      <c r="DC15" s="668"/>
      <c r="DD15" s="674">
        <v>1553090</v>
      </c>
      <c r="DE15" s="666"/>
      <c r="DF15" s="666"/>
      <c r="DG15" s="666"/>
      <c r="DH15" s="666"/>
      <c r="DI15" s="666"/>
      <c r="DJ15" s="666"/>
      <c r="DK15" s="666"/>
      <c r="DL15" s="666"/>
      <c r="DM15" s="666"/>
      <c r="DN15" s="666"/>
      <c r="DO15" s="666"/>
      <c r="DP15" s="667"/>
      <c r="DQ15" s="674">
        <v>2077630</v>
      </c>
      <c r="DR15" s="666"/>
      <c r="DS15" s="666"/>
      <c r="DT15" s="666"/>
      <c r="DU15" s="666"/>
      <c r="DV15" s="666"/>
      <c r="DW15" s="666"/>
      <c r="DX15" s="666"/>
      <c r="DY15" s="666"/>
      <c r="DZ15" s="666"/>
      <c r="EA15" s="666"/>
      <c r="EB15" s="666"/>
      <c r="EC15" s="675"/>
    </row>
    <row r="16" spans="2:143" ht="11.25" customHeight="1">
      <c r="B16" s="662" t="s">
        <v>253</v>
      </c>
      <c r="C16" s="663"/>
      <c r="D16" s="663"/>
      <c r="E16" s="663"/>
      <c r="F16" s="663"/>
      <c r="G16" s="663"/>
      <c r="H16" s="663"/>
      <c r="I16" s="663"/>
      <c r="J16" s="663"/>
      <c r="K16" s="663"/>
      <c r="L16" s="663"/>
      <c r="M16" s="663"/>
      <c r="N16" s="663"/>
      <c r="O16" s="663"/>
      <c r="P16" s="663"/>
      <c r="Q16" s="664"/>
      <c r="R16" s="665">
        <v>15549</v>
      </c>
      <c r="S16" s="666"/>
      <c r="T16" s="666"/>
      <c r="U16" s="666"/>
      <c r="V16" s="666"/>
      <c r="W16" s="666"/>
      <c r="X16" s="666"/>
      <c r="Y16" s="667"/>
      <c r="Z16" s="668">
        <v>0.1</v>
      </c>
      <c r="AA16" s="668"/>
      <c r="AB16" s="668"/>
      <c r="AC16" s="668"/>
      <c r="AD16" s="669">
        <v>15549</v>
      </c>
      <c r="AE16" s="669"/>
      <c r="AF16" s="669"/>
      <c r="AG16" s="669"/>
      <c r="AH16" s="669"/>
      <c r="AI16" s="669"/>
      <c r="AJ16" s="669"/>
      <c r="AK16" s="669"/>
      <c r="AL16" s="670">
        <v>0.1</v>
      </c>
      <c r="AM16" s="671"/>
      <c r="AN16" s="671"/>
      <c r="AO16" s="672"/>
      <c r="AP16" s="662" t="s">
        <v>254</v>
      </c>
      <c r="AQ16" s="663"/>
      <c r="AR16" s="663"/>
      <c r="AS16" s="663"/>
      <c r="AT16" s="663"/>
      <c r="AU16" s="663"/>
      <c r="AV16" s="663"/>
      <c r="AW16" s="663"/>
      <c r="AX16" s="663"/>
      <c r="AY16" s="663"/>
      <c r="AZ16" s="663"/>
      <c r="BA16" s="663"/>
      <c r="BB16" s="663"/>
      <c r="BC16" s="663"/>
      <c r="BD16" s="663"/>
      <c r="BE16" s="663"/>
      <c r="BF16" s="664"/>
      <c r="BG16" s="665" t="s">
        <v>579</v>
      </c>
      <c r="BH16" s="666"/>
      <c r="BI16" s="666"/>
      <c r="BJ16" s="666"/>
      <c r="BK16" s="666"/>
      <c r="BL16" s="666"/>
      <c r="BM16" s="666"/>
      <c r="BN16" s="667"/>
      <c r="BO16" s="668" t="s">
        <v>130</v>
      </c>
      <c r="BP16" s="668"/>
      <c r="BQ16" s="668"/>
      <c r="BR16" s="668"/>
      <c r="BS16" s="669" t="s">
        <v>583</v>
      </c>
      <c r="BT16" s="669"/>
      <c r="BU16" s="669"/>
      <c r="BV16" s="669"/>
      <c r="BW16" s="669"/>
      <c r="BX16" s="669"/>
      <c r="BY16" s="669"/>
      <c r="BZ16" s="669"/>
      <c r="CA16" s="669"/>
      <c r="CB16" s="673"/>
      <c r="CD16" s="680" t="s">
        <v>255</v>
      </c>
      <c r="CE16" s="681"/>
      <c r="CF16" s="681"/>
      <c r="CG16" s="681"/>
      <c r="CH16" s="681"/>
      <c r="CI16" s="681"/>
      <c r="CJ16" s="681"/>
      <c r="CK16" s="681"/>
      <c r="CL16" s="681"/>
      <c r="CM16" s="681"/>
      <c r="CN16" s="681"/>
      <c r="CO16" s="681"/>
      <c r="CP16" s="681"/>
      <c r="CQ16" s="682"/>
      <c r="CR16" s="665">
        <v>115823</v>
      </c>
      <c r="CS16" s="666"/>
      <c r="CT16" s="666"/>
      <c r="CU16" s="666"/>
      <c r="CV16" s="666"/>
      <c r="CW16" s="666"/>
      <c r="CX16" s="666"/>
      <c r="CY16" s="667"/>
      <c r="CZ16" s="668">
        <v>0.5</v>
      </c>
      <c r="DA16" s="668"/>
      <c r="DB16" s="668"/>
      <c r="DC16" s="668"/>
      <c r="DD16" s="674" t="s">
        <v>130</v>
      </c>
      <c r="DE16" s="666"/>
      <c r="DF16" s="666"/>
      <c r="DG16" s="666"/>
      <c r="DH16" s="666"/>
      <c r="DI16" s="666"/>
      <c r="DJ16" s="666"/>
      <c r="DK16" s="666"/>
      <c r="DL16" s="666"/>
      <c r="DM16" s="666"/>
      <c r="DN16" s="666"/>
      <c r="DO16" s="666"/>
      <c r="DP16" s="667"/>
      <c r="DQ16" s="674">
        <v>92621</v>
      </c>
      <c r="DR16" s="666"/>
      <c r="DS16" s="666"/>
      <c r="DT16" s="666"/>
      <c r="DU16" s="666"/>
      <c r="DV16" s="666"/>
      <c r="DW16" s="666"/>
      <c r="DX16" s="666"/>
      <c r="DY16" s="666"/>
      <c r="DZ16" s="666"/>
      <c r="EA16" s="666"/>
      <c r="EB16" s="666"/>
      <c r="EC16" s="675"/>
    </row>
    <row r="17" spans="2:133" ht="11.25" customHeight="1">
      <c r="B17" s="662" t="s">
        <v>586</v>
      </c>
      <c r="C17" s="663"/>
      <c r="D17" s="663"/>
      <c r="E17" s="663"/>
      <c r="F17" s="663"/>
      <c r="G17" s="663"/>
      <c r="H17" s="663"/>
      <c r="I17" s="663"/>
      <c r="J17" s="663"/>
      <c r="K17" s="663"/>
      <c r="L17" s="663"/>
      <c r="M17" s="663"/>
      <c r="N17" s="663"/>
      <c r="O17" s="663"/>
      <c r="P17" s="663"/>
      <c r="Q17" s="664"/>
      <c r="R17" s="665">
        <v>56664</v>
      </c>
      <c r="S17" s="666"/>
      <c r="T17" s="666"/>
      <c r="U17" s="666"/>
      <c r="V17" s="666"/>
      <c r="W17" s="666"/>
      <c r="X17" s="666"/>
      <c r="Y17" s="667"/>
      <c r="Z17" s="668">
        <v>0.2</v>
      </c>
      <c r="AA17" s="668"/>
      <c r="AB17" s="668"/>
      <c r="AC17" s="668"/>
      <c r="AD17" s="669">
        <v>56664</v>
      </c>
      <c r="AE17" s="669"/>
      <c r="AF17" s="669"/>
      <c r="AG17" s="669"/>
      <c r="AH17" s="669"/>
      <c r="AI17" s="669"/>
      <c r="AJ17" s="669"/>
      <c r="AK17" s="669"/>
      <c r="AL17" s="670">
        <v>0.5</v>
      </c>
      <c r="AM17" s="671"/>
      <c r="AN17" s="671"/>
      <c r="AO17" s="672"/>
      <c r="AP17" s="662" t="s">
        <v>256</v>
      </c>
      <c r="AQ17" s="663"/>
      <c r="AR17" s="663"/>
      <c r="AS17" s="663"/>
      <c r="AT17" s="663"/>
      <c r="AU17" s="663"/>
      <c r="AV17" s="663"/>
      <c r="AW17" s="663"/>
      <c r="AX17" s="663"/>
      <c r="AY17" s="663"/>
      <c r="AZ17" s="663"/>
      <c r="BA17" s="663"/>
      <c r="BB17" s="663"/>
      <c r="BC17" s="663"/>
      <c r="BD17" s="663"/>
      <c r="BE17" s="663"/>
      <c r="BF17" s="664"/>
      <c r="BG17" s="665" t="s">
        <v>130</v>
      </c>
      <c r="BH17" s="666"/>
      <c r="BI17" s="666"/>
      <c r="BJ17" s="666"/>
      <c r="BK17" s="666"/>
      <c r="BL17" s="666"/>
      <c r="BM17" s="666"/>
      <c r="BN17" s="667"/>
      <c r="BO17" s="668" t="s">
        <v>579</v>
      </c>
      <c r="BP17" s="668"/>
      <c r="BQ17" s="668"/>
      <c r="BR17" s="668"/>
      <c r="BS17" s="669" t="s">
        <v>579</v>
      </c>
      <c r="BT17" s="669"/>
      <c r="BU17" s="669"/>
      <c r="BV17" s="669"/>
      <c r="BW17" s="669"/>
      <c r="BX17" s="669"/>
      <c r="BY17" s="669"/>
      <c r="BZ17" s="669"/>
      <c r="CA17" s="669"/>
      <c r="CB17" s="673"/>
      <c r="CD17" s="680" t="s">
        <v>257</v>
      </c>
      <c r="CE17" s="681"/>
      <c r="CF17" s="681"/>
      <c r="CG17" s="681"/>
      <c r="CH17" s="681"/>
      <c r="CI17" s="681"/>
      <c r="CJ17" s="681"/>
      <c r="CK17" s="681"/>
      <c r="CL17" s="681"/>
      <c r="CM17" s="681"/>
      <c r="CN17" s="681"/>
      <c r="CO17" s="681"/>
      <c r="CP17" s="681"/>
      <c r="CQ17" s="682"/>
      <c r="CR17" s="665">
        <v>1915686</v>
      </c>
      <c r="CS17" s="666"/>
      <c r="CT17" s="666"/>
      <c r="CU17" s="666"/>
      <c r="CV17" s="666"/>
      <c r="CW17" s="666"/>
      <c r="CX17" s="666"/>
      <c r="CY17" s="667"/>
      <c r="CZ17" s="668">
        <v>8.6</v>
      </c>
      <c r="DA17" s="668"/>
      <c r="DB17" s="668"/>
      <c r="DC17" s="668"/>
      <c r="DD17" s="674" t="s">
        <v>130</v>
      </c>
      <c r="DE17" s="666"/>
      <c r="DF17" s="666"/>
      <c r="DG17" s="666"/>
      <c r="DH17" s="666"/>
      <c r="DI17" s="666"/>
      <c r="DJ17" s="666"/>
      <c r="DK17" s="666"/>
      <c r="DL17" s="666"/>
      <c r="DM17" s="666"/>
      <c r="DN17" s="666"/>
      <c r="DO17" s="666"/>
      <c r="DP17" s="667"/>
      <c r="DQ17" s="674">
        <v>1892129</v>
      </c>
      <c r="DR17" s="666"/>
      <c r="DS17" s="666"/>
      <c r="DT17" s="666"/>
      <c r="DU17" s="666"/>
      <c r="DV17" s="666"/>
      <c r="DW17" s="666"/>
      <c r="DX17" s="666"/>
      <c r="DY17" s="666"/>
      <c r="DZ17" s="666"/>
      <c r="EA17" s="666"/>
      <c r="EB17" s="666"/>
      <c r="EC17" s="675"/>
    </row>
    <row r="18" spans="2:133" ht="11.25" customHeight="1">
      <c r="B18" s="662" t="s">
        <v>258</v>
      </c>
      <c r="C18" s="663"/>
      <c r="D18" s="663"/>
      <c r="E18" s="663"/>
      <c r="F18" s="663"/>
      <c r="G18" s="663"/>
      <c r="H18" s="663"/>
      <c r="I18" s="663"/>
      <c r="J18" s="663"/>
      <c r="K18" s="663"/>
      <c r="L18" s="663"/>
      <c r="M18" s="663"/>
      <c r="N18" s="663"/>
      <c r="O18" s="663"/>
      <c r="P18" s="663"/>
      <c r="Q18" s="664"/>
      <c r="R18" s="665">
        <v>125760</v>
      </c>
      <c r="S18" s="666"/>
      <c r="T18" s="666"/>
      <c r="U18" s="666"/>
      <c r="V18" s="666"/>
      <c r="W18" s="666"/>
      <c r="X18" s="666"/>
      <c r="Y18" s="667"/>
      <c r="Z18" s="668">
        <v>0.5</v>
      </c>
      <c r="AA18" s="668"/>
      <c r="AB18" s="668"/>
      <c r="AC18" s="668"/>
      <c r="AD18" s="669">
        <v>125760</v>
      </c>
      <c r="AE18" s="669"/>
      <c r="AF18" s="669"/>
      <c r="AG18" s="669"/>
      <c r="AH18" s="669"/>
      <c r="AI18" s="669"/>
      <c r="AJ18" s="669"/>
      <c r="AK18" s="669"/>
      <c r="AL18" s="670">
        <v>1.2000000476837158</v>
      </c>
      <c r="AM18" s="671"/>
      <c r="AN18" s="671"/>
      <c r="AO18" s="672"/>
      <c r="AP18" s="662" t="s">
        <v>587</v>
      </c>
      <c r="AQ18" s="663"/>
      <c r="AR18" s="663"/>
      <c r="AS18" s="663"/>
      <c r="AT18" s="663"/>
      <c r="AU18" s="663"/>
      <c r="AV18" s="663"/>
      <c r="AW18" s="663"/>
      <c r="AX18" s="663"/>
      <c r="AY18" s="663"/>
      <c r="AZ18" s="663"/>
      <c r="BA18" s="663"/>
      <c r="BB18" s="663"/>
      <c r="BC18" s="663"/>
      <c r="BD18" s="663"/>
      <c r="BE18" s="663"/>
      <c r="BF18" s="664"/>
      <c r="BG18" s="665" t="s">
        <v>579</v>
      </c>
      <c r="BH18" s="666"/>
      <c r="BI18" s="666"/>
      <c r="BJ18" s="666"/>
      <c r="BK18" s="666"/>
      <c r="BL18" s="666"/>
      <c r="BM18" s="666"/>
      <c r="BN18" s="667"/>
      <c r="BO18" s="668" t="s">
        <v>130</v>
      </c>
      <c r="BP18" s="668"/>
      <c r="BQ18" s="668"/>
      <c r="BR18" s="668"/>
      <c r="BS18" s="669" t="s">
        <v>583</v>
      </c>
      <c r="BT18" s="669"/>
      <c r="BU18" s="669"/>
      <c r="BV18" s="669"/>
      <c r="BW18" s="669"/>
      <c r="BX18" s="669"/>
      <c r="BY18" s="669"/>
      <c r="BZ18" s="669"/>
      <c r="CA18" s="669"/>
      <c r="CB18" s="673"/>
      <c r="CD18" s="680" t="s">
        <v>259</v>
      </c>
      <c r="CE18" s="681"/>
      <c r="CF18" s="681"/>
      <c r="CG18" s="681"/>
      <c r="CH18" s="681"/>
      <c r="CI18" s="681"/>
      <c r="CJ18" s="681"/>
      <c r="CK18" s="681"/>
      <c r="CL18" s="681"/>
      <c r="CM18" s="681"/>
      <c r="CN18" s="681"/>
      <c r="CO18" s="681"/>
      <c r="CP18" s="681"/>
      <c r="CQ18" s="682"/>
      <c r="CR18" s="665" t="s">
        <v>579</v>
      </c>
      <c r="CS18" s="666"/>
      <c r="CT18" s="666"/>
      <c r="CU18" s="666"/>
      <c r="CV18" s="666"/>
      <c r="CW18" s="666"/>
      <c r="CX18" s="666"/>
      <c r="CY18" s="667"/>
      <c r="CZ18" s="668" t="s">
        <v>130</v>
      </c>
      <c r="DA18" s="668"/>
      <c r="DB18" s="668"/>
      <c r="DC18" s="668"/>
      <c r="DD18" s="674" t="s">
        <v>130</v>
      </c>
      <c r="DE18" s="666"/>
      <c r="DF18" s="666"/>
      <c r="DG18" s="666"/>
      <c r="DH18" s="666"/>
      <c r="DI18" s="666"/>
      <c r="DJ18" s="666"/>
      <c r="DK18" s="666"/>
      <c r="DL18" s="666"/>
      <c r="DM18" s="666"/>
      <c r="DN18" s="666"/>
      <c r="DO18" s="666"/>
      <c r="DP18" s="667"/>
      <c r="DQ18" s="674" t="s">
        <v>130</v>
      </c>
      <c r="DR18" s="666"/>
      <c r="DS18" s="666"/>
      <c r="DT18" s="666"/>
      <c r="DU18" s="666"/>
      <c r="DV18" s="666"/>
      <c r="DW18" s="666"/>
      <c r="DX18" s="666"/>
      <c r="DY18" s="666"/>
      <c r="DZ18" s="666"/>
      <c r="EA18" s="666"/>
      <c r="EB18" s="666"/>
      <c r="EC18" s="675"/>
    </row>
    <row r="19" spans="2:133" ht="11.25" customHeight="1">
      <c r="B19" s="662" t="s">
        <v>260</v>
      </c>
      <c r="C19" s="663"/>
      <c r="D19" s="663"/>
      <c r="E19" s="663"/>
      <c r="F19" s="663"/>
      <c r="G19" s="663"/>
      <c r="H19" s="663"/>
      <c r="I19" s="663"/>
      <c r="J19" s="663"/>
      <c r="K19" s="663"/>
      <c r="L19" s="663"/>
      <c r="M19" s="663"/>
      <c r="N19" s="663"/>
      <c r="O19" s="663"/>
      <c r="P19" s="663"/>
      <c r="Q19" s="664"/>
      <c r="R19" s="665">
        <v>46550</v>
      </c>
      <c r="S19" s="666"/>
      <c r="T19" s="666"/>
      <c r="U19" s="666"/>
      <c r="V19" s="666"/>
      <c r="W19" s="666"/>
      <c r="X19" s="666"/>
      <c r="Y19" s="667"/>
      <c r="Z19" s="668">
        <v>0.2</v>
      </c>
      <c r="AA19" s="668"/>
      <c r="AB19" s="668"/>
      <c r="AC19" s="668"/>
      <c r="AD19" s="669">
        <v>46550</v>
      </c>
      <c r="AE19" s="669"/>
      <c r="AF19" s="669"/>
      <c r="AG19" s="669"/>
      <c r="AH19" s="669"/>
      <c r="AI19" s="669"/>
      <c r="AJ19" s="669"/>
      <c r="AK19" s="669"/>
      <c r="AL19" s="670">
        <v>0.4</v>
      </c>
      <c r="AM19" s="671"/>
      <c r="AN19" s="671"/>
      <c r="AO19" s="672"/>
      <c r="AP19" s="662" t="s">
        <v>261</v>
      </c>
      <c r="AQ19" s="663"/>
      <c r="AR19" s="663"/>
      <c r="AS19" s="663"/>
      <c r="AT19" s="663"/>
      <c r="AU19" s="663"/>
      <c r="AV19" s="663"/>
      <c r="AW19" s="663"/>
      <c r="AX19" s="663"/>
      <c r="AY19" s="663"/>
      <c r="AZ19" s="663"/>
      <c r="BA19" s="663"/>
      <c r="BB19" s="663"/>
      <c r="BC19" s="663"/>
      <c r="BD19" s="663"/>
      <c r="BE19" s="663"/>
      <c r="BF19" s="664"/>
      <c r="BG19" s="665">
        <v>3491</v>
      </c>
      <c r="BH19" s="666"/>
      <c r="BI19" s="666"/>
      <c r="BJ19" s="666"/>
      <c r="BK19" s="666"/>
      <c r="BL19" s="666"/>
      <c r="BM19" s="666"/>
      <c r="BN19" s="667"/>
      <c r="BO19" s="668">
        <v>0.1</v>
      </c>
      <c r="BP19" s="668"/>
      <c r="BQ19" s="668"/>
      <c r="BR19" s="668"/>
      <c r="BS19" s="669" t="s">
        <v>130</v>
      </c>
      <c r="BT19" s="669"/>
      <c r="BU19" s="669"/>
      <c r="BV19" s="669"/>
      <c r="BW19" s="669"/>
      <c r="BX19" s="669"/>
      <c r="BY19" s="669"/>
      <c r="BZ19" s="669"/>
      <c r="CA19" s="669"/>
      <c r="CB19" s="673"/>
      <c r="CD19" s="680" t="s">
        <v>588</v>
      </c>
      <c r="CE19" s="681"/>
      <c r="CF19" s="681"/>
      <c r="CG19" s="681"/>
      <c r="CH19" s="681"/>
      <c r="CI19" s="681"/>
      <c r="CJ19" s="681"/>
      <c r="CK19" s="681"/>
      <c r="CL19" s="681"/>
      <c r="CM19" s="681"/>
      <c r="CN19" s="681"/>
      <c r="CO19" s="681"/>
      <c r="CP19" s="681"/>
      <c r="CQ19" s="682"/>
      <c r="CR19" s="665" t="s">
        <v>130</v>
      </c>
      <c r="CS19" s="666"/>
      <c r="CT19" s="666"/>
      <c r="CU19" s="666"/>
      <c r="CV19" s="666"/>
      <c r="CW19" s="666"/>
      <c r="CX19" s="666"/>
      <c r="CY19" s="667"/>
      <c r="CZ19" s="668" t="s">
        <v>130</v>
      </c>
      <c r="DA19" s="668"/>
      <c r="DB19" s="668"/>
      <c r="DC19" s="668"/>
      <c r="DD19" s="674" t="s">
        <v>130</v>
      </c>
      <c r="DE19" s="666"/>
      <c r="DF19" s="666"/>
      <c r="DG19" s="666"/>
      <c r="DH19" s="666"/>
      <c r="DI19" s="666"/>
      <c r="DJ19" s="666"/>
      <c r="DK19" s="666"/>
      <c r="DL19" s="666"/>
      <c r="DM19" s="666"/>
      <c r="DN19" s="666"/>
      <c r="DO19" s="666"/>
      <c r="DP19" s="667"/>
      <c r="DQ19" s="674" t="s">
        <v>130</v>
      </c>
      <c r="DR19" s="666"/>
      <c r="DS19" s="666"/>
      <c r="DT19" s="666"/>
      <c r="DU19" s="666"/>
      <c r="DV19" s="666"/>
      <c r="DW19" s="666"/>
      <c r="DX19" s="666"/>
      <c r="DY19" s="666"/>
      <c r="DZ19" s="666"/>
      <c r="EA19" s="666"/>
      <c r="EB19" s="666"/>
      <c r="EC19" s="675"/>
    </row>
    <row r="20" spans="2:133" ht="11.25" customHeight="1">
      <c r="B20" s="662" t="s">
        <v>262</v>
      </c>
      <c r="C20" s="663"/>
      <c r="D20" s="663"/>
      <c r="E20" s="663"/>
      <c r="F20" s="663"/>
      <c r="G20" s="663"/>
      <c r="H20" s="663"/>
      <c r="I20" s="663"/>
      <c r="J20" s="663"/>
      <c r="K20" s="663"/>
      <c r="L20" s="663"/>
      <c r="M20" s="663"/>
      <c r="N20" s="663"/>
      <c r="O20" s="663"/>
      <c r="P20" s="663"/>
      <c r="Q20" s="664"/>
      <c r="R20" s="665">
        <v>5049</v>
      </c>
      <c r="S20" s="666"/>
      <c r="T20" s="666"/>
      <c r="U20" s="666"/>
      <c r="V20" s="666"/>
      <c r="W20" s="666"/>
      <c r="X20" s="666"/>
      <c r="Y20" s="667"/>
      <c r="Z20" s="668">
        <v>0</v>
      </c>
      <c r="AA20" s="668"/>
      <c r="AB20" s="668"/>
      <c r="AC20" s="668"/>
      <c r="AD20" s="669">
        <v>5049</v>
      </c>
      <c r="AE20" s="669"/>
      <c r="AF20" s="669"/>
      <c r="AG20" s="669"/>
      <c r="AH20" s="669"/>
      <c r="AI20" s="669"/>
      <c r="AJ20" s="669"/>
      <c r="AK20" s="669"/>
      <c r="AL20" s="670">
        <v>0</v>
      </c>
      <c r="AM20" s="671"/>
      <c r="AN20" s="671"/>
      <c r="AO20" s="672"/>
      <c r="AP20" s="662" t="s">
        <v>589</v>
      </c>
      <c r="AQ20" s="663"/>
      <c r="AR20" s="663"/>
      <c r="AS20" s="663"/>
      <c r="AT20" s="663"/>
      <c r="AU20" s="663"/>
      <c r="AV20" s="663"/>
      <c r="AW20" s="663"/>
      <c r="AX20" s="663"/>
      <c r="AY20" s="663"/>
      <c r="AZ20" s="663"/>
      <c r="BA20" s="663"/>
      <c r="BB20" s="663"/>
      <c r="BC20" s="663"/>
      <c r="BD20" s="663"/>
      <c r="BE20" s="663"/>
      <c r="BF20" s="664"/>
      <c r="BG20" s="665">
        <v>3491</v>
      </c>
      <c r="BH20" s="666"/>
      <c r="BI20" s="666"/>
      <c r="BJ20" s="666"/>
      <c r="BK20" s="666"/>
      <c r="BL20" s="666"/>
      <c r="BM20" s="666"/>
      <c r="BN20" s="667"/>
      <c r="BO20" s="668">
        <v>0.1</v>
      </c>
      <c r="BP20" s="668"/>
      <c r="BQ20" s="668"/>
      <c r="BR20" s="668"/>
      <c r="BS20" s="669" t="s">
        <v>130</v>
      </c>
      <c r="BT20" s="669"/>
      <c r="BU20" s="669"/>
      <c r="BV20" s="669"/>
      <c r="BW20" s="669"/>
      <c r="BX20" s="669"/>
      <c r="BY20" s="669"/>
      <c r="BZ20" s="669"/>
      <c r="CA20" s="669"/>
      <c r="CB20" s="673"/>
      <c r="CD20" s="680" t="s">
        <v>263</v>
      </c>
      <c r="CE20" s="681"/>
      <c r="CF20" s="681"/>
      <c r="CG20" s="681"/>
      <c r="CH20" s="681"/>
      <c r="CI20" s="681"/>
      <c r="CJ20" s="681"/>
      <c r="CK20" s="681"/>
      <c r="CL20" s="681"/>
      <c r="CM20" s="681"/>
      <c r="CN20" s="681"/>
      <c r="CO20" s="681"/>
      <c r="CP20" s="681"/>
      <c r="CQ20" s="682"/>
      <c r="CR20" s="665">
        <v>22250365</v>
      </c>
      <c r="CS20" s="666"/>
      <c r="CT20" s="666"/>
      <c r="CU20" s="666"/>
      <c r="CV20" s="666"/>
      <c r="CW20" s="666"/>
      <c r="CX20" s="666"/>
      <c r="CY20" s="667"/>
      <c r="CZ20" s="668">
        <v>100</v>
      </c>
      <c r="DA20" s="668"/>
      <c r="DB20" s="668"/>
      <c r="DC20" s="668"/>
      <c r="DD20" s="674">
        <v>2625561</v>
      </c>
      <c r="DE20" s="666"/>
      <c r="DF20" s="666"/>
      <c r="DG20" s="666"/>
      <c r="DH20" s="666"/>
      <c r="DI20" s="666"/>
      <c r="DJ20" s="666"/>
      <c r="DK20" s="666"/>
      <c r="DL20" s="666"/>
      <c r="DM20" s="666"/>
      <c r="DN20" s="666"/>
      <c r="DO20" s="666"/>
      <c r="DP20" s="667"/>
      <c r="DQ20" s="674">
        <v>12603423</v>
      </c>
      <c r="DR20" s="666"/>
      <c r="DS20" s="666"/>
      <c r="DT20" s="666"/>
      <c r="DU20" s="666"/>
      <c r="DV20" s="666"/>
      <c r="DW20" s="666"/>
      <c r="DX20" s="666"/>
      <c r="DY20" s="666"/>
      <c r="DZ20" s="666"/>
      <c r="EA20" s="666"/>
      <c r="EB20" s="666"/>
      <c r="EC20" s="675"/>
    </row>
    <row r="21" spans="2:133" ht="11.25" customHeight="1">
      <c r="B21" s="662" t="s">
        <v>264</v>
      </c>
      <c r="C21" s="663"/>
      <c r="D21" s="663"/>
      <c r="E21" s="663"/>
      <c r="F21" s="663"/>
      <c r="G21" s="663"/>
      <c r="H21" s="663"/>
      <c r="I21" s="663"/>
      <c r="J21" s="663"/>
      <c r="K21" s="663"/>
      <c r="L21" s="663"/>
      <c r="M21" s="663"/>
      <c r="N21" s="663"/>
      <c r="O21" s="663"/>
      <c r="P21" s="663"/>
      <c r="Q21" s="664"/>
      <c r="R21" s="665">
        <v>1775</v>
      </c>
      <c r="S21" s="666"/>
      <c r="T21" s="666"/>
      <c r="U21" s="666"/>
      <c r="V21" s="666"/>
      <c r="W21" s="666"/>
      <c r="X21" s="666"/>
      <c r="Y21" s="667"/>
      <c r="Z21" s="668">
        <v>0</v>
      </c>
      <c r="AA21" s="668"/>
      <c r="AB21" s="668"/>
      <c r="AC21" s="668"/>
      <c r="AD21" s="669">
        <v>1775</v>
      </c>
      <c r="AE21" s="669"/>
      <c r="AF21" s="669"/>
      <c r="AG21" s="669"/>
      <c r="AH21" s="669"/>
      <c r="AI21" s="669"/>
      <c r="AJ21" s="669"/>
      <c r="AK21" s="669"/>
      <c r="AL21" s="670">
        <v>0</v>
      </c>
      <c r="AM21" s="671"/>
      <c r="AN21" s="671"/>
      <c r="AO21" s="672"/>
      <c r="AP21" s="684" t="s">
        <v>590</v>
      </c>
      <c r="AQ21" s="685"/>
      <c r="AR21" s="685"/>
      <c r="AS21" s="685"/>
      <c r="AT21" s="685"/>
      <c r="AU21" s="685"/>
      <c r="AV21" s="685"/>
      <c r="AW21" s="685"/>
      <c r="AX21" s="685"/>
      <c r="AY21" s="685"/>
      <c r="AZ21" s="685"/>
      <c r="BA21" s="685"/>
      <c r="BB21" s="685"/>
      <c r="BC21" s="685"/>
      <c r="BD21" s="685"/>
      <c r="BE21" s="685"/>
      <c r="BF21" s="686"/>
      <c r="BG21" s="665">
        <v>3491</v>
      </c>
      <c r="BH21" s="666"/>
      <c r="BI21" s="666"/>
      <c r="BJ21" s="666"/>
      <c r="BK21" s="666"/>
      <c r="BL21" s="666"/>
      <c r="BM21" s="666"/>
      <c r="BN21" s="667"/>
      <c r="BO21" s="668">
        <v>0.1</v>
      </c>
      <c r="BP21" s="668"/>
      <c r="BQ21" s="668"/>
      <c r="BR21" s="668"/>
      <c r="BS21" s="669" t="s">
        <v>130</v>
      </c>
      <c r="BT21" s="669"/>
      <c r="BU21" s="669"/>
      <c r="BV21" s="669"/>
      <c r="BW21" s="669"/>
      <c r="BX21" s="669"/>
      <c r="BY21" s="669"/>
      <c r="BZ21" s="669"/>
      <c r="CA21" s="669"/>
      <c r="CB21" s="673"/>
      <c r="CD21" s="690"/>
      <c r="CE21" s="691"/>
      <c r="CF21" s="691"/>
      <c r="CG21" s="691"/>
      <c r="CH21" s="691"/>
      <c r="CI21" s="691"/>
      <c r="CJ21" s="691"/>
      <c r="CK21" s="691"/>
      <c r="CL21" s="691"/>
      <c r="CM21" s="691"/>
      <c r="CN21" s="691"/>
      <c r="CO21" s="691"/>
      <c r="CP21" s="691"/>
      <c r="CQ21" s="692"/>
      <c r="CR21" s="693"/>
      <c r="CS21" s="688"/>
      <c r="CT21" s="688"/>
      <c r="CU21" s="688"/>
      <c r="CV21" s="688"/>
      <c r="CW21" s="688"/>
      <c r="CX21" s="688"/>
      <c r="CY21" s="694"/>
      <c r="CZ21" s="695"/>
      <c r="DA21" s="695"/>
      <c r="DB21" s="695"/>
      <c r="DC21" s="695"/>
      <c r="DD21" s="687"/>
      <c r="DE21" s="688"/>
      <c r="DF21" s="688"/>
      <c r="DG21" s="688"/>
      <c r="DH21" s="688"/>
      <c r="DI21" s="688"/>
      <c r="DJ21" s="688"/>
      <c r="DK21" s="688"/>
      <c r="DL21" s="688"/>
      <c r="DM21" s="688"/>
      <c r="DN21" s="688"/>
      <c r="DO21" s="688"/>
      <c r="DP21" s="694"/>
      <c r="DQ21" s="687"/>
      <c r="DR21" s="688"/>
      <c r="DS21" s="688"/>
      <c r="DT21" s="688"/>
      <c r="DU21" s="688"/>
      <c r="DV21" s="688"/>
      <c r="DW21" s="688"/>
      <c r="DX21" s="688"/>
      <c r="DY21" s="688"/>
      <c r="DZ21" s="688"/>
      <c r="EA21" s="688"/>
      <c r="EB21" s="688"/>
      <c r="EC21" s="689"/>
    </row>
    <row r="22" spans="2:133" ht="11.25" customHeight="1">
      <c r="B22" s="701" t="s">
        <v>265</v>
      </c>
      <c r="C22" s="702"/>
      <c r="D22" s="702"/>
      <c r="E22" s="702"/>
      <c r="F22" s="702"/>
      <c r="G22" s="702"/>
      <c r="H22" s="702"/>
      <c r="I22" s="702"/>
      <c r="J22" s="702"/>
      <c r="K22" s="702"/>
      <c r="L22" s="702"/>
      <c r="M22" s="702"/>
      <c r="N22" s="702"/>
      <c r="O22" s="702"/>
      <c r="P22" s="702"/>
      <c r="Q22" s="703"/>
      <c r="R22" s="665">
        <v>72386</v>
      </c>
      <c r="S22" s="666"/>
      <c r="T22" s="666"/>
      <c r="U22" s="666"/>
      <c r="V22" s="666"/>
      <c r="W22" s="666"/>
      <c r="X22" s="666"/>
      <c r="Y22" s="667"/>
      <c r="Z22" s="668">
        <v>0.3</v>
      </c>
      <c r="AA22" s="668"/>
      <c r="AB22" s="668"/>
      <c r="AC22" s="668"/>
      <c r="AD22" s="669">
        <v>72386</v>
      </c>
      <c r="AE22" s="669"/>
      <c r="AF22" s="669"/>
      <c r="AG22" s="669"/>
      <c r="AH22" s="669"/>
      <c r="AI22" s="669"/>
      <c r="AJ22" s="669"/>
      <c r="AK22" s="669"/>
      <c r="AL22" s="670">
        <v>0.69999998807907104</v>
      </c>
      <c r="AM22" s="671"/>
      <c r="AN22" s="671"/>
      <c r="AO22" s="672"/>
      <c r="AP22" s="684" t="s">
        <v>266</v>
      </c>
      <c r="AQ22" s="685"/>
      <c r="AR22" s="685"/>
      <c r="AS22" s="685"/>
      <c r="AT22" s="685"/>
      <c r="AU22" s="685"/>
      <c r="AV22" s="685"/>
      <c r="AW22" s="685"/>
      <c r="AX22" s="685"/>
      <c r="AY22" s="685"/>
      <c r="AZ22" s="685"/>
      <c r="BA22" s="685"/>
      <c r="BB22" s="685"/>
      <c r="BC22" s="685"/>
      <c r="BD22" s="685"/>
      <c r="BE22" s="685"/>
      <c r="BF22" s="686"/>
      <c r="BG22" s="665" t="s">
        <v>130</v>
      </c>
      <c r="BH22" s="666"/>
      <c r="BI22" s="666"/>
      <c r="BJ22" s="666"/>
      <c r="BK22" s="666"/>
      <c r="BL22" s="666"/>
      <c r="BM22" s="666"/>
      <c r="BN22" s="667"/>
      <c r="BO22" s="668" t="s">
        <v>579</v>
      </c>
      <c r="BP22" s="668"/>
      <c r="BQ22" s="668"/>
      <c r="BR22" s="668"/>
      <c r="BS22" s="669" t="s">
        <v>583</v>
      </c>
      <c r="BT22" s="669"/>
      <c r="BU22" s="669"/>
      <c r="BV22" s="669"/>
      <c r="BW22" s="669"/>
      <c r="BX22" s="669"/>
      <c r="BY22" s="669"/>
      <c r="BZ22" s="669"/>
      <c r="CA22" s="669"/>
      <c r="CB22" s="673"/>
      <c r="CD22" s="647" t="s">
        <v>267</v>
      </c>
      <c r="CE22" s="648"/>
      <c r="CF22" s="648"/>
      <c r="CG22" s="648"/>
      <c r="CH22" s="648"/>
      <c r="CI22" s="648"/>
      <c r="CJ22" s="648"/>
      <c r="CK22" s="648"/>
      <c r="CL22" s="648"/>
      <c r="CM22" s="648"/>
      <c r="CN22" s="648"/>
      <c r="CO22" s="648"/>
      <c r="CP22" s="648"/>
      <c r="CQ22" s="648"/>
      <c r="CR22" s="648"/>
      <c r="CS22" s="648"/>
      <c r="CT22" s="648"/>
      <c r="CU22" s="648"/>
      <c r="CV22" s="648"/>
      <c r="CW22" s="648"/>
      <c r="CX22" s="648"/>
      <c r="CY22" s="648"/>
      <c r="CZ22" s="648"/>
      <c r="DA22" s="648"/>
      <c r="DB22" s="648"/>
      <c r="DC22" s="648"/>
      <c r="DD22" s="648"/>
      <c r="DE22" s="648"/>
      <c r="DF22" s="648"/>
      <c r="DG22" s="648"/>
      <c r="DH22" s="648"/>
      <c r="DI22" s="648"/>
      <c r="DJ22" s="648"/>
      <c r="DK22" s="648"/>
      <c r="DL22" s="648"/>
      <c r="DM22" s="648"/>
      <c r="DN22" s="648"/>
      <c r="DO22" s="648"/>
      <c r="DP22" s="648"/>
      <c r="DQ22" s="648"/>
      <c r="DR22" s="648"/>
      <c r="DS22" s="648"/>
      <c r="DT22" s="648"/>
      <c r="DU22" s="648"/>
      <c r="DV22" s="648"/>
      <c r="DW22" s="648"/>
      <c r="DX22" s="648"/>
      <c r="DY22" s="648"/>
      <c r="DZ22" s="648"/>
      <c r="EA22" s="648"/>
      <c r="EB22" s="648"/>
      <c r="EC22" s="649"/>
    </row>
    <row r="23" spans="2:133" ht="11.25" customHeight="1">
      <c r="B23" s="662" t="s">
        <v>268</v>
      </c>
      <c r="C23" s="663"/>
      <c r="D23" s="663"/>
      <c r="E23" s="663"/>
      <c r="F23" s="663"/>
      <c r="G23" s="663"/>
      <c r="H23" s="663"/>
      <c r="I23" s="663"/>
      <c r="J23" s="663"/>
      <c r="K23" s="663"/>
      <c r="L23" s="663"/>
      <c r="M23" s="663"/>
      <c r="N23" s="663"/>
      <c r="O23" s="663"/>
      <c r="P23" s="663"/>
      <c r="Q23" s="664"/>
      <c r="R23" s="665">
        <v>2963346</v>
      </c>
      <c r="S23" s="666"/>
      <c r="T23" s="666"/>
      <c r="U23" s="666"/>
      <c r="V23" s="666"/>
      <c r="W23" s="666"/>
      <c r="X23" s="666"/>
      <c r="Y23" s="667"/>
      <c r="Z23" s="668">
        <v>12.9</v>
      </c>
      <c r="AA23" s="668"/>
      <c r="AB23" s="668"/>
      <c r="AC23" s="668"/>
      <c r="AD23" s="669">
        <v>2694897</v>
      </c>
      <c r="AE23" s="669"/>
      <c r="AF23" s="669"/>
      <c r="AG23" s="669"/>
      <c r="AH23" s="669"/>
      <c r="AI23" s="669"/>
      <c r="AJ23" s="669"/>
      <c r="AK23" s="669"/>
      <c r="AL23" s="670">
        <v>25.4</v>
      </c>
      <c r="AM23" s="671"/>
      <c r="AN23" s="671"/>
      <c r="AO23" s="672"/>
      <c r="AP23" s="684" t="s">
        <v>269</v>
      </c>
      <c r="AQ23" s="685"/>
      <c r="AR23" s="685"/>
      <c r="AS23" s="685"/>
      <c r="AT23" s="685"/>
      <c r="AU23" s="685"/>
      <c r="AV23" s="685"/>
      <c r="AW23" s="685"/>
      <c r="AX23" s="685"/>
      <c r="AY23" s="685"/>
      <c r="AZ23" s="685"/>
      <c r="BA23" s="685"/>
      <c r="BB23" s="685"/>
      <c r="BC23" s="685"/>
      <c r="BD23" s="685"/>
      <c r="BE23" s="685"/>
      <c r="BF23" s="686"/>
      <c r="BG23" s="665" t="s">
        <v>130</v>
      </c>
      <c r="BH23" s="666"/>
      <c r="BI23" s="666"/>
      <c r="BJ23" s="666"/>
      <c r="BK23" s="666"/>
      <c r="BL23" s="666"/>
      <c r="BM23" s="666"/>
      <c r="BN23" s="667"/>
      <c r="BO23" s="668" t="s">
        <v>579</v>
      </c>
      <c r="BP23" s="668"/>
      <c r="BQ23" s="668"/>
      <c r="BR23" s="668"/>
      <c r="BS23" s="669" t="s">
        <v>130</v>
      </c>
      <c r="BT23" s="669"/>
      <c r="BU23" s="669"/>
      <c r="BV23" s="669"/>
      <c r="BW23" s="669"/>
      <c r="BX23" s="669"/>
      <c r="BY23" s="669"/>
      <c r="BZ23" s="669"/>
      <c r="CA23" s="669"/>
      <c r="CB23" s="673"/>
      <c r="CD23" s="647" t="s">
        <v>221</v>
      </c>
      <c r="CE23" s="648"/>
      <c r="CF23" s="648"/>
      <c r="CG23" s="648"/>
      <c r="CH23" s="648"/>
      <c r="CI23" s="648"/>
      <c r="CJ23" s="648"/>
      <c r="CK23" s="648"/>
      <c r="CL23" s="648"/>
      <c r="CM23" s="648"/>
      <c r="CN23" s="648"/>
      <c r="CO23" s="648"/>
      <c r="CP23" s="648"/>
      <c r="CQ23" s="649"/>
      <c r="CR23" s="647" t="s">
        <v>270</v>
      </c>
      <c r="CS23" s="648"/>
      <c r="CT23" s="648"/>
      <c r="CU23" s="648"/>
      <c r="CV23" s="648"/>
      <c r="CW23" s="648"/>
      <c r="CX23" s="648"/>
      <c r="CY23" s="649"/>
      <c r="CZ23" s="647" t="s">
        <v>591</v>
      </c>
      <c r="DA23" s="648"/>
      <c r="DB23" s="648"/>
      <c r="DC23" s="649"/>
      <c r="DD23" s="647" t="s">
        <v>592</v>
      </c>
      <c r="DE23" s="648"/>
      <c r="DF23" s="648"/>
      <c r="DG23" s="648"/>
      <c r="DH23" s="648"/>
      <c r="DI23" s="648"/>
      <c r="DJ23" s="648"/>
      <c r="DK23" s="649"/>
      <c r="DL23" s="696" t="s">
        <v>271</v>
      </c>
      <c r="DM23" s="697"/>
      <c r="DN23" s="697"/>
      <c r="DO23" s="697"/>
      <c r="DP23" s="697"/>
      <c r="DQ23" s="697"/>
      <c r="DR23" s="697"/>
      <c r="DS23" s="697"/>
      <c r="DT23" s="697"/>
      <c r="DU23" s="697"/>
      <c r="DV23" s="698"/>
      <c r="DW23" s="647" t="s">
        <v>272</v>
      </c>
      <c r="DX23" s="648"/>
      <c r="DY23" s="648"/>
      <c r="DZ23" s="648"/>
      <c r="EA23" s="648"/>
      <c r="EB23" s="648"/>
      <c r="EC23" s="649"/>
    </row>
    <row r="24" spans="2:133" ht="11.25" customHeight="1">
      <c r="B24" s="662" t="s">
        <v>273</v>
      </c>
      <c r="C24" s="663"/>
      <c r="D24" s="663"/>
      <c r="E24" s="663"/>
      <c r="F24" s="663"/>
      <c r="G24" s="663"/>
      <c r="H24" s="663"/>
      <c r="I24" s="663"/>
      <c r="J24" s="663"/>
      <c r="K24" s="663"/>
      <c r="L24" s="663"/>
      <c r="M24" s="663"/>
      <c r="N24" s="663"/>
      <c r="O24" s="663"/>
      <c r="P24" s="663"/>
      <c r="Q24" s="664"/>
      <c r="R24" s="665">
        <v>2694897</v>
      </c>
      <c r="S24" s="666"/>
      <c r="T24" s="666"/>
      <c r="U24" s="666"/>
      <c r="V24" s="666"/>
      <c r="W24" s="666"/>
      <c r="X24" s="666"/>
      <c r="Y24" s="667"/>
      <c r="Z24" s="668">
        <v>11.7</v>
      </c>
      <c r="AA24" s="668"/>
      <c r="AB24" s="668"/>
      <c r="AC24" s="668"/>
      <c r="AD24" s="669">
        <v>2694897</v>
      </c>
      <c r="AE24" s="669"/>
      <c r="AF24" s="669"/>
      <c r="AG24" s="669"/>
      <c r="AH24" s="669"/>
      <c r="AI24" s="669"/>
      <c r="AJ24" s="669"/>
      <c r="AK24" s="669"/>
      <c r="AL24" s="670">
        <v>25.4</v>
      </c>
      <c r="AM24" s="671"/>
      <c r="AN24" s="671"/>
      <c r="AO24" s="672"/>
      <c r="AP24" s="684" t="s">
        <v>274</v>
      </c>
      <c r="AQ24" s="685"/>
      <c r="AR24" s="685"/>
      <c r="AS24" s="685"/>
      <c r="AT24" s="685"/>
      <c r="AU24" s="685"/>
      <c r="AV24" s="685"/>
      <c r="AW24" s="685"/>
      <c r="AX24" s="685"/>
      <c r="AY24" s="685"/>
      <c r="AZ24" s="685"/>
      <c r="BA24" s="685"/>
      <c r="BB24" s="685"/>
      <c r="BC24" s="685"/>
      <c r="BD24" s="685"/>
      <c r="BE24" s="685"/>
      <c r="BF24" s="686"/>
      <c r="BG24" s="665" t="s">
        <v>593</v>
      </c>
      <c r="BH24" s="666"/>
      <c r="BI24" s="666"/>
      <c r="BJ24" s="666"/>
      <c r="BK24" s="666"/>
      <c r="BL24" s="666"/>
      <c r="BM24" s="666"/>
      <c r="BN24" s="667"/>
      <c r="BO24" s="668" t="s">
        <v>579</v>
      </c>
      <c r="BP24" s="668"/>
      <c r="BQ24" s="668"/>
      <c r="BR24" s="668"/>
      <c r="BS24" s="669" t="s">
        <v>579</v>
      </c>
      <c r="BT24" s="669"/>
      <c r="BU24" s="669"/>
      <c r="BV24" s="669"/>
      <c r="BW24" s="669"/>
      <c r="BX24" s="669"/>
      <c r="BY24" s="669"/>
      <c r="BZ24" s="669"/>
      <c r="CA24" s="669"/>
      <c r="CB24" s="673"/>
      <c r="CD24" s="676" t="s">
        <v>275</v>
      </c>
      <c r="CE24" s="677"/>
      <c r="CF24" s="677"/>
      <c r="CG24" s="677"/>
      <c r="CH24" s="677"/>
      <c r="CI24" s="677"/>
      <c r="CJ24" s="677"/>
      <c r="CK24" s="677"/>
      <c r="CL24" s="677"/>
      <c r="CM24" s="677"/>
      <c r="CN24" s="677"/>
      <c r="CO24" s="677"/>
      <c r="CP24" s="677"/>
      <c r="CQ24" s="678"/>
      <c r="CR24" s="654">
        <v>11848438</v>
      </c>
      <c r="CS24" s="655"/>
      <c r="CT24" s="655"/>
      <c r="CU24" s="655"/>
      <c r="CV24" s="655"/>
      <c r="CW24" s="655"/>
      <c r="CX24" s="655"/>
      <c r="CY24" s="656"/>
      <c r="CZ24" s="659">
        <v>53.3</v>
      </c>
      <c r="DA24" s="660"/>
      <c r="DB24" s="660"/>
      <c r="DC24" s="679"/>
      <c r="DD24" s="704">
        <v>5993403</v>
      </c>
      <c r="DE24" s="655"/>
      <c r="DF24" s="655"/>
      <c r="DG24" s="655"/>
      <c r="DH24" s="655"/>
      <c r="DI24" s="655"/>
      <c r="DJ24" s="655"/>
      <c r="DK24" s="656"/>
      <c r="DL24" s="704">
        <v>5172461</v>
      </c>
      <c r="DM24" s="655"/>
      <c r="DN24" s="655"/>
      <c r="DO24" s="655"/>
      <c r="DP24" s="655"/>
      <c r="DQ24" s="655"/>
      <c r="DR24" s="655"/>
      <c r="DS24" s="655"/>
      <c r="DT24" s="655"/>
      <c r="DU24" s="655"/>
      <c r="DV24" s="656"/>
      <c r="DW24" s="659">
        <v>46.1</v>
      </c>
      <c r="DX24" s="660"/>
      <c r="DY24" s="660"/>
      <c r="DZ24" s="660"/>
      <c r="EA24" s="660"/>
      <c r="EB24" s="660"/>
      <c r="EC24" s="661"/>
    </row>
    <row r="25" spans="2:133" ht="11.25" customHeight="1">
      <c r="B25" s="662" t="s">
        <v>276</v>
      </c>
      <c r="C25" s="663"/>
      <c r="D25" s="663"/>
      <c r="E25" s="663"/>
      <c r="F25" s="663"/>
      <c r="G25" s="663"/>
      <c r="H25" s="663"/>
      <c r="I25" s="663"/>
      <c r="J25" s="663"/>
      <c r="K25" s="663"/>
      <c r="L25" s="663"/>
      <c r="M25" s="663"/>
      <c r="N25" s="663"/>
      <c r="O25" s="663"/>
      <c r="P25" s="663"/>
      <c r="Q25" s="664"/>
      <c r="R25" s="665">
        <v>268403</v>
      </c>
      <c r="S25" s="666"/>
      <c r="T25" s="666"/>
      <c r="U25" s="666"/>
      <c r="V25" s="666"/>
      <c r="W25" s="666"/>
      <c r="X25" s="666"/>
      <c r="Y25" s="667"/>
      <c r="Z25" s="668">
        <v>1.2</v>
      </c>
      <c r="AA25" s="668"/>
      <c r="AB25" s="668"/>
      <c r="AC25" s="668"/>
      <c r="AD25" s="669" t="s">
        <v>583</v>
      </c>
      <c r="AE25" s="669"/>
      <c r="AF25" s="669"/>
      <c r="AG25" s="669"/>
      <c r="AH25" s="669"/>
      <c r="AI25" s="669"/>
      <c r="AJ25" s="669"/>
      <c r="AK25" s="669"/>
      <c r="AL25" s="670" t="s">
        <v>130</v>
      </c>
      <c r="AM25" s="671"/>
      <c r="AN25" s="671"/>
      <c r="AO25" s="672"/>
      <c r="AP25" s="684" t="s">
        <v>277</v>
      </c>
      <c r="AQ25" s="685"/>
      <c r="AR25" s="685"/>
      <c r="AS25" s="685"/>
      <c r="AT25" s="685"/>
      <c r="AU25" s="685"/>
      <c r="AV25" s="685"/>
      <c r="AW25" s="685"/>
      <c r="AX25" s="685"/>
      <c r="AY25" s="685"/>
      <c r="AZ25" s="685"/>
      <c r="BA25" s="685"/>
      <c r="BB25" s="685"/>
      <c r="BC25" s="685"/>
      <c r="BD25" s="685"/>
      <c r="BE25" s="685"/>
      <c r="BF25" s="686"/>
      <c r="BG25" s="665" t="s">
        <v>583</v>
      </c>
      <c r="BH25" s="666"/>
      <c r="BI25" s="666"/>
      <c r="BJ25" s="666"/>
      <c r="BK25" s="666"/>
      <c r="BL25" s="666"/>
      <c r="BM25" s="666"/>
      <c r="BN25" s="667"/>
      <c r="BO25" s="668" t="s">
        <v>579</v>
      </c>
      <c r="BP25" s="668"/>
      <c r="BQ25" s="668"/>
      <c r="BR25" s="668"/>
      <c r="BS25" s="669" t="s">
        <v>130</v>
      </c>
      <c r="BT25" s="669"/>
      <c r="BU25" s="669"/>
      <c r="BV25" s="669"/>
      <c r="BW25" s="669"/>
      <c r="BX25" s="669"/>
      <c r="BY25" s="669"/>
      <c r="BZ25" s="669"/>
      <c r="CA25" s="669"/>
      <c r="CB25" s="673"/>
      <c r="CD25" s="680" t="s">
        <v>594</v>
      </c>
      <c r="CE25" s="681"/>
      <c r="CF25" s="681"/>
      <c r="CG25" s="681"/>
      <c r="CH25" s="681"/>
      <c r="CI25" s="681"/>
      <c r="CJ25" s="681"/>
      <c r="CK25" s="681"/>
      <c r="CL25" s="681"/>
      <c r="CM25" s="681"/>
      <c r="CN25" s="681"/>
      <c r="CO25" s="681"/>
      <c r="CP25" s="681"/>
      <c r="CQ25" s="682"/>
      <c r="CR25" s="665">
        <v>2802370</v>
      </c>
      <c r="CS25" s="705"/>
      <c r="CT25" s="705"/>
      <c r="CU25" s="705"/>
      <c r="CV25" s="705"/>
      <c r="CW25" s="705"/>
      <c r="CX25" s="705"/>
      <c r="CY25" s="706"/>
      <c r="CZ25" s="670">
        <v>12.6</v>
      </c>
      <c r="DA25" s="699"/>
      <c r="DB25" s="699"/>
      <c r="DC25" s="707"/>
      <c r="DD25" s="674">
        <v>2529216</v>
      </c>
      <c r="DE25" s="705"/>
      <c r="DF25" s="705"/>
      <c r="DG25" s="705"/>
      <c r="DH25" s="705"/>
      <c r="DI25" s="705"/>
      <c r="DJ25" s="705"/>
      <c r="DK25" s="706"/>
      <c r="DL25" s="674">
        <v>2299646</v>
      </c>
      <c r="DM25" s="705"/>
      <c r="DN25" s="705"/>
      <c r="DO25" s="705"/>
      <c r="DP25" s="705"/>
      <c r="DQ25" s="705"/>
      <c r="DR25" s="705"/>
      <c r="DS25" s="705"/>
      <c r="DT25" s="705"/>
      <c r="DU25" s="705"/>
      <c r="DV25" s="706"/>
      <c r="DW25" s="670">
        <v>20.5</v>
      </c>
      <c r="DX25" s="699"/>
      <c r="DY25" s="699"/>
      <c r="DZ25" s="699"/>
      <c r="EA25" s="699"/>
      <c r="EB25" s="699"/>
      <c r="EC25" s="700"/>
    </row>
    <row r="26" spans="2:133" ht="11.25" customHeight="1">
      <c r="B26" s="662" t="s">
        <v>595</v>
      </c>
      <c r="C26" s="663"/>
      <c r="D26" s="663"/>
      <c r="E26" s="663"/>
      <c r="F26" s="663"/>
      <c r="G26" s="663"/>
      <c r="H26" s="663"/>
      <c r="I26" s="663"/>
      <c r="J26" s="663"/>
      <c r="K26" s="663"/>
      <c r="L26" s="663"/>
      <c r="M26" s="663"/>
      <c r="N26" s="663"/>
      <c r="O26" s="663"/>
      <c r="P26" s="663"/>
      <c r="Q26" s="664"/>
      <c r="R26" s="665">
        <v>46</v>
      </c>
      <c r="S26" s="666"/>
      <c r="T26" s="666"/>
      <c r="U26" s="666"/>
      <c r="V26" s="666"/>
      <c r="W26" s="666"/>
      <c r="X26" s="666"/>
      <c r="Y26" s="667"/>
      <c r="Z26" s="668">
        <v>0</v>
      </c>
      <c r="AA26" s="668"/>
      <c r="AB26" s="668"/>
      <c r="AC26" s="668"/>
      <c r="AD26" s="669" t="s">
        <v>579</v>
      </c>
      <c r="AE26" s="669"/>
      <c r="AF26" s="669"/>
      <c r="AG26" s="669"/>
      <c r="AH26" s="669"/>
      <c r="AI26" s="669"/>
      <c r="AJ26" s="669"/>
      <c r="AK26" s="669"/>
      <c r="AL26" s="670" t="s">
        <v>130</v>
      </c>
      <c r="AM26" s="671"/>
      <c r="AN26" s="671"/>
      <c r="AO26" s="672"/>
      <c r="AP26" s="684" t="s">
        <v>278</v>
      </c>
      <c r="AQ26" s="708"/>
      <c r="AR26" s="708"/>
      <c r="AS26" s="708"/>
      <c r="AT26" s="708"/>
      <c r="AU26" s="708"/>
      <c r="AV26" s="708"/>
      <c r="AW26" s="708"/>
      <c r="AX26" s="708"/>
      <c r="AY26" s="708"/>
      <c r="AZ26" s="708"/>
      <c r="BA26" s="708"/>
      <c r="BB26" s="708"/>
      <c r="BC26" s="708"/>
      <c r="BD26" s="708"/>
      <c r="BE26" s="708"/>
      <c r="BF26" s="686"/>
      <c r="BG26" s="665" t="s">
        <v>130</v>
      </c>
      <c r="BH26" s="666"/>
      <c r="BI26" s="666"/>
      <c r="BJ26" s="666"/>
      <c r="BK26" s="666"/>
      <c r="BL26" s="666"/>
      <c r="BM26" s="666"/>
      <c r="BN26" s="667"/>
      <c r="BO26" s="668" t="s">
        <v>579</v>
      </c>
      <c r="BP26" s="668"/>
      <c r="BQ26" s="668"/>
      <c r="BR26" s="668"/>
      <c r="BS26" s="669" t="s">
        <v>130</v>
      </c>
      <c r="BT26" s="669"/>
      <c r="BU26" s="669"/>
      <c r="BV26" s="669"/>
      <c r="BW26" s="669"/>
      <c r="BX26" s="669"/>
      <c r="BY26" s="669"/>
      <c r="BZ26" s="669"/>
      <c r="CA26" s="669"/>
      <c r="CB26" s="673"/>
      <c r="CD26" s="680" t="s">
        <v>279</v>
      </c>
      <c r="CE26" s="681"/>
      <c r="CF26" s="681"/>
      <c r="CG26" s="681"/>
      <c r="CH26" s="681"/>
      <c r="CI26" s="681"/>
      <c r="CJ26" s="681"/>
      <c r="CK26" s="681"/>
      <c r="CL26" s="681"/>
      <c r="CM26" s="681"/>
      <c r="CN26" s="681"/>
      <c r="CO26" s="681"/>
      <c r="CP26" s="681"/>
      <c r="CQ26" s="682"/>
      <c r="CR26" s="665">
        <v>1931789</v>
      </c>
      <c r="CS26" s="666"/>
      <c r="CT26" s="666"/>
      <c r="CU26" s="666"/>
      <c r="CV26" s="666"/>
      <c r="CW26" s="666"/>
      <c r="CX26" s="666"/>
      <c r="CY26" s="667"/>
      <c r="CZ26" s="670">
        <v>8.6999999999999993</v>
      </c>
      <c r="DA26" s="699"/>
      <c r="DB26" s="699"/>
      <c r="DC26" s="707"/>
      <c r="DD26" s="674">
        <v>1674817</v>
      </c>
      <c r="DE26" s="666"/>
      <c r="DF26" s="666"/>
      <c r="DG26" s="666"/>
      <c r="DH26" s="666"/>
      <c r="DI26" s="666"/>
      <c r="DJ26" s="666"/>
      <c r="DK26" s="667"/>
      <c r="DL26" s="674" t="s">
        <v>130</v>
      </c>
      <c r="DM26" s="666"/>
      <c r="DN26" s="666"/>
      <c r="DO26" s="666"/>
      <c r="DP26" s="666"/>
      <c r="DQ26" s="666"/>
      <c r="DR26" s="666"/>
      <c r="DS26" s="666"/>
      <c r="DT26" s="666"/>
      <c r="DU26" s="666"/>
      <c r="DV26" s="667"/>
      <c r="DW26" s="670" t="s">
        <v>579</v>
      </c>
      <c r="DX26" s="699"/>
      <c r="DY26" s="699"/>
      <c r="DZ26" s="699"/>
      <c r="EA26" s="699"/>
      <c r="EB26" s="699"/>
      <c r="EC26" s="700"/>
    </row>
    <row r="27" spans="2:133" ht="11.25" customHeight="1">
      <c r="B27" s="662" t="s">
        <v>280</v>
      </c>
      <c r="C27" s="663"/>
      <c r="D27" s="663"/>
      <c r="E27" s="663"/>
      <c r="F27" s="663"/>
      <c r="G27" s="663"/>
      <c r="H27" s="663"/>
      <c r="I27" s="663"/>
      <c r="J27" s="663"/>
      <c r="K27" s="663"/>
      <c r="L27" s="663"/>
      <c r="M27" s="663"/>
      <c r="N27" s="663"/>
      <c r="O27" s="663"/>
      <c r="P27" s="663"/>
      <c r="Q27" s="664"/>
      <c r="R27" s="665">
        <v>10841989</v>
      </c>
      <c r="S27" s="666"/>
      <c r="T27" s="666"/>
      <c r="U27" s="666"/>
      <c r="V27" s="666"/>
      <c r="W27" s="666"/>
      <c r="X27" s="666"/>
      <c r="Y27" s="667"/>
      <c r="Z27" s="668">
        <v>47.2</v>
      </c>
      <c r="AA27" s="668"/>
      <c r="AB27" s="668"/>
      <c r="AC27" s="668"/>
      <c r="AD27" s="669">
        <v>10573540</v>
      </c>
      <c r="AE27" s="669"/>
      <c r="AF27" s="669"/>
      <c r="AG27" s="669"/>
      <c r="AH27" s="669"/>
      <c r="AI27" s="669"/>
      <c r="AJ27" s="669"/>
      <c r="AK27" s="669"/>
      <c r="AL27" s="670">
        <v>99.800003051757813</v>
      </c>
      <c r="AM27" s="671"/>
      <c r="AN27" s="671"/>
      <c r="AO27" s="672"/>
      <c r="AP27" s="662" t="s">
        <v>281</v>
      </c>
      <c r="AQ27" s="663"/>
      <c r="AR27" s="663"/>
      <c r="AS27" s="663"/>
      <c r="AT27" s="663"/>
      <c r="AU27" s="663"/>
      <c r="AV27" s="663"/>
      <c r="AW27" s="663"/>
      <c r="AX27" s="663"/>
      <c r="AY27" s="663"/>
      <c r="AZ27" s="663"/>
      <c r="BA27" s="663"/>
      <c r="BB27" s="663"/>
      <c r="BC27" s="663"/>
      <c r="BD27" s="663"/>
      <c r="BE27" s="663"/>
      <c r="BF27" s="664"/>
      <c r="BG27" s="665">
        <v>6328153</v>
      </c>
      <c r="BH27" s="666"/>
      <c r="BI27" s="666"/>
      <c r="BJ27" s="666"/>
      <c r="BK27" s="666"/>
      <c r="BL27" s="666"/>
      <c r="BM27" s="666"/>
      <c r="BN27" s="667"/>
      <c r="BO27" s="668">
        <v>100</v>
      </c>
      <c r="BP27" s="668"/>
      <c r="BQ27" s="668"/>
      <c r="BR27" s="668"/>
      <c r="BS27" s="669">
        <v>247797</v>
      </c>
      <c r="BT27" s="669"/>
      <c r="BU27" s="669"/>
      <c r="BV27" s="669"/>
      <c r="BW27" s="669"/>
      <c r="BX27" s="669"/>
      <c r="BY27" s="669"/>
      <c r="BZ27" s="669"/>
      <c r="CA27" s="669"/>
      <c r="CB27" s="673"/>
      <c r="CD27" s="680" t="s">
        <v>282</v>
      </c>
      <c r="CE27" s="681"/>
      <c r="CF27" s="681"/>
      <c r="CG27" s="681"/>
      <c r="CH27" s="681"/>
      <c r="CI27" s="681"/>
      <c r="CJ27" s="681"/>
      <c r="CK27" s="681"/>
      <c r="CL27" s="681"/>
      <c r="CM27" s="681"/>
      <c r="CN27" s="681"/>
      <c r="CO27" s="681"/>
      <c r="CP27" s="681"/>
      <c r="CQ27" s="682"/>
      <c r="CR27" s="665">
        <v>7130382</v>
      </c>
      <c r="CS27" s="705"/>
      <c r="CT27" s="705"/>
      <c r="CU27" s="705"/>
      <c r="CV27" s="705"/>
      <c r="CW27" s="705"/>
      <c r="CX27" s="705"/>
      <c r="CY27" s="706"/>
      <c r="CZ27" s="670">
        <v>32</v>
      </c>
      <c r="DA27" s="699"/>
      <c r="DB27" s="699"/>
      <c r="DC27" s="707"/>
      <c r="DD27" s="674">
        <v>1572058</v>
      </c>
      <c r="DE27" s="705"/>
      <c r="DF27" s="705"/>
      <c r="DG27" s="705"/>
      <c r="DH27" s="705"/>
      <c r="DI27" s="705"/>
      <c r="DJ27" s="705"/>
      <c r="DK27" s="706"/>
      <c r="DL27" s="674">
        <v>1555375</v>
      </c>
      <c r="DM27" s="705"/>
      <c r="DN27" s="705"/>
      <c r="DO27" s="705"/>
      <c r="DP27" s="705"/>
      <c r="DQ27" s="705"/>
      <c r="DR27" s="705"/>
      <c r="DS27" s="705"/>
      <c r="DT27" s="705"/>
      <c r="DU27" s="705"/>
      <c r="DV27" s="706"/>
      <c r="DW27" s="670">
        <v>13.9</v>
      </c>
      <c r="DX27" s="699"/>
      <c r="DY27" s="699"/>
      <c r="DZ27" s="699"/>
      <c r="EA27" s="699"/>
      <c r="EB27" s="699"/>
      <c r="EC27" s="700"/>
    </row>
    <row r="28" spans="2:133" ht="11.25" customHeight="1">
      <c r="B28" s="662" t="s">
        <v>283</v>
      </c>
      <c r="C28" s="663"/>
      <c r="D28" s="663"/>
      <c r="E28" s="663"/>
      <c r="F28" s="663"/>
      <c r="G28" s="663"/>
      <c r="H28" s="663"/>
      <c r="I28" s="663"/>
      <c r="J28" s="663"/>
      <c r="K28" s="663"/>
      <c r="L28" s="663"/>
      <c r="M28" s="663"/>
      <c r="N28" s="663"/>
      <c r="O28" s="663"/>
      <c r="P28" s="663"/>
      <c r="Q28" s="664"/>
      <c r="R28" s="665">
        <v>9488</v>
      </c>
      <c r="S28" s="666"/>
      <c r="T28" s="666"/>
      <c r="U28" s="666"/>
      <c r="V28" s="666"/>
      <c r="W28" s="666"/>
      <c r="X28" s="666"/>
      <c r="Y28" s="667"/>
      <c r="Z28" s="668">
        <v>0</v>
      </c>
      <c r="AA28" s="668"/>
      <c r="AB28" s="668"/>
      <c r="AC28" s="668"/>
      <c r="AD28" s="669">
        <v>9488</v>
      </c>
      <c r="AE28" s="669"/>
      <c r="AF28" s="669"/>
      <c r="AG28" s="669"/>
      <c r="AH28" s="669"/>
      <c r="AI28" s="669"/>
      <c r="AJ28" s="669"/>
      <c r="AK28" s="669"/>
      <c r="AL28" s="670">
        <v>0.1</v>
      </c>
      <c r="AM28" s="671"/>
      <c r="AN28" s="671"/>
      <c r="AO28" s="672"/>
      <c r="AP28" s="662"/>
      <c r="AQ28" s="663"/>
      <c r="AR28" s="663"/>
      <c r="AS28" s="663"/>
      <c r="AT28" s="663"/>
      <c r="AU28" s="663"/>
      <c r="AV28" s="663"/>
      <c r="AW28" s="663"/>
      <c r="AX28" s="663"/>
      <c r="AY28" s="663"/>
      <c r="AZ28" s="663"/>
      <c r="BA28" s="663"/>
      <c r="BB28" s="663"/>
      <c r="BC28" s="663"/>
      <c r="BD28" s="663"/>
      <c r="BE28" s="663"/>
      <c r="BF28" s="664"/>
      <c r="BG28" s="665"/>
      <c r="BH28" s="666"/>
      <c r="BI28" s="666"/>
      <c r="BJ28" s="666"/>
      <c r="BK28" s="666"/>
      <c r="BL28" s="666"/>
      <c r="BM28" s="666"/>
      <c r="BN28" s="667"/>
      <c r="BO28" s="668"/>
      <c r="BP28" s="668"/>
      <c r="BQ28" s="668"/>
      <c r="BR28" s="668"/>
      <c r="BS28" s="674"/>
      <c r="BT28" s="666"/>
      <c r="BU28" s="666"/>
      <c r="BV28" s="666"/>
      <c r="BW28" s="666"/>
      <c r="BX28" s="666"/>
      <c r="BY28" s="666"/>
      <c r="BZ28" s="666"/>
      <c r="CA28" s="666"/>
      <c r="CB28" s="675"/>
      <c r="CD28" s="680" t="s">
        <v>596</v>
      </c>
      <c r="CE28" s="681"/>
      <c r="CF28" s="681"/>
      <c r="CG28" s="681"/>
      <c r="CH28" s="681"/>
      <c r="CI28" s="681"/>
      <c r="CJ28" s="681"/>
      <c r="CK28" s="681"/>
      <c r="CL28" s="681"/>
      <c r="CM28" s="681"/>
      <c r="CN28" s="681"/>
      <c r="CO28" s="681"/>
      <c r="CP28" s="681"/>
      <c r="CQ28" s="682"/>
      <c r="CR28" s="665">
        <v>1915686</v>
      </c>
      <c r="CS28" s="666"/>
      <c r="CT28" s="666"/>
      <c r="CU28" s="666"/>
      <c r="CV28" s="666"/>
      <c r="CW28" s="666"/>
      <c r="CX28" s="666"/>
      <c r="CY28" s="667"/>
      <c r="CZ28" s="670">
        <v>8.6</v>
      </c>
      <c r="DA28" s="699"/>
      <c r="DB28" s="699"/>
      <c r="DC28" s="707"/>
      <c r="DD28" s="674">
        <v>1892129</v>
      </c>
      <c r="DE28" s="666"/>
      <c r="DF28" s="666"/>
      <c r="DG28" s="666"/>
      <c r="DH28" s="666"/>
      <c r="DI28" s="666"/>
      <c r="DJ28" s="666"/>
      <c r="DK28" s="667"/>
      <c r="DL28" s="674">
        <v>1317440</v>
      </c>
      <c r="DM28" s="666"/>
      <c r="DN28" s="666"/>
      <c r="DO28" s="666"/>
      <c r="DP28" s="666"/>
      <c r="DQ28" s="666"/>
      <c r="DR28" s="666"/>
      <c r="DS28" s="666"/>
      <c r="DT28" s="666"/>
      <c r="DU28" s="666"/>
      <c r="DV28" s="667"/>
      <c r="DW28" s="670">
        <v>11.7</v>
      </c>
      <c r="DX28" s="699"/>
      <c r="DY28" s="699"/>
      <c r="DZ28" s="699"/>
      <c r="EA28" s="699"/>
      <c r="EB28" s="699"/>
      <c r="EC28" s="700"/>
    </row>
    <row r="29" spans="2:133" ht="11.25" customHeight="1">
      <c r="B29" s="662" t="s">
        <v>284</v>
      </c>
      <c r="C29" s="663"/>
      <c r="D29" s="663"/>
      <c r="E29" s="663"/>
      <c r="F29" s="663"/>
      <c r="G29" s="663"/>
      <c r="H29" s="663"/>
      <c r="I29" s="663"/>
      <c r="J29" s="663"/>
      <c r="K29" s="663"/>
      <c r="L29" s="663"/>
      <c r="M29" s="663"/>
      <c r="N29" s="663"/>
      <c r="O29" s="663"/>
      <c r="P29" s="663"/>
      <c r="Q29" s="664"/>
      <c r="R29" s="665">
        <v>163232</v>
      </c>
      <c r="S29" s="666"/>
      <c r="T29" s="666"/>
      <c r="U29" s="666"/>
      <c r="V29" s="666"/>
      <c r="W29" s="666"/>
      <c r="X29" s="666"/>
      <c r="Y29" s="667"/>
      <c r="Z29" s="668">
        <v>0.7</v>
      </c>
      <c r="AA29" s="668"/>
      <c r="AB29" s="668"/>
      <c r="AC29" s="668"/>
      <c r="AD29" s="669" t="s">
        <v>130</v>
      </c>
      <c r="AE29" s="669"/>
      <c r="AF29" s="669"/>
      <c r="AG29" s="669"/>
      <c r="AH29" s="669"/>
      <c r="AI29" s="669"/>
      <c r="AJ29" s="669"/>
      <c r="AK29" s="669"/>
      <c r="AL29" s="670" t="s">
        <v>130</v>
      </c>
      <c r="AM29" s="671"/>
      <c r="AN29" s="671"/>
      <c r="AO29" s="672"/>
      <c r="AP29" s="709"/>
      <c r="AQ29" s="710"/>
      <c r="AR29" s="710"/>
      <c r="AS29" s="710"/>
      <c r="AT29" s="710"/>
      <c r="AU29" s="710"/>
      <c r="AV29" s="710"/>
      <c r="AW29" s="710"/>
      <c r="AX29" s="710"/>
      <c r="AY29" s="710"/>
      <c r="AZ29" s="710"/>
      <c r="BA29" s="710"/>
      <c r="BB29" s="710"/>
      <c r="BC29" s="710"/>
      <c r="BD29" s="710"/>
      <c r="BE29" s="710"/>
      <c r="BF29" s="711"/>
      <c r="BG29" s="665"/>
      <c r="BH29" s="666"/>
      <c r="BI29" s="666"/>
      <c r="BJ29" s="666"/>
      <c r="BK29" s="666"/>
      <c r="BL29" s="666"/>
      <c r="BM29" s="666"/>
      <c r="BN29" s="667"/>
      <c r="BO29" s="668"/>
      <c r="BP29" s="668"/>
      <c r="BQ29" s="668"/>
      <c r="BR29" s="668"/>
      <c r="BS29" s="669"/>
      <c r="BT29" s="669"/>
      <c r="BU29" s="669"/>
      <c r="BV29" s="669"/>
      <c r="BW29" s="669"/>
      <c r="BX29" s="669"/>
      <c r="BY29" s="669"/>
      <c r="BZ29" s="669"/>
      <c r="CA29" s="669"/>
      <c r="CB29" s="673"/>
      <c r="CD29" s="714" t="s">
        <v>285</v>
      </c>
      <c r="CE29" s="715"/>
      <c r="CF29" s="680" t="s">
        <v>70</v>
      </c>
      <c r="CG29" s="681"/>
      <c r="CH29" s="681"/>
      <c r="CI29" s="681"/>
      <c r="CJ29" s="681"/>
      <c r="CK29" s="681"/>
      <c r="CL29" s="681"/>
      <c r="CM29" s="681"/>
      <c r="CN29" s="681"/>
      <c r="CO29" s="681"/>
      <c r="CP29" s="681"/>
      <c r="CQ29" s="682"/>
      <c r="CR29" s="665">
        <v>1915686</v>
      </c>
      <c r="CS29" s="705"/>
      <c r="CT29" s="705"/>
      <c r="CU29" s="705"/>
      <c r="CV29" s="705"/>
      <c r="CW29" s="705"/>
      <c r="CX29" s="705"/>
      <c r="CY29" s="706"/>
      <c r="CZ29" s="670">
        <v>8.6</v>
      </c>
      <c r="DA29" s="699"/>
      <c r="DB29" s="699"/>
      <c r="DC29" s="707"/>
      <c r="DD29" s="674">
        <v>1892129</v>
      </c>
      <c r="DE29" s="705"/>
      <c r="DF29" s="705"/>
      <c r="DG29" s="705"/>
      <c r="DH29" s="705"/>
      <c r="DI29" s="705"/>
      <c r="DJ29" s="705"/>
      <c r="DK29" s="706"/>
      <c r="DL29" s="674">
        <v>1317440</v>
      </c>
      <c r="DM29" s="705"/>
      <c r="DN29" s="705"/>
      <c r="DO29" s="705"/>
      <c r="DP29" s="705"/>
      <c r="DQ29" s="705"/>
      <c r="DR29" s="705"/>
      <c r="DS29" s="705"/>
      <c r="DT29" s="705"/>
      <c r="DU29" s="705"/>
      <c r="DV29" s="706"/>
      <c r="DW29" s="670">
        <v>11.7</v>
      </c>
      <c r="DX29" s="699"/>
      <c r="DY29" s="699"/>
      <c r="DZ29" s="699"/>
      <c r="EA29" s="699"/>
      <c r="EB29" s="699"/>
      <c r="EC29" s="700"/>
    </row>
    <row r="30" spans="2:133" ht="11.25" customHeight="1">
      <c r="B30" s="662" t="s">
        <v>286</v>
      </c>
      <c r="C30" s="663"/>
      <c r="D30" s="663"/>
      <c r="E30" s="663"/>
      <c r="F30" s="663"/>
      <c r="G30" s="663"/>
      <c r="H30" s="663"/>
      <c r="I30" s="663"/>
      <c r="J30" s="663"/>
      <c r="K30" s="663"/>
      <c r="L30" s="663"/>
      <c r="M30" s="663"/>
      <c r="N30" s="663"/>
      <c r="O30" s="663"/>
      <c r="P30" s="663"/>
      <c r="Q30" s="664"/>
      <c r="R30" s="665">
        <v>70643</v>
      </c>
      <c r="S30" s="666"/>
      <c r="T30" s="666"/>
      <c r="U30" s="666"/>
      <c r="V30" s="666"/>
      <c r="W30" s="666"/>
      <c r="X30" s="666"/>
      <c r="Y30" s="667"/>
      <c r="Z30" s="668">
        <v>0.3</v>
      </c>
      <c r="AA30" s="668"/>
      <c r="AB30" s="668"/>
      <c r="AC30" s="668"/>
      <c r="AD30" s="669">
        <v>11987</v>
      </c>
      <c r="AE30" s="669"/>
      <c r="AF30" s="669"/>
      <c r="AG30" s="669"/>
      <c r="AH30" s="669"/>
      <c r="AI30" s="669"/>
      <c r="AJ30" s="669"/>
      <c r="AK30" s="669"/>
      <c r="AL30" s="670">
        <v>0.1</v>
      </c>
      <c r="AM30" s="671"/>
      <c r="AN30" s="671"/>
      <c r="AO30" s="672"/>
      <c r="AP30" s="644" t="s">
        <v>221</v>
      </c>
      <c r="AQ30" s="645"/>
      <c r="AR30" s="645"/>
      <c r="AS30" s="645"/>
      <c r="AT30" s="645"/>
      <c r="AU30" s="645"/>
      <c r="AV30" s="645"/>
      <c r="AW30" s="645"/>
      <c r="AX30" s="645"/>
      <c r="AY30" s="645"/>
      <c r="AZ30" s="645"/>
      <c r="BA30" s="645"/>
      <c r="BB30" s="645"/>
      <c r="BC30" s="645"/>
      <c r="BD30" s="645"/>
      <c r="BE30" s="645"/>
      <c r="BF30" s="646"/>
      <c r="BG30" s="644" t="s">
        <v>287</v>
      </c>
      <c r="BH30" s="712"/>
      <c r="BI30" s="712"/>
      <c r="BJ30" s="712"/>
      <c r="BK30" s="712"/>
      <c r="BL30" s="712"/>
      <c r="BM30" s="712"/>
      <c r="BN30" s="712"/>
      <c r="BO30" s="712"/>
      <c r="BP30" s="712"/>
      <c r="BQ30" s="713"/>
      <c r="BR30" s="644" t="s">
        <v>288</v>
      </c>
      <c r="BS30" s="712"/>
      <c r="BT30" s="712"/>
      <c r="BU30" s="712"/>
      <c r="BV30" s="712"/>
      <c r="BW30" s="712"/>
      <c r="BX30" s="712"/>
      <c r="BY30" s="712"/>
      <c r="BZ30" s="712"/>
      <c r="CA30" s="712"/>
      <c r="CB30" s="713"/>
      <c r="CD30" s="716"/>
      <c r="CE30" s="717"/>
      <c r="CF30" s="680" t="s">
        <v>597</v>
      </c>
      <c r="CG30" s="681"/>
      <c r="CH30" s="681"/>
      <c r="CI30" s="681"/>
      <c r="CJ30" s="681"/>
      <c r="CK30" s="681"/>
      <c r="CL30" s="681"/>
      <c r="CM30" s="681"/>
      <c r="CN30" s="681"/>
      <c r="CO30" s="681"/>
      <c r="CP30" s="681"/>
      <c r="CQ30" s="682"/>
      <c r="CR30" s="665">
        <v>1856148</v>
      </c>
      <c r="CS30" s="666"/>
      <c r="CT30" s="666"/>
      <c r="CU30" s="666"/>
      <c r="CV30" s="666"/>
      <c r="CW30" s="666"/>
      <c r="CX30" s="666"/>
      <c r="CY30" s="667"/>
      <c r="CZ30" s="670">
        <v>8.3000000000000007</v>
      </c>
      <c r="DA30" s="699"/>
      <c r="DB30" s="699"/>
      <c r="DC30" s="707"/>
      <c r="DD30" s="674">
        <v>1856148</v>
      </c>
      <c r="DE30" s="666"/>
      <c r="DF30" s="666"/>
      <c r="DG30" s="666"/>
      <c r="DH30" s="666"/>
      <c r="DI30" s="666"/>
      <c r="DJ30" s="666"/>
      <c r="DK30" s="667"/>
      <c r="DL30" s="674">
        <v>1281459</v>
      </c>
      <c r="DM30" s="666"/>
      <c r="DN30" s="666"/>
      <c r="DO30" s="666"/>
      <c r="DP30" s="666"/>
      <c r="DQ30" s="666"/>
      <c r="DR30" s="666"/>
      <c r="DS30" s="666"/>
      <c r="DT30" s="666"/>
      <c r="DU30" s="666"/>
      <c r="DV30" s="667"/>
      <c r="DW30" s="670">
        <v>11.4</v>
      </c>
      <c r="DX30" s="699"/>
      <c r="DY30" s="699"/>
      <c r="DZ30" s="699"/>
      <c r="EA30" s="699"/>
      <c r="EB30" s="699"/>
      <c r="EC30" s="700"/>
    </row>
    <row r="31" spans="2:133" ht="11.25" customHeight="1">
      <c r="B31" s="662" t="s">
        <v>289</v>
      </c>
      <c r="C31" s="663"/>
      <c r="D31" s="663"/>
      <c r="E31" s="663"/>
      <c r="F31" s="663"/>
      <c r="G31" s="663"/>
      <c r="H31" s="663"/>
      <c r="I31" s="663"/>
      <c r="J31" s="663"/>
      <c r="K31" s="663"/>
      <c r="L31" s="663"/>
      <c r="M31" s="663"/>
      <c r="N31" s="663"/>
      <c r="O31" s="663"/>
      <c r="P31" s="663"/>
      <c r="Q31" s="664"/>
      <c r="R31" s="665">
        <v>170181</v>
      </c>
      <c r="S31" s="666"/>
      <c r="T31" s="666"/>
      <c r="U31" s="666"/>
      <c r="V31" s="666"/>
      <c r="W31" s="666"/>
      <c r="X31" s="666"/>
      <c r="Y31" s="667"/>
      <c r="Z31" s="668">
        <v>0.7</v>
      </c>
      <c r="AA31" s="668"/>
      <c r="AB31" s="668"/>
      <c r="AC31" s="668"/>
      <c r="AD31" s="669" t="s">
        <v>130</v>
      </c>
      <c r="AE31" s="669"/>
      <c r="AF31" s="669"/>
      <c r="AG31" s="669"/>
      <c r="AH31" s="669"/>
      <c r="AI31" s="669"/>
      <c r="AJ31" s="669"/>
      <c r="AK31" s="669"/>
      <c r="AL31" s="670" t="s">
        <v>583</v>
      </c>
      <c r="AM31" s="671"/>
      <c r="AN31" s="671"/>
      <c r="AO31" s="672"/>
      <c r="AP31" s="725" t="s">
        <v>290</v>
      </c>
      <c r="AQ31" s="726"/>
      <c r="AR31" s="726"/>
      <c r="AS31" s="726"/>
      <c r="AT31" s="731" t="s">
        <v>291</v>
      </c>
      <c r="AU31" s="366"/>
      <c r="AV31" s="366"/>
      <c r="AW31" s="366"/>
      <c r="AX31" s="651" t="s">
        <v>188</v>
      </c>
      <c r="AY31" s="652"/>
      <c r="AZ31" s="652"/>
      <c r="BA31" s="652"/>
      <c r="BB31" s="652"/>
      <c r="BC31" s="652"/>
      <c r="BD31" s="652"/>
      <c r="BE31" s="652"/>
      <c r="BF31" s="653"/>
      <c r="BG31" s="724">
        <v>99.2</v>
      </c>
      <c r="BH31" s="720"/>
      <c r="BI31" s="720"/>
      <c r="BJ31" s="720"/>
      <c r="BK31" s="720"/>
      <c r="BL31" s="720"/>
      <c r="BM31" s="660">
        <v>97.1</v>
      </c>
      <c r="BN31" s="720"/>
      <c r="BO31" s="720"/>
      <c r="BP31" s="720"/>
      <c r="BQ31" s="721"/>
      <c r="BR31" s="724">
        <v>95.7</v>
      </c>
      <c r="BS31" s="720"/>
      <c r="BT31" s="720"/>
      <c r="BU31" s="720"/>
      <c r="BV31" s="720"/>
      <c r="BW31" s="720"/>
      <c r="BX31" s="660">
        <v>93.5</v>
      </c>
      <c r="BY31" s="720"/>
      <c r="BZ31" s="720"/>
      <c r="CA31" s="720"/>
      <c r="CB31" s="721"/>
      <c r="CD31" s="716"/>
      <c r="CE31" s="717"/>
      <c r="CF31" s="680" t="s">
        <v>598</v>
      </c>
      <c r="CG31" s="681"/>
      <c r="CH31" s="681"/>
      <c r="CI31" s="681"/>
      <c r="CJ31" s="681"/>
      <c r="CK31" s="681"/>
      <c r="CL31" s="681"/>
      <c r="CM31" s="681"/>
      <c r="CN31" s="681"/>
      <c r="CO31" s="681"/>
      <c r="CP31" s="681"/>
      <c r="CQ31" s="682"/>
      <c r="CR31" s="665">
        <v>59538</v>
      </c>
      <c r="CS31" s="705"/>
      <c r="CT31" s="705"/>
      <c r="CU31" s="705"/>
      <c r="CV31" s="705"/>
      <c r="CW31" s="705"/>
      <c r="CX31" s="705"/>
      <c r="CY31" s="706"/>
      <c r="CZ31" s="670">
        <v>0.3</v>
      </c>
      <c r="DA31" s="699"/>
      <c r="DB31" s="699"/>
      <c r="DC31" s="707"/>
      <c r="DD31" s="674">
        <v>35981</v>
      </c>
      <c r="DE31" s="705"/>
      <c r="DF31" s="705"/>
      <c r="DG31" s="705"/>
      <c r="DH31" s="705"/>
      <c r="DI31" s="705"/>
      <c r="DJ31" s="705"/>
      <c r="DK31" s="706"/>
      <c r="DL31" s="674">
        <v>35981</v>
      </c>
      <c r="DM31" s="705"/>
      <c r="DN31" s="705"/>
      <c r="DO31" s="705"/>
      <c r="DP31" s="705"/>
      <c r="DQ31" s="705"/>
      <c r="DR31" s="705"/>
      <c r="DS31" s="705"/>
      <c r="DT31" s="705"/>
      <c r="DU31" s="705"/>
      <c r="DV31" s="706"/>
      <c r="DW31" s="670">
        <v>0.3</v>
      </c>
      <c r="DX31" s="699"/>
      <c r="DY31" s="699"/>
      <c r="DZ31" s="699"/>
      <c r="EA31" s="699"/>
      <c r="EB31" s="699"/>
      <c r="EC31" s="700"/>
    </row>
    <row r="32" spans="2:133" ht="11.25" customHeight="1">
      <c r="B32" s="662" t="s">
        <v>292</v>
      </c>
      <c r="C32" s="663"/>
      <c r="D32" s="663"/>
      <c r="E32" s="663"/>
      <c r="F32" s="663"/>
      <c r="G32" s="663"/>
      <c r="H32" s="663"/>
      <c r="I32" s="663"/>
      <c r="J32" s="663"/>
      <c r="K32" s="663"/>
      <c r="L32" s="663"/>
      <c r="M32" s="663"/>
      <c r="N32" s="663"/>
      <c r="O32" s="663"/>
      <c r="P32" s="663"/>
      <c r="Q32" s="664"/>
      <c r="R32" s="665">
        <v>6833146</v>
      </c>
      <c r="S32" s="666"/>
      <c r="T32" s="666"/>
      <c r="U32" s="666"/>
      <c r="V32" s="666"/>
      <c r="W32" s="666"/>
      <c r="X32" s="666"/>
      <c r="Y32" s="667"/>
      <c r="Z32" s="668">
        <v>29.8</v>
      </c>
      <c r="AA32" s="668"/>
      <c r="AB32" s="668"/>
      <c r="AC32" s="668"/>
      <c r="AD32" s="669" t="s">
        <v>579</v>
      </c>
      <c r="AE32" s="669"/>
      <c r="AF32" s="669"/>
      <c r="AG32" s="669"/>
      <c r="AH32" s="669"/>
      <c r="AI32" s="669"/>
      <c r="AJ32" s="669"/>
      <c r="AK32" s="669"/>
      <c r="AL32" s="670" t="s">
        <v>579</v>
      </c>
      <c r="AM32" s="671"/>
      <c r="AN32" s="671"/>
      <c r="AO32" s="672"/>
      <c r="AP32" s="727"/>
      <c r="AQ32" s="728"/>
      <c r="AR32" s="728"/>
      <c r="AS32" s="728"/>
      <c r="AT32" s="732"/>
      <c r="AU32" s="362" t="s">
        <v>293</v>
      </c>
      <c r="AV32" s="362"/>
      <c r="AW32" s="362"/>
      <c r="AX32" s="662" t="s">
        <v>294</v>
      </c>
      <c r="AY32" s="663"/>
      <c r="AZ32" s="663"/>
      <c r="BA32" s="663"/>
      <c r="BB32" s="663"/>
      <c r="BC32" s="663"/>
      <c r="BD32" s="663"/>
      <c r="BE32" s="663"/>
      <c r="BF32" s="664"/>
      <c r="BG32" s="734">
        <v>98.9</v>
      </c>
      <c r="BH32" s="705"/>
      <c r="BI32" s="705"/>
      <c r="BJ32" s="705"/>
      <c r="BK32" s="705"/>
      <c r="BL32" s="705"/>
      <c r="BM32" s="671">
        <v>96.2</v>
      </c>
      <c r="BN32" s="722"/>
      <c r="BO32" s="722"/>
      <c r="BP32" s="722"/>
      <c r="BQ32" s="723"/>
      <c r="BR32" s="734">
        <v>97.7</v>
      </c>
      <c r="BS32" s="705"/>
      <c r="BT32" s="705"/>
      <c r="BU32" s="705"/>
      <c r="BV32" s="705"/>
      <c r="BW32" s="705"/>
      <c r="BX32" s="671">
        <v>94.8</v>
      </c>
      <c r="BY32" s="722"/>
      <c r="BZ32" s="722"/>
      <c r="CA32" s="722"/>
      <c r="CB32" s="723"/>
      <c r="CD32" s="718"/>
      <c r="CE32" s="719"/>
      <c r="CF32" s="680" t="s">
        <v>295</v>
      </c>
      <c r="CG32" s="681"/>
      <c r="CH32" s="681"/>
      <c r="CI32" s="681"/>
      <c r="CJ32" s="681"/>
      <c r="CK32" s="681"/>
      <c r="CL32" s="681"/>
      <c r="CM32" s="681"/>
      <c r="CN32" s="681"/>
      <c r="CO32" s="681"/>
      <c r="CP32" s="681"/>
      <c r="CQ32" s="682"/>
      <c r="CR32" s="665" t="s">
        <v>130</v>
      </c>
      <c r="CS32" s="666"/>
      <c r="CT32" s="666"/>
      <c r="CU32" s="666"/>
      <c r="CV32" s="666"/>
      <c r="CW32" s="666"/>
      <c r="CX32" s="666"/>
      <c r="CY32" s="667"/>
      <c r="CZ32" s="670" t="s">
        <v>130</v>
      </c>
      <c r="DA32" s="699"/>
      <c r="DB32" s="699"/>
      <c r="DC32" s="707"/>
      <c r="DD32" s="674" t="s">
        <v>130</v>
      </c>
      <c r="DE32" s="666"/>
      <c r="DF32" s="666"/>
      <c r="DG32" s="666"/>
      <c r="DH32" s="666"/>
      <c r="DI32" s="666"/>
      <c r="DJ32" s="666"/>
      <c r="DK32" s="667"/>
      <c r="DL32" s="674" t="s">
        <v>130</v>
      </c>
      <c r="DM32" s="666"/>
      <c r="DN32" s="666"/>
      <c r="DO32" s="666"/>
      <c r="DP32" s="666"/>
      <c r="DQ32" s="666"/>
      <c r="DR32" s="666"/>
      <c r="DS32" s="666"/>
      <c r="DT32" s="666"/>
      <c r="DU32" s="666"/>
      <c r="DV32" s="667"/>
      <c r="DW32" s="670" t="s">
        <v>579</v>
      </c>
      <c r="DX32" s="699"/>
      <c r="DY32" s="699"/>
      <c r="DZ32" s="699"/>
      <c r="EA32" s="699"/>
      <c r="EB32" s="699"/>
      <c r="EC32" s="700"/>
    </row>
    <row r="33" spans="2:133" ht="11.25" customHeight="1">
      <c r="B33" s="701" t="s">
        <v>296</v>
      </c>
      <c r="C33" s="702"/>
      <c r="D33" s="702"/>
      <c r="E33" s="702"/>
      <c r="F33" s="702"/>
      <c r="G33" s="702"/>
      <c r="H33" s="702"/>
      <c r="I33" s="702"/>
      <c r="J33" s="702"/>
      <c r="K33" s="702"/>
      <c r="L33" s="702"/>
      <c r="M33" s="702"/>
      <c r="N33" s="702"/>
      <c r="O33" s="702"/>
      <c r="P33" s="702"/>
      <c r="Q33" s="703"/>
      <c r="R33" s="665" t="s">
        <v>579</v>
      </c>
      <c r="S33" s="666"/>
      <c r="T33" s="666"/>
      <c r="U33" s="666"/>
      <c r="V33" s="666"/>
      <c r="W33" s="666"/>
      <c r="X33" s="666"/>
      <c r="Y33" s="667"/>
      <c r="Z33" s="668" t="s">
        <v>130</v>
      </c>
      <c r="AA33" s="668"/>
      <c r="AB33" s="668"/>
      <c r="AC33" s="668"/>
      <c r="AD33" s="669" t="s">
        <v>593</v>
      </c>
      <c r="AE33" s="669"/>
      <c r="AF33" s="669"/>
      <c r="AG33" s="669"/>
      <c r="AH33" s="669"/>
      <c r="AI33" s="669"/>
      <c r="AJ33" s="669"/>
      <c r="AK33" s="669"/>
      <c r="AL33" s="670" t="s">
        <v>130</v>
      </c>
      <c r="AM33" s="671"/>
      <c r="AN33" s="671"/>
      <c r="AO33" s="672"/>
      <c r="AP33" s="729"/>
      <c r="AQ33" s="730"/>
      <c r="AR33" s="730"/>
      <c r="AS33" s="730"/>
      <c r="AT33" s="733"/>
      <c r="AU33" s="360"/>
      <c r="AV33" s="360"/>
      <c r="AW33" s="360"/>
      <c r="AX33" s="709" t="s">
        <v>297</v>
      </c>
      <c r="AY33" s="710"/>
      <c r="AZ33" s="710"/>
      <c r="BA33" s="710"/>
      <c r="BB33" s="710"/>
      <c r="BC33" s="710"/>
      <c r="BD33" s="710"/>
      <c r="BE33" s="710"/>
      <c r="BF33" s="711"/>
      <c r="BG33" s="735">
        <v>99.4</v>
      </c>
      <c r="BH33" s="736"/>
      <c r="BI33" s="736"/>
      <c r="BJ33" s="736"/>
      <c r="BK33" s="736"/>
      <c r="BL33" s="736"/>
      <c r="BM33" s="737">
        <v>97.6</v>
      </c>
      <c r="BN33" s="736"/>
      <c r="BO33" s="736"/>
      <c r="BP33" s="736"/>
      <c r="BQ33" s="738"/>
      <c r="BR33" s="735">
        <v>93.2</v>
      </c>
      <c r="BS33" s="736"/>
      <c r="BT33" s="736"/>
      <c r="BU33" s="736"/>
      <c r="BV33" s="736"/>
      <c r="BW33" s="736"/>
      <c r="BX33" s="737">
        <v>91.4</v>
      </c>
      <c r="BY33" s="736"/>
      <c r="BZ33" s="736"/>
      <c r="CA33" s="736"/>
      <c r="CB33" s="738"/>
      <c r="CD33" s="680" t="s">
        <v>298</v>
      </c>
      <c r="CE33" s="681"/>
      <c r="CF33" s="681"/>
      <c r="CG33" s="681"/>
      <c r="CH33" s="681"/>
      <c r="CI33" s="681"/>
      <c r="CJ33" s="681"/>
      <c r="CK33" s="681"/>
      <c r="CL33" s="681"/>
      <c r="CM33" s="681"/>
      <c r="CN33" s="681"/>
      <c r="CO33" s="681"/>
      <c r="CP33" s="681"/>
      <c r="CQ33" s="682"/>
      <c r="CR33" s="665">
        <v>7660543</v>
      </c>
      <c r="CS33" s="705"/>
      <c r="CT33" s="705"/>
      <c r="CU33" s="705"/>
      <c r="CV33" s="705"/>
      <c r="CW33" s="705"/>
      <c r="CX33" s="705"/>
      <c r="CY33" s="706"/>
      <c r="CZ33" s="670">
        <v>34.4</v>
      </c>
      <c r="DA33" s="699"/>
      <c r="DB33" s="699"/>
      <c r="DC33" s="707"/>
      <c r="DD33" s="674">
        <v>5825052</v>
      </c>
      <c r="DE33" s="705"/>
      <c r="DF33" s="705"/>
      <c r="DG33" s="705"/>
      <c r="DH33" s="705"/>
      <c r="DI33" s="705"/>
      <c r="DJ33" s="705"/>
      <c r="DK33" s="706"/>
      <c r="DL33" s="674">
        <v>4535277</v>
      </c>
      <c r="DM33" s="705"/>
      <c r="DN33" s="705"/>
      <c r="DO33" s="705"/>
      <c r="DP33" s="705"/>
      <c r="DQ33" s="705"/>
      <c r="DR33" s="705"/>
      <c r="DS33" s="705"/>
      <c r="DT33" s="705"/>
      <c r="DU33" s="705"/>
      <c r="DV33" s="706"/>
      <c r="DW33" s="670">
        <v>40.4</v>
      </c>
      <c r="DX33" s="699"/>
      <c r="DY33" s="699"/>
      <c r="DZ33" s="699"/>
      <c r="EA33" s="699"/>
      <c r="EB33" s="699"/>
      <c r="EC33" s="700"/>
    </row>
    <row r="34" spans="2:133" ht="11.25" customHeight="1">
      <c r="B34" s="662" t="s">
        <v>299</v>
      </c>
      <c r="C34" s="663"/>
      <c r="D34" s="663"/>
      <c r="E34" s="663"/>
      <c r="F34" s="663"/>
      <c r="G34" s="663"/>
      <c r="H34" s="663"/>
      <c r="I34" s="663"/>
      <c r="J34" s="663"/>
      <c r="K34" s="663"/>
      <c r="L34" s="663"/>
      <c r="M34" s="663"/>
      <c r="N34" s="663"/>
      <c r="O34" s="663"/>
      <c r="P34" s="663"/>
      <c r="Q34" s="664"/>
      <c r="R34" s="665">
        <v>1425014</v>
      </c>
      <c r="S34" s="666"/>
      <c r="T34" s="666"/>
      <c r="U34" s="666"/>
      <c r="V34" s="666"/>
      <c r="W34" s="666"/>
      <c r="X34" s="666"/>
      <c r="Y34" s="667"/>
      <c r="Z34" s="668">
        <v>6.2</v>
      </c>
      <c r="AA34" s="668"/>
      <c r="AB34" s="668"/>
      <c r="AC34" s="668"/>
      <c r="AD34" s="669" t="s">
        <v>583</v>
      </c>
      <c r="AE34" s="669"/>
      <c r="AF34" s="669"/>
      <c r="AG34" s="669"/>
      <c r="AH34" s="669"/>
      <c r="AI34" s="669"/>
      <c r="AJ34" s="669"/>
      <c r="AK34" s="669"/>
      <c r="AL34" s="670" t="s">
        <v>579</v>
      </c>
      <c r="AM34" s="671"/>
      <c r="AN34" s="671"/>
      <c r="AO34" s="672"/>
      <c r="AP34" s="216"/>
      <c r="AQ34" s="217"/>
      <c r="AR34" s="362"/>
      <c r="AS34" s="366"/>
      <c r="AT34" s="366"/>
      <c r="AU34" s="366"/>
      <c r="AV34" s="366"/>
      <c r="AW34" s="366"/>
      <c r="AX34" s="366"/>
      <c r="AY34" s="366"/>
      <c r="AZ34" s="366"/>
      <c r="BA34" s="366"/>
      <c r="BB34" s="366"/>
      <c r="BC34" s="366"/>
      <c r="BD34" s="366"/>
      <c r="BE34" s="366"/>
      <c r="BF34" s="366"/>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80" t="s">
        <v>599</v>
      </c>
      <c r="CE34" s="681"/>
      <c r="CF34" s="681"/>
      <c r="CG34" s="681"/>
      <c r="CH34" s="681"/>
      <c r="CI34" s="681"/>
      <c r="CJ34" s="681"/>
      <c r="CK34" s="681"/>
      <c r="CL34" s="681"/>
      <c r="CM34" s="681"/>
      <c r="CN34" s="681"/>
      <c r="CO34" s="681"/>
      <c r="CP34" s="681"/>
      <c r="CQ34" s="682"/>
      <c r="CR34" s="665">
        <v>3189696</v>
      </c>
      <c r="CS34" s="666"/>
      <c r="CT34" s="666"/>
      <c r="CU34" s="666"/>
      <c r="CV34" s="666"/>
      <c r="CW34" s="666"/>
      <c r="CX34" s="666"/>
      <c r="CY34" s="667"/>
      <c r="CZ34" s="670">
        <v>14.3</v>
      </c>
      <c r="DA34" s="699"/>
      <c r="DB34" s="699"/>
      <c r="DC34" s="707"/>
      <c r="DD34" s="674">
        <v>2201747</v>
      </c>
      <c r="DE34" s="666"/>
      <c r="DF34" s="666"/>
      <c r="DG34" s="666"/>
      <c r="DH34" s="666"/>
      <c r="DI34" s="666"/>
      <c r="DJ34" s="666"/>
      <c r="DK34" s="667"/>
      <c r="DL34" s="674">
        <v>2046027</v>
      </c>
      <c r="DM34" s="666"/>
      <c r="DN34" s="666"/>
      <c r="DO34" s="666"/>
      <c r="DP34" s="666"/>
      <c r="DQ34" s="666"/>
      <c r="DR34" s="666"/>
      <c r="DS34" s="666"/>
      <c r="DT34" s="666"/>
      <c r="DU34" s="666"/>
      <c r="DV34" s="667"/>
      <c r="DW34" s="670">
        <v>18.2</v>
      </c>
      <c r="DX34" s="699"/>
      <c r="DY34" s="699"/>
      <c r="DZ34" s="699"/>
      <c r="EA34" s="699"/>
      <c r="EB34" s="699"/>
      <c r="EC34" s="700"/>
    </row>
    <row r="35" spans="2:133" ht="11.25" customHeight="1">
      <c r="B35" s="662" t="s">
        <v>300</v>
      </c>
      <c r="C35" s="663"/>
      <c r="D35" s="663"/>
      <c r="E35" s="663"/>
      <c r="F35" s="663"/>
      <c r="G35" s="663"/>
      <c r="H35" s="663"/>
      <c r="I35" s="663"/>
      <c r="J35" s="663"/>
      <c r="K35" s="663"/>
      <c r="L35" s="663"/>
      <c r="M35" s="663"/>
      <c r="N35" s="663"/>
      <c r="O35" s="663"/>
      <c r="P35" s="663"/>
      <c r="Q35" s="664"/>
      <c r="R35" s="665">
        <v>28971</v>
      </c>
      <c r="S35" s="666"/>
      <c r="T35" s="666"/>
      <c r="U35" s="666"/>
      <c r="V35" s="666"/>
      <c r="W35" s="666"/>
      <c r="X35" s="666"/>
      <c r="Y35" s="667"/>
      <c r="Z35" s="668">
        <v>0.1</v>
      </c>
      <c r="AA35" s="668"/>
      <c r="AB35" s="668"/>
      <c r="AC35" s="668"/>
      <c r="AD35" s="669" t="s">
        <v>130</v>
      </c>
      <c r="AE35" s="669"/>
      <c r="AF35" s="669"/>
      <c r="AG35" s="669"/>
      <c r="AH35" s="669"/>
      <c r="AI35" s="669"/>
      <c r="AJ35" s="669"/>
      <c r="AK35" s="669"/>
      <c r="AL35" s="670" t="s">
        <v>130</v>
      </c>
      <c r="AM35" s="671"/>
      <c r="AN35" s="671"/>
      <c r="AO35" s="672"/>
      <c r="AP35" s="218"/>
      <c r="AQ35" s="644" t="s">
        <v>301</v>
      </c>
      <c r="AR35" s="645"/>
      <c r="AS35" s="645"/>
      <c r="AT35" s="645"/>
      <c r="AU35" s="645"/>
      <c r="AV35" s="645"/>
      <c r="AW35" s="645"/>
      <c r="AX35" s="645"/>
      <c r="AY35" s="645"/>
      <c r="AZ35" s="645"/>
      <c r="BA35" s="645"/>
      <c r="BB35" s="645"/>
      <c r="BC35" s="645"/>
      <c r="BD35" s="645"/>
      <c r="BE35" s="645"/>
      <c r="BF35" s="646"/>
      <c r="BG35" s="644" t="s">
        <v>302</v>
      </c>
      <c r="BH35" s="645"/>
      <c r="BI35" s="645"/>
      <c r="BJ35" s="645"/>
      <c r="BK35" s="645"/>
      <c r="BL35" s="645"/>
      <c r="BM35" s="645"/>
      <c r="BN35" s="645"/>
      <c r="BO35" s="645"/>
      <c r="BP35" s="645"/>
      <c r="BQ35" s="645"/>
      <c r="BR35" s="645"/>
      <c r="BS35" s="645"/>
      <c r="BT35" s="645"/>
      <c r="BU35" s="645"/>
      <c r="BV35" s="645"/>
      <c r="BW35" s="645"/>
      <c r="BX35" s="645"/>
      <c r="BY35" s="645"/>
      <c r="BZ35" s="645"/>
      <c r="CA35" s="645"/>
      <c r="CB35" s="646"/>
      <c r="CD35" s="680" t="s">
        <v>303</v>
      </c>
      <c r="CE35" s="681"/>
      <c r="CF35" s="681"/>
      <c r="CG35" s="681"/>
      <c r="CH35" s="681"/>
      <c r="CI35" s="681"/>
      <c r="CJ35" s="681"/>
      <c r="CK35" s="681"/>
      <c r="CL35" s="681"/>
      <c r="CM35" s="681"/>
      <c r="CN35" s="681"/>
      <c r="CO35" s="681"/>
      <c r="CP35" s="681"/>
      <c r="CQ35" s="682"/>
      <c r="CR35" s="665">
        <v>125643</v>
      </c>
      <c r="CS35" s="705"/>
      <c r="CT35" s="705"/>
      <c r="CU35" s="705"/>
      <c r="CV35" s="705"/>
      <c r="CW35" s="705"/>
      <c r="CX35" s="705"/>
      <c r="CY35" s="706"/>
      <c r="CZ35" s="670">
        <v>0.6</v>
      </c>
      <c r="DA35" s="699"/>
      <c r="DB35" s="699"/>
      <c r="DC35" s="707"/>
      <c r="DD35" s="674">
        <v>117735</v>
      </c>
      <c r="DE35" s="705"/>
      <c r="DF35" s="705"/>
      <c r="DG35" s="705"/>
      <c r="DH35" s="705"/>
      <c r="DI35" s="705"/>
      <c r="DJ35" s="705"/>
      <c r="DK35" s="706"/>
      <c r="DL35" s="674">
        <v>117181</v>
      </c>
      <c r="DM35" s="705"/>
      <c r="DN35" s="705"/>
      <c r="DO35" s="705"/>
      <c r="DP35" s="705"/>
      <c r="DQ35" s="705"/>
      <c r="DR35" s="705"/>
      <c r="DS35" s="705"/>
      <c r="DT35" s="705"/>
      <c r="DU35" s="705"/>
      <c r="DV35" s="706"/>
      <c r="DW35" s="670">
        <v>1</v>
      </c>
      <c r="DX35" s="699"/>
      <c r="DY35" s="699"/>
      <c r="DZ35" s="699"/>
      <c r="EA35" s="699"/>
      <c r="EB35" s="699"/>
      <c r="EC35" s="700"/>
    </row>
    <row r="36" spans="2:133" ht="11.25" customHeight="1">
      <c r="B36" s="662" t="s">
        <v>304</v>
      </c>
      <c r="C36" s="663"/>
      <c r="D36" s="663"/>
      <c r="E36" s="663"/>
      <c r="F36" s="663"/>
      <c r="G36" s="663"/>
      <c r="H36" s="663"/>
      <c r="I36" s="663"/>
      <c r="J36" s="663"/>
      <c r="K36" s="663"/>
      <c r="L36" s="663"/>
      <c r="M36" s="663"/>
      <c r="N36" s="663"/>
      <c r="O36" s="663"/>
      <c r="P36" s="663"/>
      <c r="Q36" s="664"/>
      <c r="R36" s="665">
        <v>228686</v>
      </c>
      <c r="S36" s="666"/>
      <c r="T36" s="666"/>
      <c r="U36" s="666"/>
      <c r="V36" s="666"/>
      <c r="W36" s="666"/>
      <c r="X36" s="666"/>
      <c r="Y36" s="667"/>
      <c r="Z36" s="668">
        <v>1</v>
      </c>
      <c r="AA36" s="668"/>
      <c r="AB36" s="668"/>
      <c r="AC36" s="668"/>
      <c r="AD36" s="669" t="s">
        <v>593</v>
      </c>
      <c r="AE36" s="669"/>
      <c r="AF36" s="669"/>
      <c r="AG36" s="669"/>
      <c r="AH36" s="669"/>
      <c r="AI36" s="669"/>
      <c r="AJ36" s="669"/>
      <c r="AK36" s="669"/>
      <c r="AL36" s="670" t="s">
        <v>579</v>
      </c>
      <c r="AM36" s="671"/>
      <c r="AN36" s="671"/>
      <c r="AO36" s="672"/>
      <c r="AP36" s="218"/>
      <c r="AQ36" s="739" t="s">
        <v>600</v>
      </c>
      <c r="AR36" s="740"/>
      <c r="AS36" s="740"/>
      <c r="AT36" s="740"/>
      <c r="AU36" s="740"/>
      <c r="AV36" s="740"/>
      <c r="AW36" s="740"/>
      <c r="AX36" s="740"/>
      <c r="AY36" s="741"/>
      <c r="AZ36" s="654">
        <v>1740137</v>
      </c>
      <c r="BA36" s="655"/>
      <c r="BB36" s="655"/>
      <c r="BC36" s="655"/>
      <c r="BD36" s="655"/>
      <c r="BE36" s="655"/>
      <c r="BF36" s="742"/>
      <c r="BG36" s="676" t="s">
        <v>305</v>
      </c>
      <c r="BH36" s="677"/>
      <c r="BI36" s="677"/>
      <c r="BJ36" s="677"/>
      <c r="BK36" s="677"/>
      <c r="BL36" s="677"/>
      <c r="BM36" s="677"/>
      <c r="BN36" s="677"/>
      <c r="BO36" s="677"/>
      <c r="BP36" s="677"/>
      <c r="BQ36" s="677"/>
      <c r="BR36" s="677"/>
      <c r="BS36" s="677"/>
      <c r="BT36" s="677"/>
      <c r="BU36" s="678"/>
      <c r="BV36" s="654">
        <v>114873</v>
      </c>
      <c r="BW36" s="655"/>
      <c r="BX36" s="655"/>
      <c r="BY36" s="655"/>
      <c r="BZ36" s="655"/>
      <c r="CA36" s="655"/>
      <c r="CB36" s="742"/>
      <c r="CD36" s="680" t="s">
        <v>306</v>
      </c>
      <c r="CE36" s="681"/>
      <c r="CF36" s="681"/>
      <c r="CG36" s="681"/>
      <c r="CH36" s="681"/>
      <c r="CI36" s="681"/>
      <c r="CJ36" s="681"/>
      <c r="CK36" s="681"/>
      <c r="CL36" s="681"/>
      <c r="CM36" s="681"/>
      <c r="CN36" s="681"/>
      <c r="CO36" s="681"/>
      <c r="CP36" s="681"/>
      <c r="CQ36" s="682"/>
      <c r="CR36" s="665">
        <v>1642269</v>
      </c>
      <c r="CS36" s="666"/>
      <c r="CT36" s="666"/>
      <c r="CU36" s="666"/>
      <c r="CV36" s="666"/>
      <c r="CW36" s="666"/>
      <c r="CX36" s="666"/>
      <c r="CY36" s="667"/>
      <c r="CZ36" s="670">
        <v>7.4</v>
      </c>
      <c r="DA36" s="699"/>
      <c r="DB36" s="699"/>
      <c r="DC36" s="707"/>
      <c r="DD36" s="674">
        <v>1422238</v>
      </c>
      <c r="DE36" s="666"/>
      <c r="DF36" s="666"/>
      <c r="DG36" s="666"/>
      <c r="DH36" s="666"/>
      <c r="DI36" s="666"/>
      <c r="DJ36" s="666"/>
      <c r="DK36" s="667"/>
      <c r="DL36" s="674">
        <v>1258857</v>
      </c>
      <c r="DM36" s="666"/>
      <c r="DN36" s="666"/>
      <c r="DO36" s="666"/>
      <c r="DP36" s="666"/>
      <c r="DQ36" s="666"/>
      <c r="DR36" s="666"/>
      <c r="DS36" s="666"/>
      <c r="DT36" s="666"/>
      <c r="DU36" s="666"/>
      <c r="DV36" s="667"/>
      <c r="DW36" s="670">
        <v>11.2</v>
      </c>
      <c r="DX36" s="699"/>
      <c r="DY36" s="699"/>
      <c r="DZ36" s="699"/>
      <c r="EA36" s="699"/>
      <c r="EB36" s="699"/>
      <c r="EC36" s="700"/>
    </row>
    <row r="37" spans="2:133" ht="11.25" customHeight="1">
      <c r="B37" s="662" t="s">
        <v>307</v>
      </c>
      <c r="C37" s="663"/>
      <c r="D37" s="663"/>
      <c r="E37" s="663"/>
      <c r="F37" s="663"/>
      <c r="G37" s="663"/>
      <c r="H37" s="663"/>
      <c r="I37" s="663"/>
      <c r="J37" s="663"/>
      <c r="K37" s="663"/>
      <c r="L37" s="663"/>
      <c r="M37" s="663"/>
      <c r="N37" s="663"/>
      <c r="O37" s="663"/>
      <c r="P37" s="663"/>
      <c r="Q37" s="664"/>
      <c r="R37" s="665">
        <v>712778</v>
      </c>
      <c r="S37" s="666"/>
      <c r="T37" s="666"/>
      <c r="U37" s="666"/>
      <c r="V37" s="666"/>
      <c r="W37" s="666"/>
      <c r="X37" s="666"/>
      <c r="Y37" s="667"/>
      <c r="Z37" s="668">
        <v>3.1</v>
      </c>
      <c r="AA37" s="668"/>
      <c r="AB37" s="668"/>
      <c r="AC37" s="668"/>
      <c r="AD37" s="669" t="s">
        <v>579</v>
      </c>
      <c r="AE37" s="669"/>
      <c r="AF37" s="669"/>
      <c r="AG37" s="669"/>
      <c r="AH37" s="669"/>
      <c r="AI37" s="669"/>
      <c r="AJ37" s="669"/>
      <c r="AK37" s="669"/>
      <c r="AL37" s="670" t="s">
        <v>130</v>
      </c>
      <c r="AM37" s="671"/>
      <c r="AN37" s="671"/>
      <c r="AO37" s="672"/>
      <c r="AQ37" s="743" t="s">
        <v>308</v>
      </c>
      <c r="AR37" s="744"/>
      <c r="AS37" s="744"/>
      <c r="AT37" s="744"/>
      <c r="AU37" s="744"/>
      <c r="AV37" s="744"/>
      <c r="AW37" s="744"/>
      <c r="AX37" s="744"/>
      <c r="AY37" s="745"/>
      <c r="AZ37" s="665">
        <v>35197</v>
      </c>
      <c r="BA37" s="666"/>
      <c r="BB37" s="666"/>
      <c r="BC37" s="666"/>
      <c r="BD37" s="705"/>
      <c r="BE37" s="705"/>
      <c r="BF37" s="723"/>
      <c r="BG37" s="680" t="s">
        <v>309</v>
      </c>
      <c r="BH37" s="681"/>
      <c r="BI37" s="681"/>
      <c r="BJ37" s="681"/>
      <c r="BK37" s="681"/>
      <c r="BL37" s="681"/>
      <c r="BM37" s="681"/>
      <c r="BN37" s="681"/>
      <c r="BO37" s="681"/>
      <c r="BP37" s="681"/>
      <c r="BQ37" s="681"/>
      <c r="BR37" s="681"/>
      <c r="BS37" s="681"/>
      <c r="BT37" s="681"/>
      <c r="BU37" s="682"/>
      <c r="BV37" s="665">
        <v>-124151</v>
      </c>
      <c r="BW37" s="666"/>
      <c r="BX37" s="666"/>
      <c r="BY37" s="666"/>
      <c r="BZ37" s="666"/>
      <c r="CA37" s="666"/>
      <c r="CB37" s="675"/>
      <c r="CD37" s="680" t="s">
        <v>310</v>
      </c>
      <c r="CE37" s="681"/>
      <c r="CF37" s="681"/>
      <c r="CG37" s="681"/>
      <c r="CH37" s="681"/>
      <c r="CI37" s="681"/>
      <c r="CJ37" s="681"/>
      <c r="CK37" s="681"/>
      <c r="CL37" s="681"/>
      <c r="CM37" s="681"/>
      <c r="CN37" s="681"/>
      <c r="CO37" s="681"/>
      <c r="CP37" s="681"/>
      <c r="CQ37" s="682"/>
      <c r="CR37" s="665">
        <v>887544</v>
      </c>
      <c r="CS37" s="705"/>
      <c r="CT37" s="705"/>
      <c r="CU37" s="705"/>
      <c r="CV37" s="705"/>
      <c r="CW37" s="705"/>
      <c r="CX37" s="705"/>
      <c r="CY37" s="706"/>
      <c r="CZ37" s="670">
        <v>4</v>
      </c>
      <c r="DA37" s="699"/>
      <c r="DB37" s="699"/>
      <c r="DC37" s="707"/>
      <c r="DD37" s="674">
        <v>820901</v>
      </c>
      <c r="DE37" s="705"/>
      <c r="DF37" s="705"/>
      <c r="DG37" s="705"/>
      <c r="DH37" s="705"/>
      <c r="DI37" s="705"/>
      <c r="DJ37" s="705"/>
      <c r="DK37" s="706"/>
      <c r="DL37" s="674">
        <v>820901</v>
      </c>
      <c r="DM37" s="705"/>
      <c r="DN37" s="705"/>
      <c r="DO37" s="705"/>
      <c r="DP37" s="705"/>
      <c r="DQ37" s="705"/>
      <c r="DR37" s="705"/>
      <c r="DS37" s="705"/>
      <c r="DT37" s="705"/>
      <c r="DU37" s="705"/>
      <c r="DV37" s="706"/>
      <c r="DW37" s="670">
        <v>7.3</v>
      </c>
      <c r="DX37" s="699"/>
      <c r="DY37" s="699"/>
      <c r="DZ37" s="699"/>
      <c r="EA37" s="699"/>
      <c r="EB37" s="699"/>
      <c r="EC37" s="700"/>
    </row>
    <row r="38" spans="2:133" ht="11.25" customHeight="1">
      <c r="B38" s="662" t="s">
        <v>311</v>
      </c>
      <c r="C38" s="663"/>
      <c r="D38" s="663"/>
      <c r="E38" s="663"/>
      <c r="F38" s="663"/>
      <c r="G38" s="663"/>
      <c r="H38" s="663"/>
      <c r="I38" s="663"/>
      <c r="J38" s="663"/>
      <c r="K38" s="663"/>
      <c r="L38" s="663"/>
      <c r="M38" s="663"/>
      <c r="N38" s="663"/>
      <c r="O38" s="663"/>
      <c r="P38" s="663"/>
      <c r="Q38" s="664"/>
      <c r="R38" s="665">
        <v>290828</v>
      </c>
      <c r="S38" s="666"/>
      <c r="T38" s="666"/>
      <c r="U38" s="666"/>
      <c r="V38" s="666"/>
      <c r="W38" s="666"/>
      <c r="X38" s="666"/>
      <c r="Y38" s="667"/>
      <c r="Z38" s="668">
        <v>1.3</v>
      </c>
      <c r="AA38" s="668"/>
      <c r="AB38" s="668"/>
      <c r="AC38" s="668"/>
      <c r="AD38" s="669" t="s">
        <v>130</v>
      </c>
      <c r="AE38" s="669"/>
      <c r="AF38" s="669"/>
      <c r="AG38" s="669"/>
      <c r="AH38" s="669"/>
      <c r="AI38" s="669"/>
      <c r="AJ38" s="669"/>
      <c r="AK38" s="669"/>
      <c r="AL38" s="670" t="s">
        <v>130</v>
      </c>
      <c r="AM38" s="671"/>
      <c r="AN38" s="671"/>
      <c r="AO38" s="672"/>
      <c r="AQ38" s="743" t="s">
        <v>601</v>
      </c>
      <c r="AR38" s="744"/>
      <c r="AS38" s="744"/>
      <c r="AT38" s="744"/>
      <c r="AU38" s="744"/>
      <c r="AV38" s="744"/>
      <c r="AW38" s="744"/>
      <c r="AX38" s="744"/>
      <c r="AY38" s="745"/>
      <c r="AZ38" s="665">
        <v>10256</v>
      </c>
      <c r="BA38" s="666"/>
      <c r="BB38" s="666"/>
      <c r="BC38" s="666"/>
      <c r="BD38" s="705"/>
      <c r="BE38" s="705"/>
      <c r="BF38" s="723"/>
      <c r="BG38" s="680" t="s">
        <v>312</v>
      </c>
      <c r="BH38" s="681"/>
      <c r="BI38" s="681"/>
      <c r="BJ38" s="681"/>
      <c r="BK38" s="681"/>
      <c r="BL38" s="681"/>
      <c r="BM38" s="681"/>
      <c r="BN38" s="681"/>
      <c r="BO38" s="681"/>
      <c r="BP38" s="681"/>
      <c r="BQ38" s="681"/>
      <c r="BR38" s="681"/>
      <c r="BS38" s="681"/>
      <c r="BT38" s="681"/>
      <c r="BU38" s="682"/>
      <c r="BV38" s="665">
        <v>6486</v>
      </c>
      <c r="BW38" s="666"/>
      <c r="BX38" s="666"/>
      <c r="BY38" s="666"/>
      <c r="BZ38" s="666"/>
      <c r="CA38" s="666"/>
      <c r="CB38" s="675"/>
      <c r="CD38" s="680" t="s">
        <v>313</v>
      </c>
      <c r="CE38" s="681"/>
      <c r="CF38" s="681"/>
      <c r="CG38" s="681"/>
      <c r="CH38" s="681"/>
      <c r="CI38" s="681"/>
      <c r="CJ38" s="681"/>
      <c r="CK38" s="681"/>
      <c r="CL38" s="681"/>
      <c r="CM38" s="681"/>
      <c r="CN38" s="681"/>
      <c r="CO38" s="681"/>
      <c r="CP38" s="681"/>
      <c r="CQ38" s="682"/>
      <c r="CR38" s="665">
        <v>1694684</v>
      </c>
      <c r="CS38" s="666"/>
      <c r="CT38" s="666"/>
      <c r="CU38" s="666"/>
      <c r="CV38" s="666"/>
      <c r="CW38" s="666"/>
      <c r="CX38" s="666"/>
      <c r="CY38" s="667"/>
      <c r="CZ38" s="670">
        <v>7.6</v>
      </c>
      <c r="DA38" s="699"/>
      <c r="DB38" s="699"/>
      <c r="DC38" s="707"/>
      <c r="DD38" s="674">
        <v>1366225</v>
      </c>
      <c r="DE38" s="666"/>
      <c r="DF38" s="666"/>
      <c r="DG38" s="666"/>
      <c r="DH38" s="666"/>
      <c r="DI38" s="666"/>
      <c r="DJ38" s="666"/>
      <c r="DK38" s="667"/>
      <c r="DL38" s="674">
        <v>1113212</v>
      </c>
      <c r="DM38" s="666"/>
      <c r="DN38" s="666"/>
      <c r="DO38" s="666"/>
      <c r="DP38" s="666"/>
      <c r="DQ38" s="666"/>
      <c r="DR38" s="666"/>
      <c r="DS38" s="666"/>
      <c r="DT38" s="666"/>
      <c r="DU38" s="666"/>
      <c r="DV38" s="667"/>
      <c r="DW38" s="670">
        <v>9.9</v>
      </c>
      <c r="DX38" s="699"/>
      <c r="DY38" s="699"/>
      <c r="DZ38" s="699"/>
      <c r="EA38" s="699"/>
      <c r="EB38" s="699"/>
      <c r="EC38" s="700"/>
    </row>
    <row r="39" spans="2:133" ht="11.25" customHeight="1">
      <c r="B39" s="662" t="s">
        <v>314</v>
      </c>
      <c r="C39" s="663"/>
      <c r="D39" s="663"/>
      <c r="E39" s="663"/>
      <c r="F39" s="663"/>
      <c r="G39" s="663"/>
      <c r="H39" s="663"/>
      <c r="I39" s="663"/>
      <c r="J39" s="663"/>
      <c r="K39" s="663"/>
      <c r="L39" s="663"/>
      <c r="M39" s="663"/>
      <c r="N39" s="663"/>
      <c r="O39" s="663"/>
      <c r="P39" s="663"/>
      <c r="Q39" s="664"/>
      <c r="R39" s="665">
        <v>225510</v>
      </c>
      <c r="S39" s="666"/>
      <c r="T39" s="666"/>
      <c r="U39" s="666"/>
      <c r="V39" s="666"/>
      <c r="W39" s="666"/>
      <c r="X39" s="666"/>
      <c r="Y39" s="667"/>
      <c r="Z39" s="668">
        <v>1</v>
      </c>
      <c r="AA39" s="668"/>
      <c r="AB39" s="668"/>
      <c r="AC39" s="668"/>
      <c r="AD39" s="669" t="s">
        <v>579</v>
      </c>
      <c r="AE39" s="669"/>
      <c r="AF39" s="669"/>
      <c r="AG39" s="669"/>
      <c r="AH39" s="669"/>
      <c r="AI39" s="669"/>
      <c r="AJ39" s="669"/>
      <c r="AK39" s="669"/>
      <c r="AL39" s="670" t="s">
        <v>579</v>
      </c>
      <c r="AM39" s="671"/>
      <c r="AN39" s="671"/>
      <c r="AO39" s="672"/>
      <c r="AQ39" s="743" t="s">
        <v>315</v>
      </c>
      <c r="AR39" s="744"/>
      <c r="AS39" s="744"/>
      <c r="AT39" s="744"/>
      <c r="AU39" s="744"/>
      <c r="AV39" s="744"/>
      <c r="AW39" s="744"/>
      <c r="AX39" s="744"/>
      <c r="AY39" s="745"/>
      <c r="AZ39" s="665" t="s">
        <v>130</v>
      </c>
      <c r="BA39" s="666"/>
      <c r="BB39" s="666"/>
      <c r="BC39" s="666"/>
      <c r="BD39" s="705"/>
      <c r="BE39" s="705"/>
      <c r="BF39" s="723"/>
      <c r="BG39" s="680" t="s">
        <v>316</v>
      </c>
      <c r="BH39" s="681"/>
      <c r="BI39" s="681"/>
      <c r="BJ39" s="681"/>
      <c r="BK39" s="681"/>
      <c r="BL39" s="681"/>
      <c r="BM39" s="681"/>
      <c r="BN39" s="681"/>
      <c r="BO39" s="681"/>
      <c r="BP39" s="681"/>
      <c r="BQ39" s="681"/>
      <c r="BR39" s="681"/>
      <c r="BS39" s="681"/>
      <c r="BT39" s="681"/>
      <c r="BU39" s="682"/>
      <c r="BV39" s="665">
        <v>10761</v>
      </c>
      <c r="BW39" s="666"/>
      <c r="BX39" s="666"/>
      <c r="BY39" s="666"/>
      <c r="BZ39" s="666"/>
      <c r="CA39" s="666"/>
      <c r="CB39" s="675"/>
      <c r="CD39" s="680" t="s">
        <v>317</v>
      </c>
      <c r="CE39" s="681"/>
      <c r="CF39" s="681"/>
      <c r="CG39" s="681"/>
      <c r="CH39" s="681"/>
      <c r="CI39" s="681"/>
      <c r="CJ39" s="681"/>
      <c r="CK39" s="681"/>
      <c r="CL39" s="681"/>
      <c r="CM39" s="681"/>
      <c r="CN39" s="681"/>
      <c r="CO39" s="681"/>
      <c r="CP39" s="681"/>
      <c r="CQ39" s="682"/>
      <c r="CR39" s="665">
        <v>960877</v>
      </c>
      <c r="CS39" s="705"/>
      <c r="CT39" s="705"/>
      <c r="CU39" s="705"/>
      <c r="CV39" s="705"/>
      <c r="CW39" s="705"/>
      <c r="CX39" s="705"/>
      <c r="CY39" s="706"/>
      <c r="CZ39" s="670">
        <v>4.3</v>
      </c>
      <c r="DA39" s="699"/>
      <c r="DB39" s="699"/>
      <c r="DC39" s="707"/>
      <c r="DD39" s="674">
        <v>711933</v>
      </c>
      <c r="DE39" s="705"/>
      <c r="DF39" s="705"/>
      <c r="DG39" s="705"/>
      <c r="DH39" s="705"/>
      <c r="DI39" s="705"/>
      <c r="DJ39" s="705"/>
      <c r="DK39" s="706"/>
      <c r="DL39" s="674" t="s">
        <v>130</v>
      </c>
      <c r="DM39" s="705"/>
      <c r="DN39" s="705"/>
      <c r="DO39" s="705"/>
      <c r="DP39" s="705"/>
      <c r="DQ39" s="705"/>
      <c r="DR39" s="705"/>
      <c r="DS39" s="705"/>
      <c r="DT39" s="705"/>
      <c r="DU39" s="705"/>
      <c r="DV39" s="706"/>
      <c r="DW39" s="670" t="s">
        <v>579</v>
      </c>
      <c r="DX39" s="699"/>
      <c r="DY39" s="699"/>
      <c r="DZ39" s="699"/>
      <c r="EA39" s="699"/>
      <c r="EB39" s="699"/>
      <c r="EC39" s="700"/>
    </row>
    <row r="40" spans="2:133" ht="11.25" customHeight="1">
      <c r="B40" s="662" t="s">
        <v>318</v>
      </c>
      <c r="C40" s="663"/>
      <c r="D40" s="663"/>
      <c r="E40" s="663"/>
      <c r="F40" s="663"/>
      <c r="G40" s="663"/>
      <c r="H40" s="663"/>
      <c r="I40" s="663"/>
      <c r="J40" s="663"/>
      <c r="K40" s="663"/>
      <c r="L40" s="663"/>
      <c r="M40" s="663"/>
      <c r="N40" s="663"/>
      <c r="O40" s="663"/>
      <c r="P40" s="663"/>
      <c r="Q40" s="664"/>
      <c r="R40" s="665">
        <v>1960575</v>
      </c>
      <c r="S40" s="666"/>
      <c r="T40" s="666"/>
      <c r="U40" s="666"/>
      <c r="V40" s="666"/>
      <c r="W40" s="666"/>
      <c r="X40" s="666"/>
      <c r="Y40" s="667"/>
      <c r="Z40" s="668">
        <v>8.5</v>
      </c>
      <c r="AA40" s="668"/>
      <c r="AB40" s="668"/>
      <c r="AC40" s="668"/>
      <c r="AD40" s="669" t="s">
        <v>579</v>
      </c>
      <c r="AE40" s="669"/>
      <c r="AF40" s="669"/>
      <c r="AG40" s="669"/>
      <c r="AH40" s="669"/>
      <c r="AI40" s="669"/>
      <c r="AJ40" s="669"/>
      <c r="AK40" s="669"/>
      <c r="AL40" s="670" t="s">
        <v>130</v>
      </c>
      <c r="AM40" s="671"/>
      <c r="AN40" s="671"/>
      <c r="AO40" s="672"/>
      <c r="AQ40" s="743" t="s">
        <v>602</v>
      </c>
      <c r="AR40" s="744"/>
      <c r="AS40" s="744"/>
      <c r="AT40" s="744"/>
      <c r="AU40" s="744"/>
      <c r="AV40" s="744"/>
      <c r="AW40" s="744"/>
      <c r="AX40" s="744"/>
      <c r="AY40" s="745"/>
      <c r="AZ40" s="665" t="s">
        <v>583</v>
      </c>
      <c r="BA40" s="666"/>
      <c r="BB40" s="666"/>
      <c r="BC40" s="666"/>
      <c r="BD40" s="705"/>
      <c r="BE40" s="705"/>
      <c r="BF40" s="723"/>
      <c r="BG40" s="746" t="s">
        <v>603</v>
      </c>
      <c r="BH40" s="747"/>
      <c r="BI40" s="747"/>
      <c r="BJ40" s="747"/>
      <c r="BK40" s="747"/>
      <c r="BL40" s="364"/>
      <c r="BM40" s="681" t="s">
        <v>319</v>
      </c>
      <c r="BN40" s="681"/>
      <c r="BO40" s="681"/>
      <c r="BP40" s="681"/>
      <c r="BQ40" s="681"/>
      <c r="BR40" s="681"/>
      <c r="BS40" s="681"/>
      <c r="BT40" s="681"/>
      <c r="BU40" s="682"/>
      <c r="BV40" s="665">
        <v>87</v>
      </c>
      <c r="BW40" s="666"/>
      <c r="BX40" s="666"/>
      <c r="BY40" s="666"/>
      <c r="BZ40" s="666"/>
      <c r="CA40" s="666"/>
      <c r="CB40" s="675"/>
      <c r="CD40" s="680" t="s">
        <v>320</v>
      </c>
      <c r="CE40" s="681"/>
      <c r="CF40" s="681"/>
      <c r="CG40" s="681"/>
      <c r="CH40" s="681"/>
      <c r="CI40" s="681"/>
      <c r="CJ40" s="681"/>
      <c r="CK40" s="681"/>
      <c r="CL40" s="681"/>
      <c r="CM40" s="681"/>
      <c r="CN40" s="681"/>
      <c r="CO40" s="681"/>
      <c r="CP40" s="681"/>
      <c r="CQ40" s="682"/>
      <c r="CR40" s="665">
        <v>47374</v>
      </c>
      <c r="CS40" s="666"/>
      <c r="CT40" s="666"/>
      <c r="CU40" s="666"/>
      <c r="CV40" s="666"/>
      <c r="CW40" s="666"/>
      <c r="CX40" s="666"/>
      <c r="CY40" s="667"/>
      <c r="CZ40" s="670">
        <v>0.2</v>
      </c>
      <c r="DA40" s="699"/>
      <c r="DB40" s="699"/>
      <c r="DC40" s="707"/>
      <c r="DD40" s="674">
        <v>5174</v>
      </c>
      <c r="DE40" s="666"/>
      <c r="DF40" s="666"/>
      <c r="DG40" s="666"/>
      <c r="DH40" s="666"/>
      <c r="DI40" s="666"/>
      <c r="DJ40" s="666"/>
      <c r="DK40" s="667"/>
      <c r="DL40" s="674" t="s">
        <v>579</v>
      </c>
      <c r="DM40" s="666"/>
      <c r="DN40" s="666"/>
      <c r="DO40" s="666"/>
      <c r="DP40" s="666"/>
      <c r="DQ40" s="666"/>
      <c r="DR40" s="666"/>
      <c r="DS40" s="666"/>
      <c r="DT40" s="666"/>
      <c r="DU40" s="666"/>
      <c r="DV40" s="667"/>
      <c r="DW40" s="670" t="s">
        <v>579</v>
      </c>
      <c r="DX40" s="699"/>
      <c r="DY40" s="699"/>
      <c r="DZ40" s="699"/>
      <c r="EA40" s="699"/>
      <c r="EB40" s="699"/>
      <c r="EC40" s="700"/>
    </row>
    <row r="41" spans="2:133" ht="11.25" customHeight="1">
      <c r="B41" s="662" t="s">
        <v>321</v>
      </c>
      <c r="C41" s="663"/>
      <c r="D41" s="663"/>
      <c r="E41" s="663"/>
      <c r="F41" s="663"/>
      <c r="G41" s="663"/>
      <c r="H41" s="663"/>
      <c r="I41" s="663"/>
      <c r="J41" s="663"/>
      <c r="K41" s="663"/>
      <c r="L41" s="663"/>
      <c r="M41" s="663"/>
      <c r="N41" s="663"/>
      <c r="O41" s="663"/>
      <c r="P41" s="663"/>
      <c r="Q41" s="664"/>
      <c r="R41" s="665" t="s">
        <v>130</v>
      </c>
      <c r="S41" s="666"/>
      <c r="T41" s="666"/>
      <c r="U41" s="666"/>
      <c r="V41" s="666"/>
      <c r="W41" s="666"/>
      <c r="X41" s="666"/>
      <c r="Y41" s="667"/>
      <c r="Z41" s="668" t="s">
        <v>130</v>
      </c>
      <c r="AA41" s="668"/>
      <c r="AB41" s="668"/>
      <c r="AC41" s="668"/>
      <c r="AD41" s="669" t="s">
        <v>579</v>
      </c>
      <c r="AE41" s="669"/>
      <c r="AF41" s="669"/>
      <c r="AG41" s="669"/>
      <c r="AH41" s="669"/>
      <c r="AI41" s="669"/>
      <c r="AJ41" s="669"/>
      <c r="AK41" s="669"/>
      <c r="AL41" s="670" t="s">
        <v>130</v>
      </c>
      <c r="AM41" s="671"/>
      <c r="AN41" s="671"/>
      <c r="AO41" s="672"/>
      <c r="AQ41" s="743" t="s">
        <v>322</v>
      </c>
      <c r="AR41" s="744"/>
      <c r="AS41" s="744"/>
      <c r="AT41" s="744"/>
      <c r="AU41" s="744"/>
      <c r="AV41" s="744"/>
      <c r="AW41" s="744"/>
      <c r="AX41" s="744"/>
      <c r="AY41" s="745"/>
      <c r="AZ41" s="665">
        <v>590705</v>
      </c>
      <c r="BA41" s="666"/>
      <c r="BB41" s="666"/>
      <c r="BC41" s="666"/>
      <c r="BD41" s="705"/>
      <c r="BE41" s="705"/>
      <c r="BF41" s="723"/>
      <c r="BG41" s="746"/>
      <c r="BH41" s="747"/>
      <c r="BI41" s="747"/>
      <c r="BJ41" s="747"/>
      <c r="BK41" s="747"/>
      <c r="BL41" s="364"/>
      <c r="BM41" s="681" t="s">
        <v>604</v>
      </c>
      <c r="BN41" s="681"/>
      <c r="BO41" s="681"/>
      <c r="BP41" s="681"/>
      <c r="BQ41" s="681"/>
      <c r="BR41" s="681"/>
      <c r="BS41" s="681"/>
      <c r="BT41" s="681"/>
      <c r="BU41" s="682"/>
      <c r="BV41" s="665" t="s">
        <v>579</v>
      </c>
      <c r="BW41" s="666"/>
      <c r="BX41" s="666"/>
      <c r="BY41" s="666"/>
      <c r="BZ41" s="666"/>
      <c r="CA41" s="666"/>
      <c r="CB41" s="675"/>
      <c r="CD41" s="680" t="s">
        <v>323</v>
      </c>
      <c r="CE41" s="681"/>
      <c r="CF41" s="681"/>
      <c r="CG41" s="681"/>
      <c r="CH41" s="681"/>
      <c r="CI41" s="681"/>
      <c r="CJ41" s="681"/>
      <c r="CK41" s="681"/>
      <c r="CL41" s="681"/>
      <c r="CM41" s="681"/>
      <c r="CN41" s="681"/>
      <c r="CO41" s="681"/>
      <c r="CP41" s="681"/>
      <c r="CQ41" s="682"/>
      <c r="CR41" s="665" t="s">
        <v>130</v>
      </c>
      <c r="CS41" s="705"/>
      <c r="CT41" s="705"/>
      <c r="CU41" s="705"/>
      <c r="CV41" s="705"/>
      <c r="CW41" s="705"/>
      <c r="CX41" s="705"/>
      <c r="CY41" s="706"/>
      <c r="CZ41" s="670" t="s">
        <v>593</v>
      </c>
      <c r="DA41" s="699"/>
      <c r="DB41" s="699"/>
      <c r="DC41" s="707"/>
      <c r="DD41" s="674" t="s">
        <v>579</v>
      </c>
      <c r="DE41" s="705"/>
      <c r="DF41" s="705"/>
      <c r="DG41" s="705"/>
      <c r="DH41" s="705"/>
      <c r="DI41" s="705"/>
      <c r="DJ41" s="705"/>
      <c r="DK41" s="706"/>
      <c r="DL41" s="756"/>
      <c r="DM41" s="757"/>
      <c r="DN41" s="757"/>
      <c r="DO41" s="757"/>
      <c r="DP41" s="757"/>
      <c r="DQ41" s="757"/>
      <c r="DR41" s="757"/>
      <c r="DS41" s="757"/>
      <c r="DT41" s="757"/>
      <c r="DU41" s="757"/>
      <c r="DV41" s="758"/>
      <c r="DW41" s="753"/>
      <c r="DX41" s="754"/>
      <c r="DY41" s="754"/>
      <c r="DZ41" s="754"/>
      <c r="EA41" s="754"/>
      <c r="EB41" s="754"/>
      <c r="EC41" s="755"/>
    </row>
    <row r="42" spans="2:133" ht="11.25" customHeight="1">
      <c r="B42" s="662" t="s">
        <v>605</v>
      </c>
      <c r="C42" s="663"/>
      <c r="D42" s="663"/>
      <c r="E42" s="663"/>
      <c r="F42" s="663"/>
      <c r="G42" s="663"/>
      <c r="H42" s="663"/>
      <c r="I42" s="663"/>
      <c r="J42" s="663"/>
      <c r="K42" s="663"/>
      <c r="L42" s="663"/>
      <c r="M42" s="663"/>
      <c r="N42" s="663"/>
      <c r="O42" s="663"/>
      <c r="P42" s="663"/>
      <c r="Q42" s="664"/>
      <c r="R42" s="665" t="s">
        <v>579</v>
      </c>
      <c r="S42" s="666"/>
      <c r="T42" s="666"/>
      <c r="U42" s="666"/>
      <c r="V42" s="666"/>
      <c r="W42" s="666"/>
      <c r="X42" s="666"/>
      <c r="Y42" s="667"/>
      <c r="Z42" s="668" t="s">
        <v>579</v>
      </c>
      <c r="AA42" s="668"/>
      <c r="AB42" s="668"/>
      <c r="AC42" s="668"/>
      <c r="AD42" s="669" t="s">
        <v>130</v>
      </c>
      <c r="AE42" s="669"/>
      <c r="AF42" s="669"/>
      <c r="AG42" s="669"/>
      <c r="AH42" s="669"/>
      <c r="AI42" s="669"/>
      <c r="AJ42" s="669"/>
      <c r="AK42" s="669"/>
      <c r="AL42" s="670" t="s">
        <v>579</v>
      </c>
      <c r="AM42" s="671"/>
      <c r="AN42" s="671"/>
      <c r="AO42" s="672"/>
      <c r="AQ42" s="750" t="s">
        <v>324</v>
      </c>
      <c r="AR42" s="751"/>
      <c r="AS42" s="751"/>
      <c r="AT42" s="751"/>
      <c r="AU42" s="751"/>
      <c r="AV42" s="751"/>
      <c r="AW42" s="751"/>
      <c r="AX42" s="751"/>
      <c r="AY42" s="752"/>
      <c r="AZ42" s="759">
        <v>1103979</v>
      </c>
      <c r="BA42" s="760"/>
      <c r="BB42" s="760"/>
      <c r="BC42" s="760"/>
      <c r="BD42" s="736"/>
      <c r="BE42" s="736"/>
      <c r="BF42" s="738"/>
      <c r="BG42" s="748"/>
      <c r="BH42" s="749"/>
      <c r="BI42" s="749"/>
      <c r="BJ42" s="749"/>
      <c r="BK42" s="749"/>
      <c r="BL42" s="365"/>
      <c r="BM42" s="691" t="s">
        <v>606</v>
      </c>
      <c r="BN42" s="691"/>
      <c r="BO42" s="691"/>
      <c r="BP42" s="691"/>
      <c r="BQ42" s="691"/>
      <c r="BR42" s="691"/>
      <c r="BS42" s="691"/>
      <c r="BT42" s="691"/>
      <c r="BU42" s="692"/>
      <c r="BV42" s="759">
        <v>320</v>
      </c>
      <c r="BW42" s="760"/>
      <c r="BX42" s="760"/>
      <c r="BY42" s="760"/>
      <c r="BZ42" s="760"/>
      <c r="CA42" s="760"/>
      <c r="CB42" s="772"/>
      <c r="CD42" s="662" t="s">
        <v>325</v>
      </c>
      <c r="CE42" s="663"/>
      <c r="CF42" s="663"/>
      <c r="CG42" s="663"/>
      <c r="CH42" s="663"/>
      <c r="CI42" s="663"/>
      <c r="CJ42" s="663"/>
      <c r="CK42" s="663"/>
      <c r="CL42" s="663"/>
      <c r="CM42" s="663"/>
      <c r="CN42" s="663"/>
      <c r="CO42" s="663"/>
      <c r="CP42" s="663"/>
      <c r="CQ42" s="664"/>
      <c r="CR42" s="665">
        <v>2741384</v>
      </c>
      <c r="CS42" s="705"/>
      <c r="CT42" s="705"/>
      <c r="CU42" s="705"/>
      <c r="CV42" s="705"/>
      <c r="CW42" s="705"/>
      <c r="CX42" s="705"/>
      <c r="CY42" s="706"/>
      <c r="CZ42" s="670">
        <v>12.3</v>
      </c>
      <c r="DA42" s="699"/>
      <c r="DB42" s="699"/>
      <c r="DC42" s="707"/>
      <c r="DD42" s="674">
        <v>784968</v>
      </c>
      <c r="DE42" s="705"/>
      <c r="DF42" s="705"/>
      <c r="DG42" s="705"/>
      <c r="DH42" s="705"/>
      <c r="DI42" s="705"/>
      <c r="DJ42" s="705"/>
      <c r="DK42" s="706"/>
      <c r="DL42" s="756"/>
      <c r="DM42" s="757"/>
      <c r="DN42" s="757"/>
      <c r="DO42" s="757"/>
      <c r="DP42" s="757"/>
      <c r="DQ42" s="757"/>
      <c r="DR42" s="757"/>
      <c r="DS42" s="757"/>
      <c r="DT42" s="757"/>
      <c r="DU42" s="757"/>
      <c r="DV42" s="758"/>
      <c r="DW42" s="753"/>
      <c r="DX42" s="754"/>
      <c r="DY42" s="754"/>
      <c r="DZ42" s="754"/>
      <c r="EA42" s="754"/>
      <c r="EB42" s="754"/>
      <c r="EC42" s="755"/>
    </row>
    <row r="43" spans="2:133" ht="11.25" customHeight="1">
      <c r="B43" s="662" t="s">
        <v>326</v>
      </c>
      <c r="C43" s="663"/>
      <c r="D43" s="663"/>
      <c r="E43" s="663"/>
      <c r="F43" s="663"/>
      <c r="G43" s="663"/>
      <c r="H43" s="663"/>
      <c r="I43" s="663"/>
      <c r="J43" s="663"/>
      <c r="K43" s="663"/>
      <c r="L43" s="663"/>
      <c r="M43" s="663"/>
      <c r="N43" s="663"/>
      <c r="O43" s="663"/>
      <c r="P43" s="663"/>
      <c r="Q43" s="664"/>
      <c r="R43" s="665">
        <v>623675</v>
      </c>
      <c r="S43" s="666"/>
      <c r="T43" s="666"/>
      <c r="U43" s="666"/>
      <c r="V43" s="666"/>
      <c r="W43" s="666"/>
      <c r="X43" s="666"/>
      <c r="Y43" s="667"/>
      <c r="Z43" s="668">
        <v>2.7</v>
      </c>
      <c r="AA43" s="668"/>
      <c r="AB43" s="668"/>
      <c r="AC43" s="668"/>
      <c r="AD43" s="669" t="s">
        <v>579</v>
      </c>
      <c r="AE43" s="669"/>
      <c r="AF43" s="669"/>
      <c r="AG43" s="669"/>
      <c r="AH43" s="669"/>
      <c r="AI43" s="669"/>
      <c r="AJ43" s="669"/>
      <c r="AK43" s="669"/>
      <c r="AL43" s="670" t="s">
        <v>579</v>
      </c>
      <c r="AM43" s="671"/>
      <c r="AN43" s="671"/>
      <c r="AO43" s="672"/>
      <c r="BV43" s="219"/>
      <c r="BW43" s="219"/>
      <c r="BX43" s="219"/>
      <c r="BY43" s="219"/>
      <c r="BZ43" s="219"/>
      <c r="CA43" s="219"/>
      <c r="CB43" s="219"/>
      <c r="CD43" s="662" t="s">
        <v>327</v>
      </c>
      <c r="CE43" s="663"/>
      <c r="CF43" s="663"/>
      <c r="CG43" s="663"/>
      <c r="CH43" s="663"/>
      <c r="CI43" s="663"/>
      <c r="CJ43" s="663"/>
      <c r="CK43" s="663"/>
      <c r="CL43" s="663"/>
      <c r="CM43" s="663"/>
      <c r="CN43" s="663"/>
      <c r="CO43" s="663"/>
      <c r="CP43" s="663"/>
      <c r="CQ43" s="664"/>
      <c r="CR43" s="665">
        <v>82582</v>
      </c>
      <c r="CS43" s="705"/>
      <c r="CT43" s="705"/>
      <c r="CU43" s="705"/>
      <c r="CV43" s="705"/>
      <c r="CW43" s="705"/>
      <c r="CX43" s="705"/>
      <c r="CY43" s="706"/>
      <c r="CZ43" s="670">
        <v>0.4</v>
      </c>
      <c r="DA43" s="699"/>
      <c r="DB43" s="699"/>
      <c r="DC43" s="707"/>
      <c r="DD43" s="674">
        <v>59662</v>
      </c>
      <c r="DE43" s="705"/>
      <c r="DF43" s="705"/>
      <c r="DG43" s="705"/>
      <c r="DH43" s="705"/>
      <c r="DI43" s="705"/>
      <c r="DJ43" s="705"/>
      <c r="DK43" s="706"/>
      <c r="DL43" s="756"/>
      <c r="DM43" s="757"/>
      <c r="DN43" s="757"/>
      <c r="DO43" s="757"/>
      <c r="DP43" s="757"/>
      <c r="DQ43" s="757"/>
      <c r="DR43" s="757"/>
      <c r="DS43" s="757"/>
      <c r="DT43" s="757"/>
      <c r="DU43" s="757"/>
      <c r="DV43" s="758"/>
      <c r="DW43" s="753"/>
      <c r="DX43" s="754"/>
      <c r="DY43" s="754"/>
      <c r="DZ43" s="754"/>
      <c r="EA43" s="754"/>
      <c r="EB43" s="754"/>
      <c r="EC43" s="755"/>
    </row>
    <row r="44" spans="2:133" ht="11.25" customHeight="1">
      <c r="B44" s="709" t="s">
        <v>328</v>
      </c>
      <c r="C44" s="710"/>
      <c r="D44" s="710"/>
      <c r="E44" s="710"/>
      <c r="F44" s="710"/>
      <c r="G44" s="710"/>
      <c r="H44" s="710"/>
      <c r="I44" s="710"/>
      <c r="J44" s="710"/>
      <c r="K44" s="710"/>
      <c r="L44" s="710"/>
      <c r="M44" s="710"/>
      <c r="N44" s="710"/>
      <c r="O44" s="710"/>
      <c r="P44" s="710"/>
      <c r="Q44" s="711"/>
      <c r="R44" s="759">
        <v>22961041</v>
      </c>
      <c r="S44" s="760"/>
      <c r="T44" s="760"/>
      <c r="U44" s="760"/>
      <c r="V44" s="760"/>
      <c r="W44" s="760"/>
      <c r="X44" s="760"/>
      <c r="Y44" s="761"/>
      <c r="Z44" s="762">
        <v>100</v>
      </c>
      <c r="AA44" s="762"/>
      <c r="AB44" s="762"/>
      <c r="AC44" s="762"/>
      <c r="AD44" s="763">
        <v>10595015</v>
      </c>
      <c r="AE44" s="763"/>
      <c r="AF44" s="763"/>
      <c r="AG44" s="763"/>
      <c r="AH44" s="763"/>
      <c r="AI44" s="763"/>
      <c r="AJ44" s="763"/>
      <c r="AK44" s="763"/>
      <c r="AL44" s="764">
        <v>100</v>
      </c>
      <c r="AM44" s="737"/>
      <c r="AN44" s="737"/>
      <c r="AO44" s="765"/>
      <c r="CD44" s="766" t="s">
        <v>285</v>
      </c>
      <c r="CE44" s="767"/>
      <c r="CF44" s="662" t="s">
        <v>329</v>
      </c>
      <c r="CG44" s="663"/>
      <c r="CH44" s="663"/>
      <c r="CI44" s="663"/>
      <c r="CJ44" s="663"/>
      <c r="CK44" s="663"/>
      <c r="CL44" s="663"/>
      <c r="CM44" s="663"/>
      <c r="CN44" s="663"/>
      <c r="CO44" s="663"/>
      <c r="CP44" s="663"/>
      <c r="CQ44" s="664"/>
      <c r="CR44" s="665">
        <v>2625561</v>
      </c>
      <c r="CS44" s="666"/>
      <c r="CT44" s="666"/>
      <c r="CU44" s="666"/>
      <c r="CV44" s="666"/>
      <c r="CW44" s="666"/>
      <c r="CX44" s="666"/>
      <c r="CY44" s="667"/>
      <c r="CZ44" s="670">
        <v>11.8</v>
      </c>
      <c r="DA44" s="671"/>
      <c r="DB44" s="671"/>
      <c r="DC44" s="683"/>
      <c r="DD44" s="674">
        <v>692347</v>
      </c>
      <c r="DE44" s="666"/>
      <c r="DF44" s="666"/>
      <c r="DG44" s="666"/>
      <c r="DH44" s="666"/>
      <c r="DI44" s="666"/>
      <c r="DJ44" s="666"/>
      <c r="DK44" s="667"/>
      <c r="DL44" s="756"/>
      <c r="DM44" s="757"/>
      <c r="DN44" s="757"/>
      <c r="DO44" s="757"/>
      <c r="DP44" s="757"/>
      <c r="DQ44" s="757"/>
      <c r="DR44" s="757"/>
      <c r="DS44" s="757"/>
      <c r="DT44" s="757"/>
      <c r="DU44" s="757"/>
      <c r="DV44" s="758"/>
      <c r="DW44" s="753"/>
      <c r="DX44" s="754"/>
      <c r="DY44" s="754"/>
      <c r="DZ44" s="754"/>
      <c r="EA44" s="754"/>
      <c r="EB44" s="754"/>
      <c r="EC44" s="755"/>
    </row>
    <row r="45" spans="2:133" ht="11.25" customHeight="1">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768"/>
      <c r="CE45" s="769"/>
      <c r="CF45" s="662" t="s">
        <v>607</v>
      </c>
      <c r="CG45" s="663"/>
      <c r="CH45" s="663"/>
      <c r="CI45" s="663"/>
      <c r="CJ45" s="663"/>
      <c r="CK45" s="663"/>
      <c r="CL45" s="663"/>
      <c r="CM45" s="663"/>
      <c r="CN45" s="663"/>
      <c r="CO45" s="663"/>
      <c r="CP45" s="663"/>
      <c r="CQ45" s="664"/>
      <c r="CR45" s="665">
        <v>772114</v>
      </c>
      <c r="CS45" s="705"/>
      <c r="CT45" s="705"/>
      <c r="CU45" s="705"/>
      <c r="CV45" s="705"/>
      <c r="CW45" s="705"/>
      <c r="CX45" s="705"/>
      <c r="CY45" s="706"/>
      <c r="CZ45" s="670">
        <v>3.5</v>
      </c>
      <c r="DA45" s="699"/>
      <c r="DB45" s="699"/>
      <c r="DC45" s="707"/>
      <c r="DD45" s="674">
        <v>50935</v>
      </c>
      <c r="DE45" s="705"/>
      <c r="DF45" s="705"/>
      <c r="DG45" s="705"/>
      <c r="DH45" s="705"/>
      <c r="DI45" s="705"/>
      <c r="DJ45" s="705"/>
      <c r="DK45" s="706"/>
      <c r="DL45" s="756"/>
      <c r="DM45" s="757"/>
      <c r="DN45" s="757"/>
      <c r="DO45" s="757"/>
      <c r="DP45" s="757"/>
      <c r="DQ45" s="757"/>
      <c r="DR45" s="757"/>
      <c r="DS45" s="757"/>
      <c r="DT45" s="757"/>
      <c r="DU45" s="757"/>
      <c r="DV45" s="758"/>
      <c r="DW45" s="753"/>
      <c r="DX45" s="754"/>
      <c r="DY45" s="754"/>
      <c r="DZ45" s="754"/>
      <c r="EA45" s="754"/>
      <c r="EB45" s="754"/>
      <c r="EC45" s="755"/>
    </row>
    <row r="46" spans="2:133" ht="11.25" customHeight="1">
      <c r="B46" s="221" t="s">
        <v>330</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768"/>
      <c r="CE46" s="769"/>
      <c r="CF46" s="662" t="s">
        <v>331</v>
      </c>
      <c r="CG46" s="663"/>
      <c r="CH46" s="663"/>
      <c r="CI46" s="663"/>
      <c r="CJ46" s="663"/>
      <c r="CK46" s="663"/>
      <c r="CL46" s="663"/>
      <c r="CM46" s="663"/>
      <c r="CN46" s="663"/>
      <c r="CO46" s="663"/>
      <c r="CP46" s="663"/>
      <c r="CQ46" s="664"/>
      <c r="CR46" s="665">
        <v>1835947</v>
      </c>
      <c r="CS46" s="666"/>
      <c r="CT46" s="666"/>
      <c r="CU46" s="666"/>
      <c r="CV46" s="666"/>
      <c r="CW46" s="666"/>
      <c r="CX46" s="666"/>
      <c r="CY46" s="667"/>
      <c r="CZ46" s="670">
        <v>8.3000000000000007</v>
      </c>
      <c r="DA46" s="671"/>
      <c r="DB46" s="671"/>
      <c r="DC46" s="683"/>
      <c r="DD46" s="674">
        <v>623912</v>
      </c>
      <c r="DE46" s="666"/>
      <c r="DF46" s="666"/>
      <c r="DG46" s="666"/>
      <c r="DH46" s="666"/>
      <c r="DI46" s="666"/>
      <c r="DJ46" s="666"/>
      <c r="DK46" s="667"/>
      <c r="DL46" s="756"/>
      <c r="DM46" s="757"/>
      <c r="DN46" s="757"/>
      <c r="DO46" s="757"/>
      <c r="DP46" s="757"/>
      <c r="DQ46" s="757"/>
      <c r="DR46" s="757"/>
      <c r="DS46" s="757"/>
      <c r="DT46" s="757"/>
      <c r="DU46" s="757"/>
      <c r="DV46" s="758"/>
      <c r="DW46" s="753"/>
      <c r="DX46" s="754"/>
      <c r="DY46" s="754"/>
      <c r="DZ46" s="754"/>
      <c r="EA46" s="754"/>
      <c r="EB46" s="754"/>
      <c r="EC46" s="755"/>
    </row>
    <row r="47" spans="2:133" ht="11.25" customHeight="1">
      <c r="B47" s="784" t="s">
        <v>332</v>
      </c>
      <c r="C47" s="784"/>
      <c r="D47" s="784"/>
      <c r="E47" s="784"/>
      <c r="F47" s="784"/>
      <c r="G47" s="784"/>
      <c r="H47" s="784"/>
      <c r="I47" s="784"/>
      <c r="J47" s="784"/>
      <c r="K47" s="784"/>
      <c r="L47" s="784"/>
      <c r="M47" s="784"/>
      <c r="N47" s="784"/>
      <c r="O47" s="784"/>
      <c r="P47" s="784"/>
      <c r="Q47" s="784"/>
      <c r="R47" s="784"/>
      <c r="S47" s="784"/>
      <c r="T47" s="784"/>
      <c r="U47" s="784"/>
      <c r="V47" s="784"/>
      <c r="W47" s="784"/>
      <c r="X47" s="784"/>
      <c r="Y47" s="784"/>
      <c r="Z47" s="784"/>
      <c r="AA47" s="784"/>
      <c r="AB47" s="784"/>
      <c r="AC47" s="784"/>
      <c r="AD47" s="784"/>
      <c r="AE47" s="784"/>
      <c r="AF47" s="784"/>
      <c r="AG47" s="784"/>
      <c r="AH47" s="784"/>
      <c r="AI47" s="784"/>
      <c r="AJ47" s="784"/>
      <c r="AK47" s="784"/>
      <c r="AL47" s="784"/>
      <c r="AM47" s="784"/>
      <c r="AN47" s="784"/>
      <c r="AO47" s="784"/>
      <c r="AP47" s="784"/>
      <c r="AQ47" s="784"/>
      <c r="AR47" s="784"/>
      <c r="AS47" s="784"/>
      <c r="AT47" s="784"/>
      <c r="AU47" s="784"/>
      <c r="AV47" s="784"/>
      <c r="AW47" s="784"/>
      <c r="AX47" s="784"/>
      <c r="AY47" s="784"/>
      <c r="AZ47" s="784"/>
      <c r="BA47" s="784"/>
      <c r="BB47" s="784"/>
      <c r="BC47" s="784"/>
      <c r="BD47" s="784"/>
      <c r="BE47" s="784"/>
      <c r="BF47" s="784"/>
      <c r="BG47" s="784"/>
      <c r="BH47" s="784"/>
      <c r="BI47" s="784"/>
      <c r="BJ47" s="784"/>
      <c r="BK47" s="784"/>
      <c r="BL47" s="784"/>
      <c r="BM47" s="784"/>
      <c r="BN47" s="784"/>
      <c r="BO47" s="784"/>
      <c r="BP47" s="784"/>
      <c r="BQ47" s="784"/>
      <c r="BR47" s="784"/>
      <c r="BS47" s="784"/>
      <c r="BT47" s="784"/>
      <c r="BU47" s="784"/>
      <c r="BV47" s="784"/>
      <c r="BW47" s="784"/>
      <c r="BX47" s="784"/>
      <c r="BY47" s="784"/>
      <c r="BZ47" s="784"/>
      <c r="CA47" s="784"/>
      <c r="CB47" s="784"/>
      <c r="CD47" s="768"/>
      <c r="CE47" s="769"/>
      <c r="CF47" s="662" t="s">
        <v>333</v>
      </c>
      <c r="CG47" s="663"/>
      <c r="CH47" s="663"/>
      <c r="CI47" s="663"/>
      <c r="CJ47" s="663"/>
      <c r="CK47" s="663"/>
      <c r="CL47" s="663"/>
      <c r="CM47" s="663"/>
      <c r="CN47" s="663"/>
      <c r="CO47" s="663"/>
      <c r="CP47" s="663"/>
      <c r="CQ47" s="664"/>
      <c r="CR47" s="665">
        <v>115823</v>
      </c>
      <c r="CS47" s="705"/>
      <c r="CT47" s="705"/>
      <c r="CU47" s="705"/>
      <c r="CV47" s="705"/>
      <c r="CW47" s="705"/>
      <c r="CX47" s="705"/>
      <c r="CY47" s="706"/>
      <c r="CZ47" s="670">
        <v>0.5</v>
      </c>
      <c r="DA47" s="699"/>
      <c r="DB47" s="699"/>
      <c r="DC47" s="707"/>
      <c r="DD47" s="674">
        <v>92621</v>
      </c>
      <c r="DE47" s="705"/>
      <c r="DF47" s="705"/>
      <c r="DG47" s="705"/>
      <c r="DH47" s="705"/>
      <c r="DI47" s="705"/>
      <c r="DJ47" s="705"/>
      <c r="DK47" s="706"/>
      <c r="DL47" s="756"/>
      <c r="DM47" s="757"/>
      <c r="DN47" s="757"/>
      <c r="DO47" s="757"/>
      <c r="DP47" s="757"/>
      <c r="DQ47" s="757"/>
      <c r="DR47" s="757"/>
      <c r="DS47" s="757"/>
      <c r="DT47" s="757"/>
      <c r="DU47" s="757"/>
      <c r="DV47" s="758"/>
      <c r="DW47" s="753"/>
      <c r="DX47" s="754"/>
      <c r="DY47" s="754"/>
      <c r="DZ47" s="754"/>
      <c r="EA47" s="754"/>
      <c r="EB47" s="754"/>
      <c r="EC47" s="755"/>
    </row>
    <row r="48" spans="2:133">
      <c r="B48" s="783" t="s">
        <v>334</v>
      </c>
      <c r="C48" s="783"/>
      <c r="D48" s="783"/>
      <c r="E48" s="783"/>
      <c r="F48" s="783"/>
      <c r="G48" s="783"/>
      <c r="H48" s="783"/>
      <c r="I48" s="783"/>
      <c r="J48" s="783"/>
      <c r="K48" s="783"/>
      <c r="L48" s="783"/>
      <c r="M48" s="783"/>
      <c r="N48" s="783"/>
      <c r="O48" s="783"/>
      <c r="P48" s="783"/>
      <c r="Q48" s="783"/>
      <c r="R48" s="783"/>
      <c r="S48" s="783"/>
      <c r="T48" s="783"/>
      <c r="U48" s="783"/>
      <c r="V48" s="783"/>
      <c r="W48" s="783"/>
      <c r="X48" s="783"/>
      <c r="Y48" s="783"/>
      <c r="Z48" s="783"/>
      <c r="AA48" s="783"/>
      <c r="AB48" s="783"/>
      <c r="AC48" s="783"/>
      <c r="AD48" s="783"/>
      <c r="AE48" s="783"/>
      <c r="AF48" s="783"/>
      <c r="AG48" s="783"/>
      <c r="AH48" s="783"/>
      <c r="AI48" s="783"/>
      <c r="AJ48" s="783"/>
      <c r="AK48" s="783"/>
      <c r="AL48" s="783"/>
      <c r="AM48" s="783"/>
      <c r="AN48" s="783"/>
      <c r="AO48" s="783"/>
      <c r="AP48" s="783"/>
      <c r="AQ48" s="783"/>
      <c r="AR48" s="783"/>
      <c r="AS48" s="783"/>
      <c r="AT48" s="783"/>
      <c r="AU48" s="783"/>
      <c r="AV48" s="783"/>
      <c r="AW48" s="783"/>
      <c r="AX48" s="783"/>
      <c r="AY48" s="783"/>
      <c r="AZ48" s="783"/>
      <c r="BA48" s="783"/>
      <c r="BB48" s="783"/>
      <c r="BC48" s="783"/>
      <c r="BD48" s="783"/>
      <c r="BE48" s="783"/>
      <c r="BF48" s="783"/>
      <c r="BG48" s="783"/>
      <c r="BH48" s="783"/>
      <c r="BI48" s="783"/>
      <c r="BJ48" s="783"/>
      <c r="BK48" s="783"/>
      <c r="BL48" s="783"/>
      <c r="BM48" s="783"/>
      <c r="BN48" s="783"/>
      <c r="BO48" s="783"/>
      <c r="BP48" s="783"/>
      <c r="BQ48" s="783"/>
      <c r="BR48" s="783"/>
      <c r="BS48" s="783"/>
      <c r="BT48" s="783"/>
      <c r="BU48" s="783"/>
      <c r="BV48" s="783"/>
      <c r="BW48" s="783"/>
      <c r="BX48" s="783"/>
      <c r="BY48" s="783"/>
      <c r="BZ48" s="783"/>
      <c r="CA48" s="783"/>
      <c r="CB48" s="783"/>
      <c r="CD48" s="770"/>
      <c r="CE48" s="771"/>
      <c r="CF48" s="662" t="s">
        <v>608</v>
      </c>
      <c r="CG48" s="663"/>
      <c r="CH48" s="663"/>
      <c r="CI48" s="663"/>
      <c r="CJ48" s="663"/>
      <c r="CK48" s="663"/>
      <c r="CL48" s="663"/>
      <c r="CM48" s="663"/>
      <c r="CN48" s="663"/>
      <c r="CO48" s="663"/>
      <c r="CP48" s="663"/>
      <c r="CQ48" s="664"/>
      <c r="CR48" s="665" t="s">
        <v>583</v>
      </c>
      <c r="CS48" s="666"/>
      <c r="CT48" s="666"/>
      <c r="CU48" s="666"/>
      <c r="CV48" s="666"/>
      <c r="CW48" s="666"/>
      <c r="CX48" s="666"/>
      <c r="CY48" s="667"/>
      <c r="CZ48" s="670" t="s">
        <v>130</v>
      </c>
      <c r="DA48" s="671"/>
      <c r="DB48" s="671"/>
      <c r="DC48" s="683"/>
      <c r="DD48" s="674" t="s">
        <v>130</v>
      </c>
      <c r="DE48" s="666"/>
      <c r="DF48" s="666"/>
      <c r="DG48" s="666"/>
      <c r="DH48" s="666"/>
      <c r="DI48" s="666"/>
      <c r="DJ48" s="666"/>
      <c r="DK48" s="667"/>
      <c r="DL48" s="756"/>
      <c r="DM48" s="757"/>
      <c r="DN48" s="757"/>
      <c r="DO48" s="757"/>
      <c r="DP48" s="757"/>
      <c r="DQ48" s="757"/>
      <c r="DR48" s="757"/>
      <c r="DS48" s="757"/>
      <c r="DT48" s="757"/>
      <c r="DU48" s="757"/>
      <c r="DV48" s="758"/>
      <c r="DW48" s="753"/>
      <c r="DX48" s="754"/>
      <c r="DY48" s="754"/>
      <c r="DZ48" s="754"/>
      <c r="EA48" s="754"/>
      <c r="EB48" s="754"/>
      <c r="EC48" s="755"/>
    </row>
    <row r="49" spans="2:133" ht="11.25" customHeight="1">
      <c r="B49" s="363"/>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709" t="s">
        <v>335</v>
      </c>
      <c r="CE49" s="710"/>
      <c r="CF49" s="710"/>
      <c r="CG49" s="710"/>
      <c r="CH49" s="710"/>
      <c r="CI49" s="710"/>
      <c r="CJ49" s="710"/>
      <c r="CK49" s="710"/>
      <c r="CL49" s="710"/>
      <c r="CM49" s="710"/>
      <c r="CN49" s="710"/>
      <c r="CO49" s="710"/>
      <c r="CP49" s="710"/>
      <c r="CQ49" s="711"/>
      <c r="CR49" s="759">
        <v>22250365</v>
      </c>
      <c r="CS49" s="736"/>
      <c r="CT49" s="736"/>
      <c r="CU49" s="736"/>
      <c r="CV49" s="736"/>
      <c r="CW49" s="736"/>
      <c r="CX49" s="736"/>
      <c r="CY49" s="773"/>
      <c r="CZ49" s="764">
        <v>100</v>
      </c>
      <c r="DA49" s="774"/>
      <c r="DB49" s="774"/>
      <c r="DC49" s="775"/>
      <c r="DD49" s="776">
        <v>12603423</v>
      </c>
      <c r="DE49" s="736"/>
      <c r="DF49" s="736"/>
      <c r="DG49" s="736"/>
      <c r="DH49" s="736"/>
      <c r="DI49" s="736"/>
      <c r="DJ49" s="736"/>
      <c r="DK49" s="773"/>
      <c r="DL49" s="777"/>
      <c r="DM49" s="778"/>
      <c r="DN49" s="778"/>
      <c r="DO49" s="778"/>
      <c r="DP49" s="778"/>
      <c r="DQ49" s="778"/>
      <c r="DR49" s="778"/>
      <c r="DS49" s="778"/>
      <c r="DT49" s="778"/>
      <c r="DU49" s="778"/>
      <c r="DV49" s="779"/>
      <c r="DW49" s="780"/>
      <c r="DX49" s="781"/>
      <c r="DY49" s="781"/>
      <c r="DZ49" s="781"/>
      <c r="EA49" s="781"/>
      <c r="EB49" s="781"/>
      <c r="EC49" s="782"/>
    </row>
    <row r="50" spans="2:133" hidden="1">
      <c r="B50" s="361"/>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algorithmName="SHA-512" hashValue="FuNvd/qSZNpw5YiqIpnmIn6PqyTT3LTdh6XrbuAVWzxxUFDtZ/rG/EoUC1S1GAWtODijhuB74F/Q8vb46ke9Wg==" saltValue="45zzL8yYlhDXf5VuA0ZP1w==" spinCount="100000"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Z40:AC40"/>
    <mergeCell ref="AD40:AK40"/>
    <mergeCell ref="AL40:AO40"/>
    <mergeCell ref="AQ40:AY40"/>
    <mergeCell ref="AZ40:BF40"/>
    <mergeCell ref="BG40:BK42"/>
    <mergeCell ref="BM40:BU40"/>
    <mergeCell ref="Z42:AC42"/>
    <mergeCell ref="AD42:AK42"/>
    <mergeCell ref="AL42:AO42"/>
    <mergeCell ref="AQ42:AY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61" zoomScale="70" zoomScaleNormal="70" zoomScaleSheetLayoutView="70" workbookViewId="0">
      <selection activeCell="BM80" sqref="BM80"/>
    </sheetView>
  </sheetViews>
  <sheetFormatPr defaultColWidth="0" defaultRowHeight="13.5" zeroHeight="1"/>
  <cols>
    <col min="1" max="130" width="2.75" style="227" customWidth="1"/>
    <col min="131" max="131" width="1.625" style="227" customWidth="1"/>
    <col min="132" max="16384" width="9" style="227" hidden="1"/>
  </cols>
  <sheetData>
    <row r="1" spans="1:131" ht="11.25" customHeight="1" thickBot="1">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c r="A2" s="785" t="s">
        <v>336</v>
      </c>
      <c r="B2" s="785"/>
      <c r="C2" s="785"/>
      <c r="D2" s="785"/>
      <c r="E2" s="785"/>
      <c r="F2" s="785"/>
      <c r="G2" s="785"/>
      <c r="H2" s="785"/>
      <c r="I2" s="785"/>
      <c r="J2" s="785"/>
      <c r="K2" s="785"/>
      <c r="L2" s="785"/>
      <c r="M2" s="785"/>
      <c r="N2" s="785"/>
      <c r="O2" s="785"/>
      <c r="P2" s="785"/>
      <c r="Q2" s="785"/>
      <c r="R2" s="785"/>
      <c r="S2" s="785"/>
      <c r="T2" s="785"/>
      <c r="U2" s="785"/>
      <c r="V2" s="785"/>
      <c r="W2" s="785"/>
      <c r="X2" s="785"/>
      <c r="Y2" s="785"/>
      <c r="Z2" s="785"/>
      <c r="AA2" s="785"/>
      <c r="AB2" s="785"/>
      <c r="AC2" s="785"/>
      <c r="AD2" s="785"/>
      <c r="AE2" s="785"/>
      <c r="AF2" s="785"/>
      <c r="AG2" s="785"/>
      <c r="AH2" s="785"/>
      <c r="AI2" s="785"/>
      <c r="AJ2" s="785"/>
      <c r="AK2" s="785"/>
      <c r="AL2" s="785"/>
      <c r="AM2" s="785"/>
      <c r="AN2" s="785"/>
      <c r="AO2" s="785"/>
      <c r="AP2" s="785"/>
      <c r="AQ2" s="785"/>
      <c r="AR2" s="785"/>
      <c r="AS2" s="785"/>
      <c r="AT2" s="785"/>
      <c r="AU2" s="785"/>
      <c r="AV2" s="785"/>
      <c r="AW2" s="785"/>
      <c r="AX2" s="785"/>
      <c r="AY2" s="785"/>
      <c r="AZ2" s="785"/>
      <c r="BA2" s="785"/>
      <c r="BB2" s="785"/>
      <c r="BC2" s="785"/>
      <c r="BD2" s="785"/>
      <c r="BE2" s="785"/>
      <c r="BF2" s="785"/>
      <c r="BG2" s="785"/>
      <c r="BH2" s="785"/>
      <c r="BI2" s="785"/>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786" t="s">
        <v>337</v>
      </c>
      <c r="DK2" s="787"/>
      <c r="DL2" s="787"/>
      <c r="DM2" s="787"/>
      <c r="DN2" s="787"/>
      <c r="DO2" s="788"/>
      <c r="DP2" s="224"/>
      <c r="DQ2" s="786" t="s">
        <v>338</v>
      </c>
      <c r="DR2" s="787"/>
      <c r="DS2" s="787"/>
      <c r="DT2" s="787"/>
      <c r="DU2" s="787"/>
      <c r="DV2" s="787"/>
      <c r="DW2" s="787"/>
      <c r="DX2" s="787"/>
      <c r="DY2" s="787"/>
      <c r="DZ2" s="788"/>
      <c r="EA2" s="226"/>
    </row>
    <row r="3" spans="1:131" ht="11.25" customHeight="1">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c r="A4" s="789" t="s">
        <v>339</v>
      </c>
      <c r="B4" s="789"/>
      <c r="C4" s="789"/>
      <c r="D4" s="789"/>
      <c r="E4" s="789"/>
      <c r="F4" s="789"/>
      <c r="G4" s="789"/>
      <c r="H4" s="789"/>
      <c r="I4" s="789"/>
      <c r="J4" s="789"/>
      <c r="K4" s="789"/>
      <c r="L4" s="789"/>
      <c r="M4" s="789"/>
      <c r="N4" s="789"/>
      <c r="O4" s="789"/>
      <c r="P4" s="789"/>
      <c r="Q4" s="789"/>
      <c r="R4" s="789"/>
      <c r="S4" s="789"/>
      <c r="T4" s="789"/>
      <c r="U4" s="789"/>
      <c r="V4" s="789"/>
      <c r="W4" s="789"/>
      <c r="X4" s="789"/>
      <c r="Y4" s="789"/>
      <c r="Z4" s="789"/>
      <c r="AA4" s="789"/>
      <c r="AB4" s="789"/>
      <c r="AC4" s="789"/>
      <c r="AD4" s="789"/>
      <c r="AE4" s="789"/>
      <c r="AF4" s="789"/>
      <c r="AG4" s="789"/>
      <c r="AH4" s="789"/>
      <c r="AI4" s="789"/>
      <c r="AJ4" s="789"/>
      <c r="AK4" s="789"/>
      <c r="AL4" s="789"/>
      <c r="AM4" s="789"/>
      <c r="AN4" s="789"/>
      <c r="AO4" s="789"/>
      <c r="AP4" s="789"/>
      <c r="AQ4" s="789"/>
      <c r="AR4" s="789"/>
      <c r="AS4" s="789"/>
      <c r="AT4" s="789"/>
      <c r="AU4" s="789"/>
      <c r="AV4" s="789"/>
      <c r="AW4" s="789"/>
      <c r="AX4" s="789"/>
      <c r="AY4" s="789"/>
      <c r="AZ4" s="228"/>
      <c r="BA4" s="228"/>
      <c r="BB4" s="228"/>
      <c r="BC4" s="228"/>
      <c r="BD4" s="228"/>
      <c r="BE4" s="229"/>
      <c r="BF4" s="229"/>
      <c r="BG4" s="229"/>
      <c r="BH4" s="229"/>
      <c r="BI4" s="229"/>
      <c r="BJ4" s="229"/>
      <c r="BK4" s="229"/>
      <c r="BL4" s="229"/>
      <c r="BM4" s="229"/>
      <c r="BN4" s="229"/>
      <c r="BO4" s="229"/>
      <c r="BP4" s="229"/>
      <c r="BQ4" s="790" t="s">
        <v>340</v>
      </c>
      <c r="BR4" s="790"/>
      <c r="BS4" s="790"/>
      <c r="BT4" s="790"/>
      <c r="BU4" s="790"/>
      <c r="BV4" s="790"/>
      <c r="BW4" s="790"/>
      <c r="BX4" s="790"/>
      <c r="BY4" s="790"/>
      <c r="BZ4" s="790"/>
      <c r="CA4" s="790"/>
      <c r="CB4" s="790"/>
      <c r="CC4" s="790"/>
      <c r="CD4" s="790"/>
      <c r="CE4" s="790"/>
      <c r="CF4" s="790"/>
      <c r="CG4" s="790"/>
      <c r="CH4" s="790"/>
      <c r="CI4" s="790"/>
      <c r="CJ4" s="790"/>
      <c r="CK4" s="790"/>
      <c r="CL4" s="790"/>
      <c r="CM4" s="790"/>
      <c r="CN4" s="790"/>
      <c r="CO4" s="790"/>
      <c r="CP4" s="790"/>
      <c r="CQ4" s="790"/>
      <c r="CR4" s="790"/>
      <c r="CS4" s="790"/>
      <c r="CT4" s="790"/>
      <c r="CU4" s="790"/>
      <c r="CV4" s="790"/>
      <c r="CW4" s="790"/>
      <c r="CX4" s="790"/>
      <c r="CY4" s="790"/>
      <c r="CZ4" s="790"/>
      <c r="DA4" s="790"/>
      <c r="DB4" s="790"/>
      <c r="DC4" s="790"/>
      <c r="DD4" s="790"/>
      <c r="DE4" s="790"/>
      <c r="DF4" s="790"/>
      <c r="DG4" s="790"/>
      <c r="DH4" s="790"/>
      <c r="DI4" s="790"/>
      <c r="DJ4" s="790"/>
      <c r="DK4" s="790"/>
      <c r="DL4" s="790"/>
      <c r="DM4" s="790"/>
      <c r="DN4" s="790"/>
      <c r="DO4" s="790"/>
      <c r="DP4" s="790"/>
      <c r="DQ4" s="790"/>
      <c r="DR4" s="790"/>
      <c r="DS4" s="790"/>
      <c r="DT4" s="790"/>
      <c r="DU4" s="790"/>
      <c r="DV4" s="790"/>
      <c r="DW4" s="790"/>
      <c r="DX4" s="790"/>
      <c r="DY4" s="790"/>
      <c r="DZ4" s="790"/>
      <c r="EA4" s="230"/>
    </row>
    <row r="5" spans="1:131" s="231" customFormat="1" ht="26.25" customHeight="1">
      <c r="A5" s="791" t="s">
        <v>341</v>
      </c>
      <c r="B5" s="792"/>
      <c r="C5" s="792"/>
      <c r="D5" s="792"/>
      <c r="E5" s="792"/>
      <c r="F5" s="792"/>
      <c r="G5" s="792"/>
      <c r="H5" s="792"/>
      <c r="I5" s="792"/>
      <c r="J5" s="792"/>
      <c r="K5" s="792"/>
      <c r="L5" s="792"/>
      <c r="M5" s="792"/>
      <c r="N5" s="792"/>
      <c r="O5" s="792"/>
      <c r="P5" s="793"/>
      <c r="Q5" s="797" t="s">
        <v>342</v>
      </c>
      <c r="R5" s="798"/>
      <c r="S5" s="798"/>
      <c r="T5" s="798"/>
      <c r="U5" s="799"/>
      <c r="V5" s="797" t="s">
        <v>343</v>
      </c>
      <c r="W5" s="798"/>
      <c r="X5" s="798"/>
      <c r="Y5" s="798"/>
      <c r="Z5" s="799"/>
      <c r="AA5" s="797" t="s">
        <v>344</v>
      </c>
      <c r="AB5" s="798"/>
      <c r="AC5" s="798"/>
      <c r="AD5" s="798"/>
      <c r="AE5" s="798"/>
      <c r="AF5" s="803" t="s">
        <v>345</v>
      </c>
      <c r="AG5" s="798"/>
      <c r="AH5" s="798"/>
      <c r="AI5" s="798"/>
      <c r="AJ5" s="804"/>
      <c r="AK5" s="798" t="s">
        <v>346</v>
      </c>
      <c r="AL5" s="798"/>
      <c r="AM5" s="798"/>
      <c r="AN5" s="798"/>
      <c r="AO5" s="799"/>
      <c r="AP5" s="797" t="s">
        <v>347</v>
      </c>
      <c r="AQ5" s="798"/>
      <c r="AR5" s="798"/>
      <c r="AS5" s="798"/>
      <c r="AT5" s="799"/>
      <c r="AU5" s="797" t="s">
        <v>348</v>
      </c>
      <c r="AV5" s="798"/>
      <c r="AW5" s="798"/>
      <c r="AX5" s="798"/>
      <c r="AY5" s="804"/>
      <c r="AZ5" s="228"/>
      <c r="BA5" s="228"/>
      <c r="BB5" s="228"/>
      <c r="BC5" s="228"/>
      <c r="BD5" s="228"/>
      <c r="BE5" s="229"/>
      <c r="BF5" s="229"/>
      <c r="BG5" s="229"/>
      <c r="BH5" s="229"/>
      <c r="BI5" s="229"/>
      <c r="BJ5" s="229"/>
      <c r="BK5" s="229"/>
      <c r="BL5" s="229"/>
      <c r="BM5" s="229"/>
      <c r="BN5" s="229"/>
      <c r="BO5" s="229"/>
      <c r="BP5" s="229"/>
      <c r="BQ5" s="791" t="s">
        <v>349</v>
      </c>
      <c r="BR5" s="792"/>
      <c r="BS5" s="792"/>
      <c r="BT5" s="792"/>
      <c r="BU5" s="792"/>
      <c r="BV5" s="792"/>
      <c r="BW5" s="792"/>
      <c r="BX5" s="792"/>
      <c r="BY5" s="792"/>
      <c r="BZ5" s="792"/>
      <c r="CA5" s="792"/>
      <c r="CB5" s="792"/>
      <c r="CC5" s="792"/>
      <c r="CD5" s="792"/>
      <c r="CE5" s="792"/>
      <c r="CF5" s="792"/>
      <c r="CG5" s="793"/>
      <c r="CH5" s="797" t="s">
        <v>350</v>
      </c>
      <c r="CI5" s="798"/>
      <c r="CJ5" s="798"/>
      <c r="CK5" s="798"/>
      <c r="CL5" s="799"/>
      <c r="CM5" s="797" t="s">
        <v>351</v>
      </c>
      <c r="CN5" s="798"/>
      <c r="CO5" s="798"/>
      <c r="CP5" s="798"/>
      <c r="CQ5" s="799"/>
      <c r="CR5" s="797" t="s">
        <v>352</v>
      </c>
      <c r="CS5" s="798"/>
      <c r="CT5" s="798"/>
      <c r="CU5" s="798"/>
      <c r="CV5" s="799"/>
      <c r="CW5" s="797" t="s">
        <v>353</v>
      </c>
      <c r="CX5" s="798"/>
      <c r="CY5" s="798"/>
      <c r="CZ5" s="798"/>
      <c r="DA5" s="799"/>
      <c r="DB5" s="797" t="s">
        <v>354</v>
      </c>
      <c r="DC5" s="798"/>
      <c r="DD5" s="798"/>
      <c r="DE5" s="798"/>
      <c r="DF5" s="799"/>
      <c r="DG5" s="827" t="s">
        <v>355</v>
      </c>
      <c r="DH5" s="828"/>
      <c r="DI5" s="828"/>
      <c r="DJ5" s="828"/>
      <c r="DK5" s="829"/>
      <c r="DL5" s="827" t="s">
        <v>356</v>
      </c>
      <c r="DM5" s="828"/>
      <c r="DN5" s="828"/>
      <c r="DO5" s="828"/>
      <c r="DP5" s="829"/>
      <c r="DQ5" s="797" t="s">
        <v>357</v>
      </c>
      <c r="DR5" s="798"/>
      <c r="DS5" s="798"/>
      <c r="DT5" s="798"/>
      <c r="DU5" s="799"/>
      <c r="DV5" s="797" t="s">
        <v>348</v>
      </c>
      <c r="DW5" s="798"/>
      <c r="DX5" s="798"/>
      <c r="DY5" s="798"/>
      <c r="DZ5" s="804"/>
      <c r="EA5" s="230"/>
    </row>
    <row r="6" spans="1:131" s="231" customFormat="1" ht="26.25" customHeight="1" thickBot="1">
      <c r="A6" s="794"/>
      <c r="B6" s="795"/>
      <c r="C6" s="795"/>
      <c r="D6" s="795"/>
      <c r="E6" s="795"/>
      <c r="F6" s="795"/>
      <c r="G6" s="795"/>
      <c r="H6" s="795"/>
      <c r="I6" s="795"/>
      <c r="J6" s="795"/>
      <c r="K6" s="795"/>
      <c r="L6" s="795"/>
      <c r="M6" s="795"/>
      <c r="N6" s="795"/>
      <c r="O6" s="795"/>
      <c r="P6" s="796"/>
      <c r="Q6" s="800"/>
      <c r="R6" s="801"/>
      <c r="S6" s="801"/>
      <c r="T6" s="801"/>
      <c r="U6" s="802"/>
      <c r="V6" s="800"/>
      <c r="W6" s="801"/>
      <c r="X6" s="801"/>
      <c r="Y6" s="801"/>
      <c r="Z6" s="802"/>
      <c r="AA6" s="800"/>
      <c r="AB6" s="801"/>
      <c r="AC6" s="801"/>
      <c r="AD6" s="801"/>
      <c r="AE6" s="801"/>
      <c r="AF6" s="805"/>
      <c r="AG6" s="801"/>
      <c r="AH6" s="801"/>
      <c r="AI6" s="801"/>
      <c r="AJ6" s="806"/>
      <c r="AK6" s="801"/>
      <c r="AL6" s="801"/>
      <c r="AM6" s="801"/>
      <c r="AN6" s="801"/>
      <c r="AO6" s="802"/>
      <c r="AP6" s="800"/>
      <c r="AQ6" s="801"/>
      <c r="AR6" s="801"/>
      <c r="AS6" s="801"/>
      <c r="AT6" s="802"/>
      <c r="AU6" s="800"/>
      <c r="AV6" s="801"/>
      <c r="AW6" s="801"/>
      <c r="AX6" s="801"/>
      <c r="AY6" s="806"/>
      <c r="AZ6" s="228"/>
      <c r="BA6" s="228"/>
      <c r="BB6" s="228"/>
      <c r="BC6" s="228"/>
      <c r="BD6" s="228"/>
      <c r="BE6" s="229"/>
      <c r="BF6" s="229"/>
      <c r="BG6" s="229"/>
      <c r="BH6" s="229"/>
      <c r="BI6" s="229"/>
      <c r="BJ6" s="229"/>
      <c r="BK6" s="229"/>
      <c r="BL6" s="229"/>
      <c r="BM6" s="229"/>
      <c r="BN6" s="229"/>
      <c r="BO6" s="229"/>
      <c r="BP6" s="229"/>
      <c r="BQ6" s="794"/>
      <c r="BR6" s="795"/>
      <c r="BS6" s="795"/>
      <c r="BT6" s="795"/>
      <c r="BU6" s="795"/>
      <c r="BV6" s="795"/>
      <c r="BW6" s="795"/>
      <c r="BX6" s="795"/>
      <c r="BY6" s="795"/>
      <c r="BZ6" s="795"/>
      <c r="CA6" s="795"/>
      <c r="CB6" s="795"/>
      <c r="CC6" s="795"/>
      <c r="CD6" s="795"/>
      <c r="CE6" s="795"/>
      <c r="CF6" s="795"/>
      <c r="CG6" s="796"/>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30"/>
      <c r="DH6" s="831"/>
      <c r="DI6" s="831"/>
      <c r="DJ6" s="831"/>
      <c r="DK6" s="832"/>
      <c r="DL6" s="830"/>
      <c r="DM6" s="831"/>
      <c r="DN6" s="831"/>
      <c r="DO6" s="831"/>
      <c r="DP6" s="832"/>
      <c r="DQ6" s="800"/>
      <c r="DR6" s="801"/>
      <c r="DS6" s="801"/>
      <c r="DT6" s="801"/>
      <c r="DU6" s="802"/>
      <c r="DV6" s="800"/>
      <c r="DW6" s="801"/>
      <c r="DX6" s="801"/>
      <c r="DY6" s="801"/>
      <c r="DZ6" s="806"/>
      <c r="EA6" s="230"/>
    </row>
    <row r="7" spans="1:131" s="231" customFormat="1" ht="26.25" customHeight="1" thickTop="1">
      <c r="A7" s="232">
        <v>1</v>
      </c>
      <c r="B7" s="813" t="s">
        <v>358</v>
      </c>
      <c r="C7" s="814"/>
      <c r="D7" s="814"/>
      <c r="E7" s="814"/>
      <c r="F7" s="814"/>
      <c r="G7" s="814"/>
      <c r="H7" s="814"/>
      <c r="I7" s="814"/>
      <c r="J7" s="814"/>
      <c r="K7" s="814"/>
      <c r="L7" s="814"/>
      <c r="M7" s="814"/>
      <c r="N7" s="814"/>
      <c r="O7" s="814"/>
      <c r="P7" s="815"/>
      <c r="Q7" s="816">
        <v>22960</v>
      </c>
      <c r="R7" s="817"/>
      <c r="S7" s="817"/>
      <c r="T7" s="817"/>
      <c r="U7" s="817"/>
      <c r="V7" s="817">
        <v>21674</v>
      </c>
      <c r="W7" s="817"/>
      <c r="X7" s="817"/>
      <c r="Y7" s="817"/>
      <c r="Z7" s="817"/>
      <c r="AA7" s="817">
        <v>1286</v>
      </c>
      <c r="AB7" s="817"/>
      <c r="AC7" s="817"/>
      <c r="AD7" s="817"/>
      <c r="AE7" s="818"/>
      <c r="AF7" s="819">
        <v>1234</v>
      </c>
      <c r="AG7" s="820"/>
      <c r="AH7" s="820"/>
      <c r="AI7" s="820"/>
      <c r="AJ7" s="821"/>
      <c r="AK7" s="822">
        <v>714</v>
      </c>
      <c r="AL7" s="823"/>
      <c r="AM7" s="823"/>
      <c r="AN7" s="823"/>
      <c r="AO7" s="823"/>
      <c r="AP7" s="823">
        <v>14005</v>
      </c>
      <c r="AQ7" s="823"/>
      <c r="AR7" s="823"/>
      <c r="AS7" s="823"/>
      <c r="AT7" s="823"/>
      <c r="AU7" s="824"/>
      <c r="AV7" s="824"/>
      <c r="AW7" s="824"/>
      <c r="AX7" s="824"/>
      <c r="AY7" s="825"/>
      <c r="AZ7" s="228"/>
      <c r="BA7" s="228"/>
      <c r="BB7" s="228"/>
      <c r="BC7" s="228"/>
      <c r="BD7" s="228"/>
      <c r="BE7" s="229"/>
      <c r="BF7" s="229"/>
      <c r="BG7" s="229"/>
      <c r="BH7" s="229"/>
      <c r="BI7" s="229"/>
      <c r="BJ7" s="229"/>
      <c r="BK7" s="229"/>
      <c r="BL7" s="229"/>
      <c r="BM7" s="229"/>
      <c r="BN7" s="229"/>
      <c r="BO7" s="229"/>
      <c r="BP7" s="229"/>
      <c r="BQ7" s="232">
        <v>1</v>
      </c>
      <c r="BR7" s="233"/>
      <c r="BS7" s="810" t="s">
        <v>553</v>
      </c>
      <c r="BT7" s="811"/>
      <c r="BU7" s="811"/>
      <c r="BV7" s="811"/>
      <c r="BW7" s="811"/>
      <c r="BX7" s="811"/>
      <c r="BY7" s="811"/>
      <c r="BZ7" s="811"/>
      <c r="CA7" s="811"/>
      <c r="CB7" s="811"/>
      <c r="CC7" s="811"/>
      <c r="CD7" s="811"/>
      <c r="CE7" s="811"/>
      <c r="CF7" s="811"/>
      <c r="CG7" s="826"/>
      <c r="CH7" s="807">
        <v>-3</v>
      </c>
      <c r="CI7" s="808"/>
      <c r="CJ7" s="808"/>
      <c r="CK7" s="808"/>
      <c r="CL7" s="809"/>
      <c r="CM7" s="807">
        <v>219</v>
      </c>
      <c r="CN7" s="808"/>
      <c r="CO7" s="808"/>
      <c r="CP7" s="808"/>
      <c r="CQ7" s="809"/>
      <c r="CR7" s="807">
        <v>200</v>
      </c>
      <c r="CS7" s="808"/>
      <c r="CT7" s="808"/>
      <c r="CU7" s="808"/>
      <c r="CV7" s="809"/>
      <c r="CW7" s="807" t="s">
        <v>552</v>
      </c>
      <c r="CX7" s="808"/>
      <c r="CY7" s="808"/>
      <c r="CZ7" s="808"/>
      <c r="DA7" s="809"/>
      <c r="DB7" s="807" t="s">
        <v>552</v>
      </c>
      <c r="DC7" s="808"/>
      <c r="DD7" s="808"/>
      <c r="DE7" s="808"/>
      <c r="DF7" s="809"/>
      <c r="DG7" s="807" t="s">
        <v>552</v>
      </c>
      <c r="DH7" s="808"/>
      <c r="DI7" s="808"/>
      <c r="DJ7" s="808"/>
      <c r="DK7" s="809"/>
      <c r="DL7" s="807" t="s">
        <v>552</v>
      </c>
      <c r="DM7" s="808"/>
      <c r="DN7" s="808"/>
      <c r="DO7" s="808"/>
      <c r="DP7" s="809"/>
      <c r="DQ7" s="807" t="s">
        <v>552</v>
      </c>
      <c r="DR7" s="808"/>
      <c r="DS7" s="808"/>
      <c r="DT7" s="808"/>
      <c r="DU7" s="809"/>
      <c r="DV7" s="810"/>
      <c r="DW7" s="811"/>
      <c r="DX7" s="811"/>
      <c r="DY7" s="811"/>
      <c r="DZ7" s="812"/>
      <c r="EA7" s="230"/>
    </row>
    <row r="8" spans="1:131" s="231" customFormat="1" ht="26.25" customHeight="1">
      <c r="A8" s="234">
        <v>2</v>
      </c>
      <c r="B8" s="844" t="s">
        <v>359</v>
      </c>
      <c r="C8" s="845"/>
      <c r="D8" s="845"/>
      <c r="E8" s="845"/>
      <c r="F8" s="845"/>
      <c r="G8" s="845"/>
      <c r="H8" s="845"/>
      <c r="I8" s="845"/>
      <c r="J8" s="845"/>
      <c r="K8" s="845"/>
      <c r="L8" s="845"/>
      <c r="M8" s="845"/>
      <c r="N8" s="845"/>
      <c r="O8" s="845"/>
      <c r="P8" s="846"/>
      <c r="Q8" s="847">
        <v>1</v>
      </c>
      <c r="R8" s="848"/>
      <c r="S8" s="848"/>
      <c r="T8" s="848"/>
      <c r="U8" s="848"/>
      <c r="V8" s="848">
        <v>576</v>
      </c>
      <c r="W8" s="848"/>
      <c r="X8" s="848"/>
      <c r="Y8" s="848"/>
      <c r="Z8" s="848"/>
      <c r="AA8" s="848">
        <v>-575</v>
      </c>
      <c r="AB8" s="848"/>
      <c r="AC8" s="848"/>
      <c r="AD8" s="848"/>
      <c r="AE8" s="849"/>
      <c r="AF8" s="850">
        <v>-575</v>
      </c>
      <c r="AG8" s="851"/>
      <c r="AH8" s="851"/>
      <c r="AI8" s="851"/>
      <c r="AJ8" s="852"/>
      <c r="AK8" s="833">
        <v>1</v>
      </c>
      <c r="AL8" s="834"/>
      <c r="AM8" s="834"/>
      <c r="AN8" s="834"/>
      <c r="AO8" s="834"/>
      <c r="AP8" s="834" t="s">
        <v>552</v>
      </c>
      <c r="AQ8" s="834"/>
      <c r="AR8" s="834"/>
      <c r="AS8" s="834"/>
      <c r="AT8" s="834"/>
      <c r="AU8" s="835"/>
      <c r="AV8" s="835"/>
      <c r="AW8" s="835"/>
      <c r="AX8" s="835"/>
      <c r="AY8" s="836"/>
      <c r="AZ8" s="228"/>
      <c r="BA8" s="228"/>
      <c r="BB8" s="228"/>
      <c r="BC8" s="228"/>
      <c r="BD8" s="228"/>
      <c r="BE8" s="229"/>
      <c r="BF8" s="229"/>
      <c r="BG8" s="229"/>
      <c r="BH8" s="229"/>
      <c r="BI8" s="229"/>
      <c r="BJ8" s="229"/>
      <c r="BK8" s="229"/>
      <c r="BL8" s="229"/>
      <c r="BM8" s="229"/>
      <c r="BN8" s="229"/>
      <c r="BO8" s="229"/>
      <c r="BP8" s="229"/>
      <c r="BQ8" s="234">
        <v>2</v>
      </c>
      <c r="BR8" s="235"/>
      <c r="BS8" s="837" t="s">
        <v>554</v>
      </c>
      <c r="BT8" s="838"/>
      <c r="BU8" s="838"/>
      <c r="BV8" s="838"/>
      <c r="BW8" s="838"/>
      <c r="BX8" s="838"/>
      <c r="BY8" s="838"/>
      <c r="BZ8" s="838"/>
      <c r="CA8" s="838"/>
      <c r="CB8" s="838"/>
      <c r="CC8" s="838"/>
      <c r="CD8" s="838"/>
      <c r="CE8" s="838"/>
      <c r="CF8" s="838"/>
      <c r="CG8" s="839"/>
      <c r="CH8" s="840" t="s">
        <v>552</v>
      </c>
      <c r="CI8" s="841"/>
      <c r="CJ8" s="841"/>
      <c r="CK8" s="841"/>
      <c r="CL8" s="842"/>
      <c r="CM8" s="840">
        <v>16</v>
      </c>
      <c r="CN8" s="841"/>
      <c r="CO8" s="841"/>
      <c r="CP8" s="841"/>
      <c r="CQ8" s="842"/>
      <c r="CR8" s="840">
        <v>5</v>
      </c>
      <c r="CS8" s="841"/>
      <c r="CT8" s="841"/>
      <c r="CU8" s="841"/>
      <c r="CV8" s="842"/>
      <c r="CW8" s="840" t="s">
        <v>552</v>
      </c>
      <c r="CX8" s="841"/>
      <c r="CY8" s="841"/>
      <c r="CZ8" s="841"/>
      <c r="DA8" s="842"/>
      <c r="DB8" s="840" t="s">
        <v>552</v>
      </c>
      <c r="DC8" s="841"/>
      <c r="DD8" s="841"/>
      <c r="DE8" s="841"/>
      <c r="DF8" s="842"/>
      <c r="DG8" s="840" t="s">
        <v>552</v>
      </c>
      <c r="DH8" s="841"/>
      <c r="DI8" s="841"/>
      <c r="DJ8" s="841"/>
      <c r="DK8" s="842"/>
      <c r="DL8" s="840" t="s">
        <v>552</v>
      </c>
      <c r="DM8" s="841"/>
      <c r="DN8" s="841"/>
      <c r="DO8" s="841"/>
      <c r="DP8" s="842"/>
      <c r="DQ8" s="840" t="s">
        <v>552</v>
      </c>
      <c r="DR8" s="841"/>
      <c r="DS8" s="841"/>
      <c r="DT8" s="841"/>
      <c r="DU8" s="842"/>
      <c r="DV8" s="837"/>
      <c r="DW8" s="838"/>
      <c r="DX8" s="838"/>
      <c r="DY8" s="838"/>
      <c r="DZ8" s="843"/>
      <c r="EA8" s="230"/>
    </row>
    <row r="9" spans="1:131" s="231" customFormat="1" ht="26.25" customHeight="1">
      <c r="A9" s="234">
        <v>3</v>
      </c>
      <c r="B9" s="844"/>
      <c r="C9" s="845"/>
      <c r="D9" s="845"/>
      <c r="E9" s="845"/>
      <c r="F9" s="845"/>
      <c r="G9" s="845"/>
      <c r="H9" s="845"/>
      <c r="I9" s="845"/>
      <c r="J9" s="845"/>
      <c r="K9" s="845"/>
      <c r="L9" s="845"/>
      <c r="M9" s="845"/>
      <c r="N9" s="845"/>
      <c r="O9" s="845"/>
      <c r="P9" s="846"/>
      <c r="Q9" s="847"/>
      <c r="R9" s="848"/>
      <c r="S9" s="848"/>
      <c r="T9" s="848"/>
      <c r="U9" s="848"/>
      <c r="V9" s="848"/>
      <c r="W9" s="848"/>
      <c r="X9" s="848"/>
      <c r="Y9" s="848"/>
      <c r="Z9" s="848"/>
      <c r="AA9" s="848"/>
      <c r="AB9" s="848"/>
      <c r="AC9" s="848"/>
      <c r="AD9" s="848"/>
      <c r="AE9" s="849"/>
      <c r="AF9" s="850"/>
      <c r="AG9" s="851"/>
      <c r="AH9" s="851"/>
      <c r="AI9" s="851"/>
      <c r="AJ9" s="852"/>
      <c r="AK9" s="833"/>
      <c r="AL9" s="834"/>
      <c r="AM9" s="834"/>
      <c r="AN9" s="834"/>
      <c r="AO9" s="834"/>
      <c r="AP9" s="834"/>
      <c r="AQ9" s="834"/>
      <c r="AR9" s="834"/>
      <c r="AS9" s="834"/>
      <c r="AT9" s="834"/>
      <c r="AU9" s="835"/>
      <c r="AV9" s="835"/>
      <c r="AW9" s="835"/>
      <c r="AX9" s="835"/>
      <c r="AY9" s="836"/>
      <c r="AZ9" s="228"/>
      <c r="BA9" s="228"/>
      <c r="BB9" s="228"/>
      <c r="BC9" s="228"/>
      <c r="BD9" s="228"/>
      <c r="BE9" s="229"/>
      <c r="BF9" s="229"/>
      <c r="BG9" s="229"/>
      <c r="BH9" s="229"/>
      <c r="BI9" s="229"/>
      <c r="BJ9" s="229"/>
      <c r="BK9" s="229"/>
      <c r="BL9" s="229"/>
      <c r="BM9" s="229"/>
      <c r="BN9" s="229"/>
      <c r="BO9" s="229"/>
      <c r="BP9" s="229"/>
      <c r="BQ9" s="234">
        <v>3</v>
      </c>
      <c r="BR9" s="235"/>
      <c r="BS9" s="837"/>
      <c r="BT9" s="838"/>
      <c r="BU9" s="838"/>
      <c r="BV9" s="838"/>
      <c r="BW9" s="838"/>
      <c r="BX9" s="838"/>
      <c r="BY9" s="838"/>
      <c r="BZ9" s="838"/>
      <c r="CA9" s="838"/>
      <c r="CB9" s="838"/>
      <c r="CC9" s="838"/>
      <c r="CD9" s="838"/>
      <c r="CE9" s="838"/>
      <c r="CF9" s="838"/>
      <c r="CG9" s="839"/>
      <c r="CH9" s="840"/>
      <c r="CI9" s="841"/>
      <c r="CJ9" s="841"/>
      <c r="CK9" s="841"/>
      <c r="CL9" s="842"/>
      <c r="CM9" s="840"/>
      <c r="CN9" s="841"/>
      <c r="CO9" s="841"/>
      <c r="CP9" s="841"/>
      <c r="CQ9" s="842"/>
      <c r="CR9" s="840"/>
      <c r="CS9" s="841"/>
      <c r="CT9" s="841"/>
      <c r="CU9" s="841"/>
      <c r="CV9" s="842"/>
      <c r="CW9" s="840"/>
      <c r="CX9" s="841"/>
      <c r="CY9" s="841"/>
      <c r="CZ9" s="841"/>
      <c r="DA9" s="842"/>
      <c r="DB9" s="840"/>
      <c r="DC9" s="841"/>
      <c r="DD9" s="841"/>
      <c r="DE9" s="841"/>
      <c r="DF9" s="842"/>
      <c r="DG9" s="840"/>
      <c r="DH9" s="841"/>
      <c r="DI9" s="841"/>
      <c r="DJ9" s="841"/>
      <c r="DK9" s="842"/>
      <c r="DL9" s="840"/>
      <c r="DM9" s="841"/>
      <c r="DN9" s="841"/>
      <c r="DO9" s="841"/>
      <c r="DP9" s="842"/>
      <c r="DQ9" s="840"/>
      <c r="DR9" s="841"/>
      <c r="DS9" s="841"/>
      <c r="DT9" s="841"/>
      <c r="DU9" s="842"/>
      <c r="DV9" s="837"/>
      <c r="DW9" s="838"/>
      <c r="DX9" s="838"/>
      <c r="DY9" s="838"/>
      <c r="DZ9" s="843"/>
      <c r="EA9" s="230"/>
    </row>
    <row r="10" spans="1:131" s="231" customFormat="1" ht="26.25" customHeight="1">
      <c r="A10" s="234">
        <v>4</v>
      </c>
      <c r="B10" s="844"/>
      <c r="C10" s="845"/>
      <c r="D10" s="845"/>
      <c r="E10" s="845"/>
      <c r="F10" s="845"/>
      <c r="G10" s="845"/>
      <c r="H10" s="845"/>
      <c r="I10" s="845"/>
      <c r="J10" s="845"/>
      <c r="K10" s="845"/>
      <c r="L10" s="845"/>
      <c r="M10" s="845"/>
      <c r="N10" s="845"/>
      <c r="O10" s="845"/>
      <c r="P10" s="846"/>
      <c r="Q10" s="847"/>
      <c r="R10" s="848"/>
      <c r="S10" s="848"/>
      <c r="T10" s="848"/>
      <c r="U10" s="848"/>
      <c r="V10" s="848"/>
      <c r="W10" s="848"/>
      <c r="X10" s="848"/>
      <c r="Y10" s="848"/>
      <c r="Z10" s="848"/>
      <c r="AA10" s="848"/>
      <c r="AB10" s="848"/>
      <c r="AC10" s="848"/>
      <c r="AD10" s="848"/>
      <c r="AE10" s="849"/>
      <c r="AF10" s="850"/>
      <c r="AG10" s="851"/>
      <c r="AH10" s="851"/>
      <c r="AI10" s="851"/>
      <c r="AJ10" s="852"/>
      <c r="AK10" s="833"/>
      <c r="AL10" s="834"/>
      <c r="AM10" s="834"/>
      <c r="AN10" s="834"/>
      <c r="AO10" s="834"/>
      <c r="AP10" s="834"/>
      <c r="AQ10" s="834"/>
      <c r="AR10" s="834"/>
      <c r="AS10" s="834"/>
      <c r="AT10" s="834"/>
      <c r="AU10" s="835"/>
      <c r="AV10" s="835"/>
      <c r="AW10" s="835"/>
      <c r="AX10" s="835"/>
      <c r="AY10" s="836"/>
      <c r="AZ10" s="228"/>
      <c r="BA10" s="228"/>
      <c r="BB10" s="228"/>
      <c r="BC10" s="228"/>
      <c r="BD10" s="228"/>
      <c r="BE10" s="229"/>
      <c r="BF10" s="229"/>
      <c r="BG10" s="229"/>
      <c r="BH10" s="229"/>
      <c r="BI10" s="229"/>
      <c r="BJ10" s="229"/>
      <c r="BK10" s="229"/>
      <c r="BL10" s="229"/>
      <c r="BM10" s="229"/>
      <c r="BN10" s="229"/>
      <c r="BO10" s="229"/>
      <c r="BP10" s="229"/>
      <c r="BQ10" s="234">
        <v>4</v>
      </c>
      <c r="BR10" s="235"/>
      <c r="BS10" s="837"/>
      <c r="BT10" s="838"/>
      <c r="BU10" s="838"/>
      <c r="BV10" s="838"/>
      <c r="BW10" s="838"/>
      <c r="BX10" s="838"/>
      <c r="BY10" s="838"/>
      <c r="BZ10" s="838"/>
      <c r="CA10" s="838"/>
      <c r="CB10" s="838"/>
      <c r="CC10" s="838"/>
      <c r="CD10" s="838"/>
      <c r="CE10" s="838"/>
      <c r="CF10" s="838"/>
      <c r="CG10" s="839"/>
      <c r="CH10" s="840"/>
      <c r="CI10" s="841"/>
      <c r="CJ10" s="841"/>
      <c r="CK10" s="841"/>
      <c r="CL10" s="842"/>
      <c r="CM10" s="840"/>
      <c r="CN10" s="841"/>
      <c r="CO10" s="841"/>
      <c r="CP10" s="841"/>
      <c r="CQ10" s="842"/>
      <c r="CR10" s="840"/>
      <c r="CS10" s="841"/>
      <c r="CT10" s="841"/>
      <c r="CU10" s="841"/>
      <c r="CV10" s="842"/>
      <c r="CW10" s="840"/>
      <c r="CX10" s="841"/>
      <c r="CY10" s="841"/>
      <c r="CZ10" s="841"/>
      <c r="DA10" s="842"/>
      <c r="DB10" s="840"/>
      <c r="DC10" s="841"/>
      <c r="DD10" s="841"/>
      <c r="DE10" s="841"/>
      <c r="DF10" s="842"/>
      <c r="DG10" s="840"/>
      <c r="DH10" s="841"/>
      <c r="DI10" s="841"/>
      <c r="DJ10" s="841"/>
      <c r="DK10" s="842"/>
      <c r="DL10" s="840"/>
      <c r="DM10" s="841"/>
      <c r="DN10" s="841"/>
      <c r="DO10" s="841"/>
      <c r="DP10" s="842"/>
      <c r="DQ10" s="840"/>
      <c r="DR10" s="841"/>
      <c r="DS10" s="841"/>
      <c r="DT10" s="841"/>
      <c r="DU10" s="842"/>
      <c r="DV10" s="837"/>
      <c r="DW10" s="838"/>
      <c r="DX10" s="838"/>
      <c r="DY10" s="838"/>
      <c r="DZ10" s="843"/>
      <c r="EA10" s="230"/>
    </row>
    <row r="11" spans="1:131" s="231" customFormat="1" ht="26.25" customHeight="1">
      <c r="A11" s="234">
        <v>5</v>
      </c>
      <c r="B11" s="844"/>
      <c r="C11" s="845"/>
      <c r="D11" s="845"/>
      <c r="E11" s="845"/>
      <c r="F11" s="845"/>
      <c r="G11" s="845"/>
      <c r="H11" s="845"/>
      <c r="I11" s="845"/>
      <c r="J11" s="845"/>
      <c r="K11" s="845"/>
      <c r="L11" s="845"/>
      <c r="M11" s="845"/>
      <c r="N11" s="845"/>
      <c r="O11" s="845"/>
      <c r="P11" s="846"/>
      <c r="Q11" s="847"/>
      <c r="R11" s="848"/>
      <c r="S11" s="848"/>
      <c r="T11" s="848"/>
      <c r="U11" s="848"/>
      <c r="V11" s="848"/>
      <c r="W11" s="848"/>
      <c r="X11" s="848"/>
      <c r="Y11" s="848"/>
      <c r="Z11" s="848"/>
      <c r="AA11" s="848"/>
      <c r="AB11" s="848"/>
      <c r="AC11" s="848"/>
      <c r="AD11" s="848"/>
      <c r="AE11" s="849"/>
      <c r="AF11" s="850"/>
      <c r="AG11" s="851"/>
      <c r="AH11" s="851"/>
      <c r="AI11" s="851"/>
      <c r="AJ11" s="852"/>
      <c r="AK11" s="833"/>
      <c r="AL11" s="834"/>
      <c r="AM11" s="834"/>
      <c r="AN11" s="834"/>
      <c r="AO11" s="834"/>
      <c r="AP11" s="834"/>
      <c r="AQ11" s="834"/>
      <c r="AR11" s="834"/>
      <c r="AS11" s="834"/>
      <c r="AT11" s="834"/>
      <c r="AU11" s="835"/>
      <c r="AV11" s="835"/>
      <c r="AW11" s="835"/>
      <c r="AX11" s="835"/>
      <c r="AY11" s="836"/>
      <c r="AZ11" s="228"/>
      <c r="BA11" s="228"/>
      <c r="BB11" s="228"/>
      <c r="BC11" s="228"/>
      <c r="BD11" s="228"/>
      <c r="BE11" s="229"/>
      <c r="BF11" s="229"/>
      <c r="BG11" s="229"/>
      <c r="BH11" s="229"/>
      <c r="BI11" s="229"/>
      <c r="BJ11" s="229"/>
      <c r="BK11" s="229"/>
      <c r="BL11" s="229"/>
      <c r="BM11" s="229"/>
      <c r="BN11" s="229"/>
      <c r="BO11" s="229"/>
      <c r="BP11" s="229"/>
      <c r="BQ11" s="234">
        <v>5</v>
      </c>
      <c r="BR11" s="235"/>
      <c r="BS11" s="837"/>
      <c r="BT11" s="838"/>
      <c r="BU11" s="838"/>
      <c r="BV11" s="838"/>
      <c r="BW11" s="838"/>
      <c r="BX11" s="838"/>
      <c r="BY11" s="838"/>
      <c r="BZ11" s="838"/>
      <c r="CA11" s="838"/>
      <c r="CB11" s="838"/>
      <c r="CC11" s="838"/>
      <c r="CD11" s="838"/>
      <c r="CE11" s="838"/>
      <c r="CF11" s="838"/>
      <c r="CG11" s="839"/>
      <c r="CH11" s="840"/>
      <c r="CI11" s="841"/>
      <c r="CJ11" s="841"/>
      <c r="CK11" s="841"/>
      <c r="CL11" s="842"/>
      <c r="CM11" s="840"/>
      <c r="CN11" s="841"/>
      <c r="CO11" s="841"/>
      <c r="CP11" s="841"/>
      <c r="CQ11" s="842"/>
      <c r="CR11" s="840"/>
      <c r="CS11" s="841"/>
      <c r="CT11" s="841"/>
      <c r="CU11" s="841"/>
      <c r="CV11" s="842"/>
      <c r="CW11" s="840"/>
      <c r="CX11" s="841"/>
      <c r="CY11" s="841"/>
      <c r="CZ11" s="841"/>
      <c r="DA11" s="842"/>
      <c r="DB11" s="840"/>
      <c r="DC11" s="841"/>
      <c r="DD11" s="841"/>
      <c r="DE11" s="841"/>
      <c r="DF11" s="842"/>
      <c r="DG11" s="840"/>
      <c r="DH11" s="841"/>
      <c r="DI11" s="841"/>
      <c r="DJ11" s="841"/>
      <c r="DK11" s="842"/>
      <c r="DL11" s="840"/>
      <c r="DM11" s="841"/>
      <c r="DN11" s="841"/>
      <c r="DO11" s="841"/>
      <c r="DP11" s="842"/>
      <c r="DQ11" s="840"/>
      <c r="DR11" s="841"/>
      <c r="DS11" s="841"/>
      <c r="DT11" s="841"/>
      <c r="DU11" s="842"/>
      <c r="DV11" s="837"/>
      <c r="DW11" s="838"/>
      <c r="DX11" s="838"/>
      <c r="DY11" s="838"/>
      <c r="DZ11" s="843"/>
      <c r="EA11" s="230"/>
    </row>
    <row r="12" spans="1:131" s="231" customFormat="1" ht="26.25" customHeight="1">
      <c r="A12" s="234">
        <v>6</v>
      </c>
      <c r="B12" s="844"/>
      <c r="C12" s="845"/>
      <c r="D12" s="845"/>
      <c r="E12" s="845"/>
      <c r="F12" s="845"/>
      <c r="G12" s="845"/>
      <c r="H12" s="845"/>
      <c r="I12" s="845"/>
      <c r="J12" s="845"/>
      <c r="K12" s="845"/>
      <c r="L12" s="845"/>
      <c r="M12" s="845"/>
      <c r="N12" s="845"/>
      <c r="O12" s="845"/>
      <c r="P12" s="846"/>
      <c r="Q12" s="847"/>
      <c r="R12" s="848"/>
      <c r="S12" s="848"/>
      <c r="T12" s="848"/>
      <c r="U12" s="848"/>
      <c r="V12" s="848"/>
      <c r="W12" s="848"/>
      <c r="X12" s="848"/>
      <c r="Y12" s="848"/>
      <c r="Z12" s="848"/>
      <c r="AA12" s="848"/>
      <c r="AB12" s="848"/>
      <c r="AC12" s="848"/>
      <c r="AD12" s="848"/>
      <c r="AE12" s="849"/>
      <c r="AF12" s="850"/>
      <c r="AG12" s="851"/>
      <c r="AH12" s="851"/>
      <c r="AI12" s="851"/>
      <c r="AJ12" s="852"/>
      <c r="AK12" s="833"/>
      <c r="AL12" s="834"/>
      <c r="AM12" s="834"/>
      <c r="AN12" s="834"/>
      <c r="AO12" s="834"/>
      <c r="AP12" s="834"/>
      <c r="AQ12" s="834"/>
      <c r="AR12" s="834"/>
      <c r="AS12" s="834"/>
      <c r="AT12" s="834"/>
      <c r="AU12" s="835"/>
      <c r="AV12" s="835"/>
      <c r="AW12" s="835"/>
      <c r="AX12" s="835"/>
      <c r="AY12" s="836"/>
      <c r="AZ12" s="228"/>
      <c r="BA12" s="228"/>
      <c r="BB12" s="228"/>
      <c r="BC12" s="228"/>
      <c r="BD12" s="228"/>
      <c r="BE12" s="229"/>
      <c r="BF12" s="229"/>
      <c r="BG12" s="229"/>
      <c r="BH12" s="229"/>
      <c r="BI12" s="229"/>
      <c r="BJ12" s="229"/>
      <c r="BK12" s="229"/>
      <c r="BL12" s="229"/>
      <c r="BM12" s="229"/>
      <c r="BN12" s="229"/>
      <c r="BO12" s="229"/>
      <c r="BP12" s="229"/>
      <c r="BQ12" s="234">
        <v>6</v>
      </c>
      <c r="BR12" s="235"/>
      <c r="BS12" s="837"/>
      <c r="BT12" s="838"/>
      <c r="BU12" s="838"/>
      <c r="BV12" s="838"/>
      <c r="BW12" s="838"/>
      <c r="BX12" s="838"/>
      <c r="BY12" s="838"/>
      <c r="BZ12" s="838"/>
      <c r="CA12" s="838"/>
      <c r="CB12" s="838"/>
      <c r="CC12" s="838"/>
      <c r="CD12" s="838"/>
      <c r="CE12" s="838"/>
      <c r="CF12" s="838"/>
      <c r="CG12" s="839"/>
      <c r="CH12" s="840"/>
      <c r="CI12" s="841"/>
      <c r="CJ12" s="841"/>
      <c r="CK12" s="841"/>
      <c r="CL12" s="842"/>
      <c r="CM12" s="840"/>
      <c r="CN12" s="841"/>
      <c r="CO12" s="841"/>
      <c r="CP12" s="841"/>
      <c r="CQ12" s="842"/>
      <c r="CR12" s="840"/>
      <c r="CS12" s="841"/>
      <c r="CT12" s="841"/>
      <c r="CU12" s="841"/>
      <c r="CV12" s="842"/>
      <c r="CW12" s="840"/>
      <c r="CX12" s="841"/>
      <c r="CY12" s="841"/>
      <c r="CZ12" s="841"/>
      <c r="DA12" s="842"/>
      <c r="DB12" s="840"/>
      <c r="DC12" s="841"/>
      <c r="DD12" s="841"/>
      <c r="DE12" s="841"/>
      <c r="DF12" s="842"/>
      <c r="DG12" s="840"/>
      <c r="DH12" s="841"/>
      <c r="DI12" s="841"/>
      <c r="DJ12" s="841"/>
      <c r="DK12" s="842"/>
      <c r="DL12" s="840"/>
      <c r="DM12" s="841"/>
      <c r="DN12" s="841"/>
      <c r="DO12" s="841"/>
      <c r="DP12" s="842"/>
      <c r="DQ12" s="840"/>
      <c r="DR12" s="841"/>
      <c r="DS12" s="841"/>
      <c r="DT12" s="841"/>
      <c r="DU12" s="842"/>
      <c r="DV12" s="837"/>
      <c r="DW12" s="838"/>
      <c r="DX12" s="838"/>
      <c r="DY12" s="838"/>
      <c r="DZ12" s="843"/>
      <c r="EA12" s="230"/>
    </row>
    <row r="13" spans="1:131" s="231" customFormat="1" ht="26.25" customHeight="1">
      <c r="A13" s="234">
        <v>7</v>
      </c>
      <c r="B13" s="844"/>
      <c r="C13" s="845"/>
      <c r="D13" s="845"/>
      <c r="E13" s="845"/>
      <c r="F13" s="845"/>
      <c r="G13" s="845"/>
      <c r="H13" s="845"/>
      <c r="I13" s="845"/>
      <c r="J13" s="845"/>
      <c r="K13" s="845"/>
      <c r="L13" s="845"/>
      <c r="M13" s="845"/>
      <c r="N13" s="845"/>
      <c r="O13" s="845"/>
      <c r="P13" s="846"/>
      <c r="Q13" s="847"/>
      <c r="R13" s="848"/>
      <c r="S13" s="848"/>
      <c r="T13" s="848"/>
      <c r="U13" s="848"/>
      <c r="V13" s="848"/>
      <c r="W13" s="848"/>
      <c r="X13" s="848"/>
      <c r="Y13" s="848"/>
      <c r="Z13" s="848"/>
      <c r="AA13" s="848"/>
      <c r="AB13" s="848"/>
      <c r="AC13" s="848"/>
      <c r="AD13" s="848"/>
      <c r="AE13" s="849"/>
      <c r="AF13" s="850"/>
      <c r="AG13" s="851"/>
      <c r="AH13" s="851"/>
      <c r="AI13" s="851"/>
      <c r="AJ13" s="852"/>
      <c r="AK13" s="833"/>
      <c r="AL13" s="834"/>
      <c r="AM13" s="834"/>
      <c r="AN13" s="834"/>
      <c r="AO13" s="834"/>
      <c r="AP13" s="834"/>
      <c r="AQ13" s="834"/>
      <c r="AR13" s="834"/>
      <c r="AS13" s="834"/>
      <c r="AT13" s="834"/>
      <c r="AU13" s="835"/>
      <c r="AV13" s="835"/>
      <c r="AW13" s="835"/>
      <c r="AX13" s="835"/>
      <c r="AY13" s="836"/>
      <c r="AZ13" s="228"/>
      <c r="BA13" s="228"/>
      <c r="BB13" s="228"/>
      <c r="BC13" s="228"/>
      <c r="BD13" s="228"/>
      <c r="BE13" s="229"/>
      <c r="BF13" s="229"/>
      <c r="BG13" s="229"/>
      <c r="BH13" s="229"/>
      <c r="BI13" s="229"/>
      <c r="BJ13" s="229"/>
      <c r="BK13" s="229"/>
      <c r="BL13" s="229"/>
      <c r="BM13" s="229"/>
      <c r="BN13" s="229"/>
      <c r="BO13" s="229"/>
      <c r="BP13" s="229"/>
      <c r="BQ13" s="234">
        <v>7</v>
      </c>
      <c r="BR13" s="235"/>
      <c r="BS13" s="837"/>
      <c r="BT13" s="838"/>
      <c r="BU13" s="838"/>
      <c r="BV13" s="838"/>
      <c r="BW13" s="838"/>
      <c r="BX13" s="838"/>
      <c r="BY13" s="838"/>
      <c r="BZ13" s="838"/>
      <c r="CA13" s="838"/>
      <c r="CB13" s="838"/>
      <c r="CC13" s="838"/>
      <c r="CD13" s="838"/>
      <c r="CE13" s="838"/>
      <c r="CF13" s="838"/>
      <c r="CG13" s="839"/>
      <c r="CH13" s="840"/>
      <c r="CI13" s="841"/>
      <c r="CJ13" s="841"/>
      <c r="CK13" s="841"/>
      <c r="CL13" s="842"/>
      <c r="CM13" s="840"/>
      <c r="CN13" s="841"/>
      <c r="CO13" s="841"/>
      <c r="CP13" s="841"/>
      <c r="CQ13" s="842"/>
      <c r="CR13" s="840"/>
      <c r="CS13" s="841"/>
      <c r="CT13" s="841"/>
      <c r="CU13" s="841"/>
      <c r="CV13" s="842"/>
      <c r="CW13" s="840"/>
      <c r="CX13" s="841"/>
      <c r="CY13" s="841"/>
      <c r="CZ13" s="841"/>
      <c r="DA13" s="842"/>
      <c r="DB13" s="840"/>
      <c r="DC13" s="841"/>
      <c r="DD13" s="841"/>
      <c r="DE13" s="841"/>
      <c r="DF13" s="842"/>
      <c r="DG13" s="840"/>
      <c r="DH13" s="841"/>
      <c r="DI13" s="841"/>
      <c r="DJ13" s="841"/>
      <c r="DK13" s="842"/>
      <c r="DL13" s="840"/>
      <c r="DM13" s="841"/>
      <c r="DN13" s="841"/>
      <c r="DO13" s="841"/>
      <c r="DP13" s="842"/>
      <c r="DQ13" s="840"/>
      <c r="DR13" s="841"/>
      <c r="DS13" s="841"/>
      <c r="DT13" s="841"/>
      <c r="DU13" s="842"/>
      <c r="DV13" s="837"/>
      <c r="DW13" s="838"/>
      <c r="DX13" s="838"/>
      <c r="DY13" s="838"/>
      <c r="DZ13" s="843"/>
      <c r="EA13" s="230"/>
    </row>
    <row r="14" spans="1:131" s="231" customFormat="1" ht="26.25" customHeight="1">
      <c r="A14" s="234">
        <v>8</v>
      </c>
      <c r="B14" s="844"/>
      <c r="C14" s="845"/>
      <c r="D14" s="845"/>
      <c r="E14" s="845"/>
      <c r="F14" s="845"/>
      <c r="G14" s="845"/>
      <c r="H14" s="845"/>
      <c r="I14" s="845"/>
      <c r="J14" s="845"/>
      <c r="K14" s="845"/>
      <c r="L14" s="845"/>
      <c r="M14" s="845"/>
      <c r="N14" s="845"/>
      <c r="O14" s="845"/>
      <c r="P14" s="846"/>
      <c r="Q14" s="847"/>
      <c r="R14" s="848"/>
      <c r="S14" s="848"/>
      <c r="T14" s="848"/>
      <c r="U14" s="848"/>
      <c r="V14" s="848"/>
      <c r="W14" s="848"/>
      <c r="X14" s="848"/>
      <c r="Y14" s="848"/>
      <c r="Z14" s="848"/>
      <c r="AA14" s="848"/>
      <c r="AB14" s="848"/>
      <c r="AC14" s="848"/>
      <c r="AD14" s="848"/>
      <c r="AE14" s="849"/>
      <c r="AF14" s="850"/>
      <c r="AG14" s="851"/>
      <c r="AH14" s="851"/>
      <c r="AI14" s="851"/>
      <c r="AJ14" s="852"/>
      <c r="AK14" s="833"/>
      <c r="AL14" s="834"/>
      <c r="AM14" s="834"/>
      <c r="AN14" s="834"/>
      <c r="AO14" s="834"/>
      <c r="AP14" s="834"/>
      <c r="AQ14" s="834"/>
      <c r="AR14" s="834"/>
      <c r="AS14" s="834"/>
      <c r="AT14" s="834"/>
      <c r="AU14" s="835"/>
      <c r="AV14" s="835"/>
      <c r="AW14" s="835"/>
      <c r="AX14" s="835"/>
      <c r="AY14" s="836"/>
      <c r="AZ14" s="228"/>
      <c r="BA14" s="228"/>
      <c r="BB14" s="228"/>
      <c r="BC14" s="228"/>
      <c r="BD14" s="228"/>
      <c r="BE14" s="229"/>
      <c r="BF14" s="229"/>
      <c r="BG14" s="229"/>
      <c r="BH14" s="229"/>
      <c r="BI14" s="229"/>
      <c r="BJ14" s="229"/>
      <c r="BK14" s="229"/>
      <c r="BL14" s="229"/>
      <c r="BM14" s="229"/>
      <c r="BN14" s="229"/>
      <c r="BO14" s="229"/>
      <c r="BP14" s="229"/>
      <c r="BQ14" s="234">
        <v>8</v>
      </c>
      <c r="BR14" s="235"/>
      <c r="BS14" s="837"/>
      <c r="BT14" s="838"/>
      <c r="BU14" s="838"/>
      <c r="BV14" s="838"/>
      <c r="BW14" s="838"/>
      <c r="BX14" s="838"/>
      <c r="BY14" s="838"/>
      <c r="BZ14" s="838"/>
      <c r="CA14" s="838"/>
      <c r="CB14" s="838"/>
      <c r="CC14" s="838"/>
      <c r="CD14" s="838"/>
      <c r="CE14" s="838"/>
      <c r="CF14" s="838"/>
      <c r="CG14" s="839"/>
      <c r="CH14" s="840"/>
      <c r="CI14" s="841"/>
      <c r="CJ14" s="841"/>
      <c r="CK14" s="841"/>
      <c r="CL14" s="842"/>
      <c r="CM14" s="840"/>
      <c r="CN14" s="841"/>
      <c r="CO14" s="841"/>
      <c r="CP14" s="841"/>
      <c r="CQ14" s="842"/>
      <c r="CR14" s="840"/>
      <c r="CS14" s="841"/>
      <c r="CT14" s="841"/>
      <c r="CU14" s="841"/>
      <c r="CV14" s="842"/>
      <c r="CW14" s="840"/>
      <c r="CX14" s="841"/>
      <c r="CY14" s="841"/>
      <c r="CZ14" s="841"/>
      <c r="DA14" s="842"/>
      <c r="DB14" s="840"/>
      <c r="DC14" s="841"/>
      <c r="DD14" s="841"/>
      <c r="DE14" s="841"/>
      <c r="DF14" s="842"/>
      <c r="DG14" s="840"/>
      <c r="DH14" s="841"/>
      <c r="DI14" s="841"/>
      <c r="DJ14" s="841"/>
      <c r="DK14" s="842"/>
      <c r="DL14" s="840"/>
      <c r="DM14" s="841"/>
      <c r="DN14" s="841"/>
      <c r="DO14" s="841"/>
      <c r="DP14" s="842"/>
      <c r="DQ14" s="840"/>
      <c r="DR14" s="841"/>
      <c r="DS14" s="841"/>
      <c r="DT14" s="841"/>
      <c r="DU14" s="842"/>
      <c r="DV14" s="837"/>
      <c r="DW14" s="838"/>
      <c r="DX14" s="838"/>
      <c r="DY14" s="838"/>
      <c r="DZ14" s="843"/>
      <c r="EA14" s="230"/>
    </row>
    <row r="15" spans="1:131" s="231" customFormat="1" ht="26.25" customHeight="1">
      <c r="A15" s="234">
        <v>9</v>
      </c>
      <c r="B15" s="844"/>
      <c r="C15" s="845"/>
      <c r="D15" s="845"/>
      <c r="E15" s="845"/>
      <c r="F15" s="845"/>
      <c r="G15" s="845"/>
      <c r="H15" s="845"/>
      <c r="I15" s="845"/>
      <c r="J15" s="845"/>
      <c r="K15" s="845"/>
      <c r="L15" s="845"/>
      <c r="M15" s="845"/>
      <c r="N15" s="845"/>
      <c r="O15" s="845"/>
      <c r="P15" s="846"/>
      <c r="Q15" s="847"/>
      <c r="R15" s="848"/>
      <c r="S15" s="848"/>
      <c r="T15" s="848"/>
      <c r="U15" s="848"/>
      <c r="V15" s="848"/>
      <c r="W15" s="848"/>
      <c r="X15" s="848"/>
      <c r="Y15" s="848"/>
      <c r="Z15" s="848"/>
      <c r="AA15" s="848"/>
      <c r="AB15" s="848"/>
      <c r="AC15" s="848"/>
      <c r="AD15" s="848"/>
      <c r="AE15" s="849"/>
      <c r="AF15" s="850"/>
      <c r="AG15" s="851"/>
      <c r="AH15" s="851"/>
      <c r="AI15" s="851"/>
      <c r="AJ15" s="852"/>
      <c r="AK15" s="833"/>
      <c r="AL15" s="834"/>
      <c r="AM15" s="834"/>
      <c r="AN15" s="834"/>
      <c r="AO15" s="834"/>
      <c r="AP15" s="834"/>
      <c r="AQ15" s="834"/>
      <c r="AR15" s="834"/>
      <c r="AS15" s="834"/>
      <c r="AT15" s="834"/>
      <c r="AU15" s="835"/>
      <c r="AV15" s="835"/>
      <c r="AW15" s="835"/>
      <c r="AX15" s="835"/>
      <c r="AY15" s="836"/>
      <c r="AZ15" s="228"/>
      <c r="BA15" s="228"/>
      <c r="BB15" s="228"/>
      <c r="BC15" s="228"/>
      <c r="BD15" s="228"/>
      <c r="BE15" s="229"/>
      <c r="BF15" s="229"/>
      <c r="BG15" s="229"/>
      <c r="BH15" s="229"/>
      <c r="BI15" s="229"/>
      <c r="BJ15" s="229"/>
      <c r="BK15" s="229"/>
      <c r="BL15" s="229"/>
      <c r="BM15" s="229"/>
      <c r="BN15" s="229"/>
      <c r="BO15" s="229"/>
      <c r="BP15" s="229"/>
      <c r="BQ15" s="234">
        <v>9</v>
      </c>
      <c r="BR15" s="235"/>
      <c r="BS15" s="837"/>
      <c r="BT15" s="838"/>
      <c r="BU15" s="838"/>
      <c r="BV15" s="838"/>
      <c r="BW15" s="838"/>
      <c r="BX15" s="838"/>
      <c r="BY15" s="838"/>
      <c r="BZ15" s="838"/>
      <c r="CA15" s="838"/>
      <c r="CB15" s="838"/>
      <c r="CC15" s="838"/>
      <c r="CD15" s="838"/>
      <c r="CE15" s="838"/>
      <c r="CF15" s="838"/>
      <c r="CG15" s="839"/>
      <c r="CH15" s="840"/>
      <c r="CI15" s="841"/>
      <c r="CJ15" s="841"/>
      <c r="CK15" s="841"/>
      <c r="CL15" s="842"/>
      <c r="CM15" s="840"/>
      <c r="CN15" s="841"/>
      <c r="CO15" s="841"/>
      <c r="CP15" s="841"/>
      <c r="CQ15" s="842"/>
      <c r="CR15" s="840"/>
      <c r="CS15" s="841"/>
      <c r="CT15" s="841"/>
      <c r="CU15" s="841"/>
      <c r="CV15" s="842"/>
      <c r="CW15" s="840"/>
      <c r="CX15" s="841"/>
      <c r="CY15" s="841"/>
      <c r="CZ15" s="841"/>
      <c r="DA15" s="842"/>
      <c r="DB15" s="840"/>
      <c r="DC15" s="841"/>
      <c r="DD15" s="841"/>
      <c r="DE15" s="841"/>
      <c r="DF15" s="842"/>
      <c r="DG15" s="840"/>
      <c r="DH15" s="841"/>
      <c r="DI15" s="841"/>
      <c r="DJ15" s="841"/>
      <c r="DK15" s="842"/>
      <c r="DL15" s="840"/>
      <c r="DM15" s="841"/>
      <c r="DN15" s="841"/>
      <c r="DO15" s="841"/>
      <c r="DP15" s="842"/>
      <c r="DQ15" s="840"/>
      <c r="DR15" s="841"/>
      <c r="DS15" s="841"/>
      <c r="DT15" s="841"/>
      <c r="DU15" s="842"/>
      <c r="DV15" s="837"/>
      <c r="DW15" s="838"/>
      <c r="DX15" s="838"/>
      <c r="DY15" s="838"/>
      <c r="DZ15" s="843"/>
      <c r="EA15" s="230"/>
    </row>
    <row r="16" spans="1:131" s="231" customFormat="1" ht="26.25" customHeight="1">
      <c r="A16" s="234">
        <v>10</v>
      </c>
      <c r="B16" s="844"/>
      <c r="C16" s="845"/>
      <c r="D16" s="845"/>
      <c r="E16" s="845"/>
      <c r="F16" s="845"/>
      <c r="G16" s="845"/>
      <c r="H16" s="845"/>
      <c r="I16" s="845"/>
      <c r="J16" s="845"/>
      <c r="K16" s="845"/>
      <c r="L16" s="845"/>
      <c r="M16" s="845"/>
      <c r="N16" s="845"/>
      <c r="O16" s="845"/>
      <c r="P16" s="846"/>
      <c r="Q16" s="847"/>
      <c r="R16" s="848"/>
      <c r="S16" s="848"/>
      <c r="T16" s="848"/>
      <c r="U16" s="848"/>
      <c r="V16" s="848"/>
      <c r="W16" s="848"/>
      <c r="X16" s="848"/>
      <c r="Y16" s="848"/>
      <c r="Z16" s="848"/>
      <c r="AA16" s="848"/>
      <c r="AB16" s="848"/>
      <c r="AC16" s="848"/>
      <c r="AD16" s="848"/>
      <c r="AE16" s="849"/>
      <c r="AF16" s="850"/>
      <c r="AG16" s="851"/>
      <c r="AH16" s="851"/>
      <c r="AI16" s="851"/>
      <c r="AJ16" s="852"/>
      <c r="AK16" s="833"/>
      <c r="AL16" s="834"/>
      <c r="AM16" s="834"/>
      <c r="AN16" s="834"/>
      <c r="AO16" s="834"/>
      <c r="AP16" s="834"/>
      <c r="AQ16" s="834"/>
      <c r="AR16" s="834"/>
      <c r="AS16" s="834"/>
      <c r="AT16" s="834"/>
      <c r="AU16" s="835"/>
      <c r="AV16" s="835"/>
      <c r="AW16" s="835"/>
      <c r="AX16" s="835"/>
      <c r="AY16" s="836"/>
      <c r="AZ16" s="228"/>
      <c r="BA16" s="228"/>
      <c r="BB16" s="228"/>
      <c r="BC16" s="228"/>
      <c r="BD16" s="228"/>
      <c r="BE16" s="229"/>
      <c r="BF16" s="229"/>
      <c r="BG16" s="229"/>
      <c r="BH16" s="229"/>
      <c r="BI16" s="229"/>
      <c r="BJ16" s="229"/>
      <c r="BK16" s="229"/>
      <c r="BL16" s="229"/>
      <c r="BM16" s="229"/>
      <c r="BN16" s="229"/>
      <c r="BO16" s="229"/>
      <c r="BP16" s="229"/>
      <c r="BQ16" s="234">
        <v>10</v>
      </c>
      <c r="BR16" s="235"/>
      <c r="BS16" s="837"/>
      <c r="BT16" s="838"/>
      <c r="BU16" s="838"/>
      <c r="BV16" s="838"/>
      <c r="BW16" s="838"/>
      <c r="BX16" s="838"/>
      <c r="BY16" s="838"/>
      <c r="BZ16" s="838"/>
      <c r="CA16" s="838"/>
      <c r="CB16" s="838"/>
      <c r="CC16" s="838"/>
      <c r="CD16" s="838"/>
      <c r="CE16" s="838"/>
      <c r="CF16" s="838"/>
      <c r="CG16" s="839"/>
      <c r="CH16" s="840"/>
      <c r="CI16" s="841"/>
      <c r="CJ16" s="841"/>
      <c r="CK16" s="841"/>
      <c r="CL16" s="842"/>
      <c r="CM16" s="840"/>
      <c r="CN16" s="841"/>
      <c r="CO16" s="841"/>
      <c r="CP16" s="841"/>
      <c r="CQ16" s="842"/>
      <c r="CR16" s="840"/>
      <c r="CS16" s="841"/>
      <c r="CT16" s="841"/>
      <c r="CU16" s="841"/>
      <c r="CV16" s="842"/>
      <c r="CW16" s="840"/>
      <c r="CX16" s="841"/>
      <c r="CY16" s="841"/>
      <c r="CZ16" s="841"/>
      <c r="DA16" s="842"/>
      <c r="DB16" s="840"/>
      <c r="DC16" s="841"/>
      <c r="DD16" s="841"/>
      <c r="DE16" s="841"/>
      <c r="DF16" s="842"/>
      <c r="DG16" s="840"/>
      <c r="DH16" s="841"/>
      <c r="DI16" s="841"/>
      <c r="DJ16" s="841"/>
      <c r="DK16" s="842"/>
      <c r="DL16" s="840"/>
      <c r="DM16" s="841"/>
      <c r="DN16" s="841"/>
      <c r="DO16" s="841"/>
      <c r="DP16" s="842"/>
      <c r="DQ16" s="840"/>
      <c r="DR16" s="841"/>
      <c r="DS16" s="841"/>
      <c r="DT16" s="841"/>
      <c r="DU16" s="842"/>
      <c r="DV16" s="837"/>
      <c r="DW16" s="838"/>
      <c r="DX16" s="838"/>
      <c r="DY16" s="838"/>
      <c r="DZ16" s="843"/>
      <c r="EA16" s="230"/>
    </row>
    <row r="17" spans="1:131" s="231" customFormat="1" ht="26.25" customHeight="1">
      <c r="A17" s="234">
        <v>11</v>
      </c>
      <c r="B17" s="844"/>
      <c r="C17" s="845"/>
      <c r="D17" s="845"/>
      <c r="E17" s="845"/>
      <c r="F17" s="845"/>
      <c r="G17" s="845"/>
      <c r="H17" s="845"/>
      <c r="I17" s="845"/>
      <c r="J17" s="845"/>
      <c r="K17" s="845"/>
      <c r="L17" s="845"/>
      <c r="M17" s="845"/>
      <c r="N17" s="845"/>
      <c r="O17" s="845"/>
      <c r="P17" s="846"/>
      <c r="Q17" s="847"/>
      <c r="R17" s="848"/>
      <c r="S17" s="848"/>
      <c r="T17" s="848"/>
      <c r="U17" s="848"/>
      <c r="V17" s="848"/>
      <c r="W17" s="848"/>
      <c r="X17" s="848"/>
      <c r="Y17" s="848"/>
      <c r="Z17" s="848"/>
      <c r="AA17" s="848"/>
      <c r="AB17" s="848"/>
      <c r="AC17" s="848"/>
      <c r="AD17" s="848"/>
      <c r="AE17" s="849"/>
      <c r="AF17" s="850"/>
      <c r="AG17" s="851"/>
      <c r="AH17" s="851"/>
      <c r="AI17" s="851"/>
      <c r="AJ17" s="852"/>
      <c r="AK17" s="833"/>
      <c r="AL17" s="834"/>
      <c r="AM17" s="834"/>
      <c r="AN17" s="834"/>
      <c r="AO17" s="834"/>
      <c r="AP17" s="834"/>
      <c r="AQ17" s="834"/>
      <c r="AR17" s="834"/>
      <c r="AS17" s="834"/>
      <c r="AT17" s="834"/>
      <c r="AU17" s="835"/>
      <c r="AV17" s="835"/>
      <c r="AW17" s="835"/>
      <c r="AX17" s="835"/>
      <c r="AY17" s="836"/>
      <c r="AZ17" s="228"/>
      <c r="BA17" s="228"/>
      <c r="BB17" s="228"/>
      <c r="BC17" s="228"/>
      <c r="BD17" s="228"/>
      <c r="BE17" s="229"/>
      <c r="BF17" s="229"/>
      <c r="BG17" s="229"/>
      <c r="BH17" s="229"/>
      <c r="BI17" s="229"/>
      <c r="BJ17" s="229"/>
      <c r="BK17" s="229"/>
      <c r="BL17" s="229"/>
      <c r="BM17" s="229"/>
      <c r="BN17" s="229"/>
      <c r="BO17" s="229"/>
      <c r="BP17" s="229"/>
      <c r="BQ17" s="234">
        <v>11</v>
      </c>
      <c r="BR17" s="235"/>
      <c r="BS17" s="837"/>
      <c r="BT17" s="838"/>
      <c r="BU17" s="838"/>
      <c r="BV17" s="838"/>
      <c r="BW17" s="838"/>
      <c r="BX17" s="838"/>
      <c r="BY17" s="838"/>
      <c r="BZ17" s="838"/>
      <c r="CA17" s="838"/>
      <c r="CB17" s="838"/>
      <c r="CC17" s="838"/>
      <c r="CD17" s="838"/>
      <c r="CE17" s="838"/>
      <c r="CF17" s="838"/>
      <c r="CG17" s="839"/>
      <c r="CH17" s="840"/>
      <c r="CI17" s="841"/>
      <c r="CJ17" s="841"/>
      <c r="CK17" s="841"/>
      <c r="CL17" s="842"/>
      <c r="CM17" s="840"/>
      <c r="CN17" s="841"/>
      <c r="CO17" s="841"/>
      <c r="CP17" s="841"/>
      <c r="CQ17" s="842"/>
      <c r="CR17" s="840"/>
      <c r="CS17" s="841"/>
      <c r="CT17" s="841"/>
      <c r="CU17" s="841"/>
      <c r="CV17" s="842"/>
      <c r="CW17" s="840"/>
      <c r="CX17" s="841"/>
      <c r="CY17" s="841"/>
      <c r="CZ17" s="841"/>
      <c r="DA17" s="842"/>
      <c r="DB17" s="840"/>
      <c r="DC17" s="841"/>
      <c r="DD17" s="841"/>
      <c r="DE17" s="841"/>
      <c r="DF17" s="842"/>
      <c r="DG17" s="840"/>
      <c r="DH17" s="841"/>
      <c r="DI17" s="841"/>
      <c r="DJ17" s="841"/>
      <c r="DK17" s="842"/>
      <c r="DL17" s="840"/>
      <c r="DM17" s="841"/>
      <c r="DN17" s="841"/>
      <c r="DO17" s="841"/>
      <c r="DP17" s="842"/>
      <c r="DQ17" s="840"/>
      <c r="DR17" s="841"/>
      <c r="DS17" s="841"/>
      <c r="DT17" s="841"/>
      <c r="DU17" s="842"/>
      <c r="DV17" s="837"/>
      <c r="DW17" s="838"/>
      <c r="DX17" s="838"/>
      <c r="DY17" s="838"/>
      <c r="DZ17" s="843"/>
      <c r="EA17" s="230"/>
    </row>
    <row r="18" spans="1:131" s="231" customFormat="1" ht="26.25" customHeight="1">
      <c r="A18" s="234">
        <v>12</v>
      </c>
      <c r="B18" s="844"/>
      <c r="C18" s="845"/>
      <c r="D18" s="845"/>
      <c r="E18" s="845"/>
      <c r="F18" s="845"/>
      <c r="G18" s="845"/>
      <c r="H18" s="845"/>
      <c r="I18" s="845"/>
      <c r="J18" s="845"/>
      <c r="K18" s="845"/>
      <c r="L18" s="845"/>
      <c r="M18" s="845"/>
      <c r="N18" s="845"/>
      <c r="O18" s="845"/>
      <c r="P18" s="846"/>
      <c r="Q18" s="847"/>
      <c r="R18" s="848"/>
      <c r="S18" s="848"/>
      <c r="T18" s="848"/>
      <c r="U18" s="848"/>
      <c r="V18" s="848"/>
      <c r="W18" s="848"/>
      <c r="X18" s="848"/>
      <c r="Y18" s="848"/>
      <c r="Z18" s="848"/>
      <c r="AA18" s="848"/>
      <c r="AB18" s="848"/>
      <c r="AC18" s="848"/>
      <c r="AD18" s="848"/>
      <c r="AE18" s="849"/>
      <c r="AF18" s="850"/>
      <c r="AG18" s="851"/>
      <c r="AH18" s="851"/>
      <c r="AI18" s="851"/>
      <c r="AJ18" s="852"/>
      <c r="AK18" s="833"/>
      <c r="AL18" s="834"/>
      <c r="AM18" s="834"/>
      <c r="AN18" s="834"/>
      <c r="AO18" s="834"/>
      <c r="AP18" s="834"/>
      <c r="AQ18" s="834"/>
      <c r="AR18" s="834"/>
      <c r="AS18" s="834"/>
      <c r="AT18" s="834"/>
      <c r="AU18" s="835"/>
      <c r="AV18" s="835"/>
      <c r="AW18" s="835"/>
      <c r="AX18" s="835"/>
      <c r="AY18" s="836"/>
      <c r="AZ18" s="228"/>
      <c r="BA18" s="228"/>
      <c r="BB18" s="228"/>
      <c r="BC18" s="228"/>
      <c r="BD18" s="228"/>
      <c r="BE18" s="229"/>
      <c r="BF18" s="229"/>
      <c r="BG18" s="229"/>
      <c r="BH18" s="229"/>
      <c r="BI18" s="229"/>
      <c r="BJ18" s="229"/>
      <c r="BK18" s="229"/>
      <c r="BL18" s="229"/>
      <c r="BM18" s="229"/>
      <c r="BN18" s="229"/>
      <c r="BO18" s="229"/>
      <c r="BP18" s="229"/>
      <c r="BQ18" s="234">
        <v>12</v>
      </c>
      <c r="BR18" s="235"/>
      <c r="BS18" s="837"/>
      <c r="BT18" s="838"/>
      <c r="BU18" s="838"/>
      <c r="BV18" s="838"/>
      <c r="BW18" s="838"/>
      <c r="BX18" s="838"/>
      <c r="BY18" s="838"/>
      <c r="BZ18" s="838"/>
      <c r="CA18" s="838"/>
      <c r="CB18" s="838"/>
      <c r="CC18" s="838"/>
      <c r="CD18" s="838"/>
      <c r="CE18" s="838"/>
      <c r="CF18" s="838"/>
      <c r="CG18" s="839"/>
      <c r="CH18" s="840"/>
      <c r="CI18" s="841"/>
      <c r="CJ18" s="841"/>
      <c r="CK18" s="841"/>
      <c r="CL18" s="842"/>
      <c r="CM18" s="840"/>
      <c r="CN18" s="841"/>
      <c r="CO18" s="841"/>
      <c r="CP18" s="841"/>
      <c r="CQ18" s="842"/>
      <c r="CR18" s="840"/>
      <c r="CS18" s="841"/>
      <c r="CT18" s="841"/>
      <c r="CU18" s="841"/>
      <c r="CV18" s="842"/>
      <c r="CW18" s="840"/>
      <c r="CX18" s="841"/>
      <c r="CY18" s="841"/>
      <c r="CZ18" s="841"/>
      <c r="DA18" s="842"/>
      <c r="DB18" s="840"/>
      <c r="DC18" s="841"/>
      <c r="DD18" s="841"/>
      <c r="DE18" s="841"/>
      <c r="DF18" s="842"/>
      <c r="DG18" s="840"/>
      <c r="DH18" s="841"/>
      <c r="DI18" s="841"/>
      <c r="DJ18" s="841"/>
      <c r="DK18" s="842"/>
      <c r="DL18" s="840"/>
      <c r="DM18" s="841"/>
      <c r="DN18" s="841"/>
      <c r="DO18" s="841"/>
      <c r="DP18" s="842"/>
      <c r="DQ18" s="840"/>
      <c r="DR18" s="841"/>
      <c r="DS18" s="841"/>
      <c r="DT18" s="841"/>
      <c r="DU18" s="842"/>
      <c r="DV18" s="837"/>
      <c r="DW18" s="838"/>
      <c r="DX18" s="838"/>
      <c r="DY18" s="838"/>
      <c r="DZ18" s="843"/>
      <c r="EA18" s="230"/>
    </row>
    <row r="19" spans="1:131" s="231" customFormat="1" ht="26.25" customHeight="1">
      <c r="A19" s="234">
        <v>13</v>
      </c>
      <c r="B19" s="844"/>
      <c r="C19" s="845"/>
      <c r="D19" s="845"/>
      <c r="E19" s="845"/>
      <c r="F19" s="845"/>
      <c r="G19" s="845"/>
      <c r="H19" s="845"/>
      <c r="I19" s="845"/>
      <c r="J19" s="845"/>
      <c r="K19" s="845"/>
      <c r="L19" s="845"/>
      <c r="M19" s="845"/>
      <c r="N19" s="845"/>
      <c r="O19" s="845"/>
      <c r="P19" s="846"/>
      <c r="Q19" s="847"/>
      <c r="R19" s="848"/>
      <c r="S19" s="848"/>
      <c r="T19" s="848"/>
      <c r="U19" s="848"/>
      <c r="V19" s="848"/>
      <c r="W19" s="848"/>
      <c r="X19" s="848"/>
      <c r="Y19" s="848"/>
      <c r="Z19" s="848"/>
      <c r="AA19" s="848"/>
      <c r="AB19" s="848"/>
      <c r="AC19" s="848"/>
      <c r="AD19" s="848"/>
      <c r="AE19" s="849"/>
      <c r="AF19" s="850"/>
      <c r="AG19" s="851"/>
      <c r="AH19" s="851"/>
      <c r="AI19" s="851"/>
      <c r="AJ19" s="852"/>
      <c r="AK19" s="833"/>
      <c r="AL19" s="834"/>
      <c r="AM19" s="834"/>
      <c r="AN19" s="834"/>
      <c r="AO19" s="834"/>
      <c r="AP19" s="834"/>
      <c r="AQ19" s="834"/>
      <c r="AR19" s="834"/>
      <c r="AS19" s="834"/>
      <c r="AT19" s="834"/>
      <c r="AU19" s="835"/>
      <c r="AV19" s="835"/>
      <c r="AW19" s="835"/>
      <c r="AX19" s="835"/>
      <c r="AY19" s="836"/>
      <c r="AZ19" s="228"/>
      <c r="BA19" s="228"/>
      <c r="BB19" s="228"/>
      <c r="BC19" s="228"/>
      <c r="BD19" s="228"/>
      <c r="BE19" s="229"/>
      <c r="BF19" s="229"/>
      <c r="BG19" s="229"/>
      <c r="BH19" s="229"/>
      <c r="BI19" s="229"/>
      <c r="BJ19" s="229"/>
      <c r="BK19" s="229"/>
      <c r="BL19" s="229"/>
      <c r="BM19" s="229"/>
      <c r="BN19" s="229"/>
      <c r="BO19" s="229"/>
      <c r="BP19" s="229"/>
      <c r="BQ19" s="234">
        <v>13</v>
      </c>
      <c r="BR19" s="235"/>
      <c r="BS19" s="837"/>
      <c r="BT19" s="838"/>
      <c r="BU19" s="838"/>
      <c r="BV19" s="838"/>
      <c r="BW19" s="838"/>
      <c r="BX19" s="838"/>
      <c r="BY19" s="838"/>
      <c r="BZ19" s="838"/>
      <c r="CA19" s="838"/>
      <c r="CB19" s="838"/>
      <c r="CC19" s="838"/>
      <c r="CD19" s="838"/>
      <c r="CE19" s="838"/>
      <c r="CF19" s="838"/>
      <c r="CG19" s="839"/>
      <c r="CH19" s="840"/>
      <c r="CI19" s="841"/>
      <c r="CJ19" s="841"/>
      <c r="CK19" s="841"/>
      <c r="CL19" s="842"/>
      <c r="CM19" s="840"/>
      <c r="CN19" s="841"/>
      <c r="CO19" s="841"/>
      <c r="CP19" s="841"/>
      <c r="CQ19" s="842"/>
      <c r="CR19" s="840"/>
      <c r="CS19" s="841"/>
      <c r="CT19" s="841"/>
      <c r="CU19" s="841"/>
      <c r="CV19" s="842"/>
      <c r="CW19" s="840"/>
      <c r="CX19" s="841"/>
      <c r="CY19" s="841"/>
      <c r="CZ19" s="841"/>
      <c r="DA19" s="842"/>
      <c r="DB19" s="840"/>
      <c r="DC19" s="841"/>
      <c r="DD19" s="841"/>
      <c r="DE19" s="841"/>
      <c r="DF19" s="842"/>
      <c r="DG19" s="840"/>
      <c r="DH19" s="841"/>
      <c r="DI19" s="841"/>
      <c r="DJ19" s="841"/>
      <c r="DK19" s="842"/>
      <c r="DL19" s="840"/>
      <c r="DM19" s="841"/>
      <c r="DN19" s="841"/>
      <c r="DO19" s="841"/>
      <c r="DP19" s="842"/>
      <c r="DQ19" s="840"/>
      <c r="DR19" s="841"/>
      <c r="DS19" s="841"/>
      <c r="DT19" s="841"/>
      <c r="DU19" s="842"/>
      <c r="DV19" s="837"/>
      <c r="DW19" s="838"/>
      <c r="DX19" s="838"/>
      <c r="DY19" s="838"/>
      <c r="DZ19" s="843"/>
      <c r="EA19" s="230"/>
    </row>
    <row r="20" spans="1:131" s="231" customFormat="1" ht="26.25" customHeight="1">
      <c r="A20" s="234">
        <v>14</v>
      </c>
      <c r="B20" s="844"/>
      <c r="C20" s="845"/>
      <c r="D20" s="845"/>
      <c r="E20" s="845"/>
      <c r="F20" s="845"/>
      <c r="G20" s="845"/>
      <c r="H20" s="845"/>
      <c r="I20" s="845"/>
      <c r="J20" s="845"/>
      <c r="K20" s="845"/>
      <c r="L20" s="845"/>
      <c r="M20" s="845"/>
      <c r="N20" s="845"/>
      <c r="O20" s="845"/>
      <c r="P20" s="846"/>
      <c r="Q20" s="847"/>
      <c r="R20" s="848"/>
      <c r="S20" s="848"/>
      <c r="T20" s="848"/>
      <c r="U20" s="848"/>
      <c r="V20" s="848"/>
      <c r="W20" s="848"/>
      <c r="X20" s="848"/>
      <c r="Y20" s="848"/>
      <c r="Z20" s="848"/>
      <c r="AA20" s="848"/>
      <c r="AB20" s="848"/>
      <c r="AC20" s="848"/>
      <c r="AD20" s="848"/>
      <c r="AE20" s="849"/>
      <c r="AF20" s="850"/>
      <c r="AG20" s="851"/>
      <c r="AH20" s="851"/>
      <c r="AI20" s="851"/>
      <c r="AJ20" s="852"/>
      <c r="AK20" s="833"/>
      <c r="AL20" s="834"/>
      <c r="AM20" s="834"/>
      <c r="AN20" s="834"/>
      <c r="AO20" s="834"/>
      <c r="AP20" s="834"/>
      <c r="AQ20" s="834"/>
      <c r="AR20" s="834"/>
      <c r="AS20" s="834"/>
      <c r="AT20" s="834"/>
      <c r="AU20" s="835"/>
      <c r="AV20" s="835"/>
      <c r="AW20" s="835"/>
      <c r="AX20" s="835"/>
      <c r="AY20" s="836"/>
      <c r="AZ20" s="228"/>
      <c r="BA20" s="228"/>
      <c r="BB20" s="228"/>
      <c r="BC20" s="228"/>
      <c r="BD20" s="228"/>
      <c r="BE20" s="229"/>
      <c r="BF20" s="229"/>
      <c r="BG20" s="229"/>
      <c r="BH20" s="229"/>
      <c r="BI20" s="229"/>
      <c r="BJ20" s="229"/>
      <c r="BK20" s="229"/>
      <c r="BL20" s="229"/>
      <c r="BM20" s="229"/>
      <c r="BN20" s="229"/>
      <c r="BO20" s="229"/>
      <c r="BP20" s="229"/>
      <c r="BQ20" s="234">
        <v>14</v>
      </c>
      <c r="BR20" s="235"/>
      <c r="BS20" s="837"/>
      <c r="BT20" s="838"/>
      <c r="BU20" s="838"/>
      <c r="BV20" s="838"/>
      <c r="BW20" s="838"/>
      <c r="BX20" s="838"/>
      <c r="BY20" s="838"/>
      <c r="BZ20" s="838"/>
      <c r="CA20" s="838"/>
      <c r="CB20" s="838"/>
      <c r="CC20" s="838"/>
      <c r="CD20" s="838"/>
      <c r="CE20" s="838"/>
      <c r="CF20" s="838"/>
      <c r="CG20" s="839"/>
      <c r="CH20" s="840"/>
      <c r="CI20" s="841"/>
      <c r="CJ20" s="841"/>
      <c r="CK20" s="841"/>
      <c r="CL20" s="842"/>
      <c r="CM20" s="840"/>
      <c r="CN20" s="841"/>
      <c r="CO20" s="841"/>
      <c r="CP20" s="841"/>
      <c r="CQ20" s="842"/>
      <c r="CR20" s="840"/>
      <c r="CS20" s="841"/>
      <c r="CT20" s="841"/>
      <c r="CU20" s="841"/>
      <c r="CV20" s="842"/>
      <c r="CW20" s="840"/>
      <c r="CX20" s="841"/>
      <c r="CY20" s="841"/>
      <c r="CZ20" s="841"/>
      <c r="DA20" s="842"/>
      <c r="DB20" s="840"/>
      <c r="DC20" s="841"/>
      <c r="DD20" s="841"/>
      <c r="DE20" s="841"/>
      <c r="DF20" s="842"/>
      <c r="DG20" s="840"/>
      <c r="DH20" s="841"/>
      <c r="DI20" s="841"/>
      <c r="DJ20" s="841"/>
      <c r="DK20" s="842"/>
      <c r="DL20" s="840"/>
      <c r="DM20" s="841"/>
      <c r="DN20" s="841"/>
      <c r="DO20" s="841"/>
      <c r="DP20" s="842"/>
      <c r="DQ20" s="840"/>
      <c r="DR20" s="841"/>
      <c r="DS20" s="841"/>
      <c r="DT20" s="841"/>
      <c r="DU20" s="842"/>
      <c r="DV20" s="837"/>
      <c r="DW20" s="838"/>
      <c r="DX20" s="838"/>
      <c r="DY20" s="838"/>
      <c r="DZ20" s="843"/>
      <c r="EA20" s="230"/>
    </row>
    <row r="21" spans="1:131" s="231" customFormat="1" ht="26.25" customHeight="1" thickBot="1">
      <c r="A21" s="234">
        <v>15</v>
      </c>
      <c r="B21" s="844"/>
      <c r="C21" s="845"/>
      <c r="D21" s="845"/>
      <c r="E21" s="845"/>
      <c r="F21" s="845"/>
      <c r="G21" s="845"/>
      <c r="H21" s="845"/>
      <c r="I21" s="845"/>
      <c r="J21" s="845"/>
      <c r="K21" s="845"/>
      <c r="L21" s="845"/>
      <c r="M21" s="845"/>
      <c r="N21" s="845"/>
      <c r="O21" s="845"/>
      <c r="P21" s="846"/>
      <c r="Q21" s="847"/>
      <c r="R21" s="848"/>
      <c r="S21" s="848"/>
      <c r="T21" s="848"/>
      <c r="U21" s="848"/>
      <c r="V21" s="848"/>
      <c r="W21" s="848"/>
      <c r="X21" s="848"/>
      <c r="Y21" s="848"/>
      <c r="Z21" s="848"/>
      <c r="AA21" s="848"/>
      <c r="AB21" s="848"/>
      <c r="AC21" s="848"/>
      <c r="AD21" s="848"/>
      <c r="AE21" s="849"/>
      <c r="AF21" s="850"/>
      <c r="AG21" s="851"/>
      <c r="AH21" s="851"/>
      <c r="AI21" s="851"/>
      <c r="AJ21" s="852"/>
      <c r="AK21" s="833"/>
      <c r="AL21" s="834"/>
      <c r="AM21" s="834"/>
      <c r="AN21" s="834"/>
      <c r="AO21" s="834"/>
      <c r="AP21" s="834"/>
      <c r="AQ21" s="834"/>
      <c r="AR21" s="834"/>
      <c r="AS21" s="834"/>
      <c r="AT21" s="834"/>
      <c r="AU21" s="835"/>
      <c r="AV21" s="835"/>
      <c r="AW21" s="835"/>
      <c r="AX21" s="835"/>
      <c r="AY21" s="836"/>
      <c r="AZ21" s="228"/>
      <c r="BA21" s="228"/>
      <c r="BB21" s="228"/>
      <c r="BC21" s="228"/>
      <c r="BD21" s="228"/>
      <c r="BE21" s="229"/>
      <c r="BF21" s="229"/>
      <c r="BG21" s="229"/>
      <c r="BH21" s="229"/>
      <c r="BI21" s="229"/>
      <c r="BJ21" s="229"/>
      <c r="BK21" s="229"/>
      <c r="BL21" s="229"/>
      <c r="BM21" s="229"/>
      <c r="BN21" s="229"/>
      <c r="BO21" s="229"/>
      <c r="BP21" s="229"/>
      <c r="BQ21" s="234">
        <v>15</v>
      </c>
      <c r="BR21" s="235"/>
      <c r="BS21" s="837"/>
      <c r="BT21" s="838"/>
      <c r="BU21" s="838"/>
      <c r="BV21" s="838"/>
      <c r="BW21" s="838"/>
      <c r="BX21" s="838"/>
      <c r="BY21" s="838"/>
      <c r="BZ21" s="838"/>
      <c r="CA21" s="838"/>
      <c r="CB21" s="838"/>
      <c r="CC21" s="838"/>
      <c r="CD21" s="838"/>
      <c r="CE21" s="838"/>
      <c r="CF21" s="838"/>
      <c r="CG21" s="839"/>
      <c r="CH21" s="840"/>
      <c r="CI21" s="841"/>
      <c r="CJ21" s="841"/>
      <c r="CK21" s="841"/>
      <c r="CL21" s="842"/>
      <c r="CM21" s="840"/>
      <c r="CN21" s="841"/>
      <c r="CO21" s="841"/>
      <c r="CP21" s="841"/>
      <c r="CQ21" s="842"/>
      <c r="CR21" s="840"/>
      <c r="CS21" s="841"/>
      <c r="CT21" s="841"/>
      <c r="CU21" s="841"/>
      <c r="CV21" s="842"/>
      <c r="CW21" s="840"/>
      <c r="CX21" s="841"/>
      <c r="CY21" s="841"/>
      <c r="CZ21" s="841"/>
      <c r="DA21" s="842"/>
      <c r="DB21" s="840"/>
      <c r="DC21" s="841"/>
      <c r="DD21" s="841"/>
      <c r="DE21" s="841"/>
      <c r="DF21" s="842"/>
      <c r="DG21" s="840"/>
      <c r="DH21" s="841"/>
      <c r="DI21" s="841"/>
      <c r="DJ21" s="841"/>
      <c r="DK21" s="842"/>
      <c r="DL21" s="840"/>
      <c r="DM21" s="841"/>
      <c r="DN21" s="841"/>
      <c r="DO21" s="841"/>
      <c r="DP21" s="842"/>
      <c r="DQ21" s="840"/>
      <c r="DR21" s="841"/>
      <c r="DS21" s="841"/>
      <c r="DT21" s="841"/>
      <c r="DU21" s="842"/>
      <c r="DV21" s="837"/>
      <c r="DW21" s="838"/>
      <c r="DX21" s="838"/>
      <c r="DY21" s="838"/>
      <c r="DZ21" s="843"/>
      <c r="EA21" s="230"/>
    </row>
    <row r="22" spans="1:131" s="231" customFormat="1" ht="26.25" customHeight="1">
      <c r="A22" s="234">
        <v>16</v>
      </c>
      <c r="B22" s="844"/>
      <c r="C22" s="845"/>
      <c r="D22" s="845"/>
      <c r="E22" s="845"/>
      <c r="F22" s="845"/>
      <c r="G22" s="845"/>
      <c r="H22" s="845"/>
      <c r="I22" s="845"/>
      <c r="J22" s="845"/>
      <c r="K22" s="845"/>
      <c r="L22" s="845"/>
      <c r="M22" s="845"/>
      <c r="N22" s="845"/>
      <c r="O22" s="845"/>
      <c r="P22" s="846"/>
      <c r="Q22" s="863"/>
      <c r="R22" s="864"/>
      <c r="S22" s="864"/>
      <c r="T22" s="864"/>
      <c r="U22" s="864"/>
      <c r="V22" s="864"/>
      <c r="W22" s="864"/>
      <c r="X22" s="864"/>
      <c r="Y22" s="864"/>
      <c r="Z22" s="864"/>
      <c r="AA22" s="864"/>
      <c r="AB22" s="864"/>
      <c r="AC22" s="864"/>
      <c r="AD22" s="864"/>
      <c r="AE22" s="865"/>
      <c r="AF22" s="850"/>
      <c r="AG22" s="851"/>
      <c r="AH22" s="851"/>
      <c r="AI22" s="851"/>
      <c r="AJ22" s="852"/>
      <c r="AK22" s="866"/>
      <c r="AL22" s="867"/>
      <c r="AM22" s="867"/>
      <c r="AN22" s="867"/>
      <c r="AO22" s="867"/>
      <c r="AP22" s="867"/>
      <c r="AQ22" s="867"/>
      <c r="AR22" s="867"/>
      <c r="AS22" s="867"/>
      <c r="AT22" s="867"/>
      <c r="AU22" s="868"/>
      <c r="AV22" s="868"/>
      <c r="AW22" s="868"/>
      <c r="AX22" s="868"/>
      <c r="AY22" s="869"/>
      <c r="AZ22" s="870" t="s">
        <v>360</v>
      </c>
      <c r="BA22" s="870"/>
      <c r="BB22" s="870"/>
      <c r="BC22" s="870"/>
      <c r="BD22" s="871"/>
      <c r="BE22" s="229"/>
      <c r="BF22" s="229"/>
      <c r="BG22" s="229"/>
      <c r="BH22" s="229"/>
      <c r="BI22" s="229"/>
      <c r="BJ22" s="229"/>
      <c r="BK22" s="229"/>
      <c r="BL22" s="229"/>
      <c r="BM22" s="229"/>
      <c r="BN22" s="229"/>
      <c r="BO22" s="229"/>
      <c r="BP22" s="229"/>
      <c r="BQ22" s="234">
        <v>16</v>
      </c>
      <c r="BR22" s="235"/>
      <c r="BS22" s="837"/>
      <c r="BT22" s="838"/>
      <c r="BU22" s="838"/>
      <c r="BV22" s="838"/>
      <c r="BW22" s="838"/>
      <c r="BX22" s="838"/>
      <c r="BY22" s="838"/>
      <c r="BZ22" s="838"/>
      <c r="CA22" s="838"/>
      <c r="CB22" s="838"/>
      <c r="CC22" s="838"/>
      <c r="CD22" s="838"/>
      <c r="CE22" s="838"/>
      <c r="CF22" s="838"/>
      <c r="CG22" s="839"/>
      <c r="CH22" s="840"/>
      <c r="CI22" s="841"/>
      <c r="CJ22" s="841"/>
      <c r="CK22" s="841"/>
      <c r="CL22" s="842"/>
      <c r="CM22" s="840"/>
      <c r="CN22" s="841"/>
      <c r="CO22" s="841"/>
      <c r="CP22" s="841"/>
      <c r="CQ22" s="842"/>
      <c r="CR22" s="840"/>
      <c r="CS22" s="841"/>
      <c r="CT22" s="841"/>
      <c r="CU22" s="841"/>
      <c r="CV22" s="842"/>
      <c r="CW22" s="840"/>
      <c r="CX22" s="841"/>
      <c r="CY22" s="841"/>
      <c r="CZ22" s="841"/>
      <c r="DA22" s="842"/>
      <c r="DB22" s="840"/>
      <c r="DC22" s="841"/>
      <c r="DD22" s="841"/>
      <c r="DE22" s="841"/>
      <c r="DF22" s="842"/>
      <c r="DG22" s="840"/>
      <c r="DH22" s="841"/>
      <c r="DI22" s="841"/>
      <c r="DJ22" s="841"/>
      <c r="DK22" s="842"/>
      <c r="DL22" s="840"/>
      <c r="DM22" s="841"/>
      <c r="DN22" s="841"/>
      <c r="DO22" s="841"/>
      <c r="DP22" s="842"/>
      <c r="DQ22" s="840"/>
      <c r="DR22" s="841"/>
      <c r="DS22" s="841"/>
      <c r="DT22" s="841"/>
      <c r="DU22" s="842"/>
      <c r="DV22" s="837"/>
      <c r="DW22" s="838"/>
      <c r="DX22" s="838"/>
      <c r="DY22" s="838"/>
      <c r="DZ22" s="843"/>
      <c r="EA22" s="230"/>
    </row>
    <row r="23" spans="1:131" s="231" customFormat="1" ht="26.25" customHeight="1" thickBot="1">
      <c r="A23" s="236" t="s">
        <v>361</v>
      </c>
      <c r="B23" s="853" t="s">
        <v>362</v>
      </c>
      <c r="C23" s="854"/>
      <c r="D23" s="854"/>
      <c r="E23" s="854"/>
      <c r="F23" s="854"/>
      <c r="G23" s="854"/>
      <c r="H23" s="854"/>
      <c r="I23" s="854"/>
      <c r="J23" s="854"/>
      <c r="K23" s="854"/>
      <c r="L23" s="854"/>
      <c r="M23" s="854"/>
      <c r="N23" s="854"/>
      <c r="O23" s="854"/>
      <c r="P23" s="855"/>
      <c r="Q23" s="856">
        <v>22961</v>
      </c>
      <c r="R23" s="857"/>
      <c r="S23" s="857"/>
      <c r="T23" s="857"/>
      <c r="U23" s="857"/>
      <c r="V23" s="857">
        <v>22250</v>
      </c>
      <c r="W23" s="857"/>
      <c r="X23" s="857"/>
      <c r="Y23" s="857"/>
      <c r="Z23" s="857"/>
      <c r="AA23" s="857">
        <v>711</v>
      </c>
      <c r="AB23" s="857"/>
      <c r="AC23" s="857"/>
      <c r="AD23" s="857"/>
      <c r="AE23" s="858"/>
      <c r="AF23" s="859">
        <v>659</v>
      </c>
      <c r="AG23" s="857"/>
      <c r="AH23" s="857"/>
      <c r="AI23" s="857"/>
      <c r="AJ23" s="860"/>
      <c r="AK23" s="861"/>
      <c r="AL23" s="862"/>
      <c r="AM23" s="862"/>
      <c r="AN23" s="862"/>
      <c r="AO23" s="862"/>
      <c r="AP23" s="857">
        <v>14005</v>
      </c>
      <c r="AQ23" s="857"/>
      <c r="AR23" s="857"/>
      <c r="AS23" s="857"/>
      <c r="AT23" s="857"/>
      <c r="AU23" s="873"/>
      <c r="AV23" s="873"/>
      <c r="AW23" s="873"/>
      <c r="AX23" s="873"/>
      <c r="AY23" s="874"/>
      <c r="AZ23" s="875" t="s">
        <v>180</v>
      </c>
      <c r="BA23" s="876"/>
      <c r="BB23" s="876"/>
      <c r="BC23" s="876"/>
      <c r="BD23" s="877"/>
      <c r="BE23" s="229"/>
      <c r="BF23" s="229"/>
      <c r="BG23" s="229"/>
      <c r="BH23" s="229"/>
      <c r="BI23" s="229"/>
      <c r="BJ23" s="229"/>
      <c r="BK23" s="229"/>
      <c r="BL23" s="229"/>
      <c r="BM23" s="229"/>
      <c r="BN23" s="229"/>
      <c r="BO23" s="229"/>
      <c r="BP23" s="229"/>
      <c r="BQ23" s="234">
        <v>17</v>
      </c>
      <c r="BR23" s="235"/>
      <c r="BS23" s="837"/>
      <c r="BT23" s="838"/>
      <c r="BU23" s="838"/>
      <c r="BV23" s="838"/>
      <c r="BW23" s="838"/>
      <c r="BX23" s="838"/>
      <c r="BY23" s="838"/>
      <c r="BZ23" s="838"/>
      <c r="CA23" s="838"/>
      <c r="CB23" s="838"/>
      <c r="CC23" s="838"/>
      <c r="CD23" s="838"/>
      <c r="CE23" s="838"/>
      <c r="CF23" s="838"/>
      <c r="CG23" s="839"/>
      <c r="CH23" s="840"/>
      <c r="CI23" s="841"/>
      <c r="CJ23" s="841"/>
      <c r="CK23" s="841"/>
      <c r="CL23" s="842"/>
      <c r="CM23" s="840"/>
      <c r="CN23" s="841"/>
      <c r="CO23" s="841"/>
      <c r="CP23" s="841"/>
      <c r="CQ23" s="842"/>
      <c r="CR23" s="840"/>
      <c r="CS23" s="841"/>
      <c r="CT23" s="841"/>
      <c r="CU23" s="841"/>
      <c r="CV23" s="842"/>
      <c r="CW23" s="840"/>
      <c r="CX23" s="841"/>
      <c r="CY23" s="841"/>
      <c r="CZ23" s="841"/>
      <c r="DA23" s="842"/>
      <c r="DB23" s="840"/>
      <c r="DC23" s="841"/>
      <c r="DD23" s="841"/>
      <c r="DE23" s="841"/>
      <c r="DF23" s="842"/>
      <c r="DG23" s="840"/>
      <c r="DH23" s="841"/>
      <c r="DI23" s="841"/>
      <c r="DJ23" s="841"/>
      <c r="DK23" s="842"/>
      <c r="DL23" s="840"/>
      <c r="DM23" s="841"/>
      <c r="DN23" s="841"/>
      <c r="DO23" s="841"/>
      <c r="DP23" s="842"/>
      <c r="DQ23" s="840"/>
      <c r="DR23" s="841"/>
      <c r="DS23" s="841"/>
      <c r="DT23" s="841"/>
      <c r="DU23" s="842"/>
      <c r="DV23" s="837"/>
      <c r="DW23" s="838"/>
      <c r="DX23" s="838"/>
      <c r="DY23" s="838"/>
      <c r="DZ23" s="843"/>
      <c r="EA23" s="230"/>
    </row>
    <row r="24" spans="1:131" s="231" customFormat="1" ht="26.25" customHeight="1">
      <c r="A24" s="872" t="s">
        <v>363</v>
      </c>
      <c r="B24" s="872"/>
      <c r="C24" s="872"/>
      <c r="D24" s="872"/>
      <c r="E24" s="872"/>
      <c r="F24" s="872"/>
      <c r="G24" s="872"/>
      <c r="H24" s="872"/>
      <c r="I24" s="872"/>
      <c r="J24" s="872"/>
      <c r="K24" s="872"/>
      <c r="L24" s="872"/>
      <c r="M24" s="872"/>
      <c r="N24" s="872"/>
      <c r="O24" s="872"/>
      <c r="P24" s="872"/>
      <c r="Q24" s="872"/>
      <c r="R24" s="872"/>
      <c r="S24" s="872"/>
      <c r="T24" s="872"/>
      <c r="U24" s="872"/>
      <c r="V24" s="872"/>
      <c r="W24" s="872"/>
      <c r="X24" s="872"/>
      <c r="Y24" s="872"/>
      <c r="Z24" s="872"/>
      <c r="AA24" s="872"/>
      <c r="AB24" s="872"/>
      <c r="AC24" s="872"/>
      <c r="AD24" s="872"/>
      <c r="AE24" s="872"/>
      <c r="AF24" s="872"/>
      <c r="AG24" s="872"/>
      <c r="AH24" s="872"/>
      <c r="AI24" s="872"/>
      <c r="AJ24" s="872"/>
      <c r="AK24" s="872"/>
      <c r="AL24" s="872"/>
      <c r="AM24" s="872"/>
      <c r="AN24" s="872"/>
      <c r="AO24" s="872"/>
      <c r="AP24" s="872"/>
      <c r="AQ24" s="872"/>
      <c r="AR24" s="872"/>
      <c r="AS24" s="872"/>
      <c r="AT24" s="872"/>
      <c r="AU24" s="872"/>
      <c r="AV24" s="872"/>
      <c r="AW24" s="872"/>
      <c r="AX24" s="872"/>
      <c r="AY24" s="872"/>
      <c r="AZ24" s="228"/>
      <c r="BA24" s="228"/>
      <c r="BB24" s="228"/>
      <c r="BC24" s="228"/>
      <c r="BD24" s="228"/>
      <c r="BE24" s="229"/>
      <c r="BF24" s="229"/>
      <c r="BG24" s="229"/>
      <c r="BH24" s="229"/>
      <c r="BI24" s="229"/>
      <c r="BJ24" s="229"/>
      <c r="BK24" s="229"/>
      <c r="BL24" s="229"/>
      <c r="BM24" s="229"/>
      <c r="BN24" s="229"/>
      <c r="BO24" s="229"/>
      <c r="BP24" s="229"/>
      <c r="BQ24" s="234">
        <v>18</v>
      </c>
      <c r="BR24" s="235"/>
      <c r="BS24" s="837"/>
      <c r="BT24" s="838"/>
      <c r="BU24" s="838"/>
      <c r="BV24" s="838"/>
      <c r="BW24" s="838"/>
      <c r="BX24" s="838"/>
      <c r="BY24" s="838"/>
      <c r="BZ24" s="838"/>
      <c r="CA24" s="838"/>
      <c r="CB24" s="838"/>
      <c r="CC24" s="838"/>
      <c r="CD24" s="838"/>
      <c r="CE24" s="838"/>
      <c r="CF24" s="838"/>
      <c r="CG24" s="839"/>
      <c r="CH24" s="840"/>
      <c r="CI24" s="841"/>
      <c r="CJ24" s="841"/>
      <c r="CK24" s="841"/>
      <c r="CL24" s="842"/>
      <c r="CM24" s="840"/>
      <c r="CN24" s="841"/>
      <c r="CO24" s="841"/>
      <c r="CP24" s="841"/>
      <c r="CQ24" s="842"/>
      <c r="CR24" s="840"/>
      <c r="CS24" s="841"/>
      <c r="CT24" s="841"/>
      <c r="CU24" s="841"/>
      <c r="CV24" s="842"/>
      <c r="CW24" s="840"/>
      <c r="CX24" s="841"/>
      <c r="CY24" s="841"/>
      <c r="CZ24" s="841"/>
      <c r="DA24" s="842"/>
      <c r="DB24" s="840"/>
      <c r="DC24" s="841"/>
      <c r="DD24" s="841"/>
      <c r="DE24" s="841"/>
      <c r="DF24" s="842"/>
      <c r="DG24" s="840"/>
      <c r="DH24" s="841"/>
      <c r="DI24" s="841"/>
      <c r="DJ24" s="841"/>
      <c r="DK24" s="842"/>
      <c r="DL24" s="840"/>
      <c r="DM24" s="841"/>
      <c r="DN24" s="841"/>
      <c r="DO24" s="841"/>
      <c r="DP24" s="842"/>
      <c r="DQ24" s="840"/>
      <c r="DR24" s="841"/>
      <c r="DS24" s="841"/>
      <c r="DT24" s="841"/>
      <c r="DU24" s="842"/>
      <c r="DV24" s="837"/>
      <c r="DW24" s="838"/>
      <c r="DX24" s="838"/>
      <c r="DY24" s="838"/>
      <c r="DZ24" s="843"/>
      <c r="EA24" s="230"/>
    </row>
    <row r="25" spans="1:131" ht="26.25" customHeight="1" thickBot="1">
      <c r="A25" s="789" t="s">
        <v>364</v>
      </c>
      <c r="B25" s="789"/>
      <c r="C25" s="789"/>
      <c r="D25" s="789"/>
      <c r="E25" s="789"/>
      <c r="F25" s="789"/>
      <c r="G25" s="789"/>
      <c r="H25" s="789"/>
      <c r="I25" s="789"/>
      <c r="J25" s="789"/>
      <c r="K25" s="789"/>
      <c r="L25" s="789"/>
      <c r="M25" s="789"/>
      <c r="N25" s="789"/>
      <c r="O25" s="789"/>
      <c r="P25" s="789"/>
      <c r="Q25" s="789"/>
      <c r="R25" s="789"/>
      <c r="S25" s="789"/>
      <c r="T25" s="789"/>
      <c r="U25" s="789"/>
      <c r="V25" s="789"/>
      <c r="W25" s="789"/>
      <c r="X25" s="789"/>
      <c r="Y25" s="789"/>
      <c r="Z25" s="789"/>
      <c r="AA25" s="789"/>
      <c r="AB25" s="789"/>
      <c r="AC25" s="789"/>
      <c r="AD25" s="789"/>
      <c r="AE25" s="789"/>
      <c r="AF25" s="789"/>
      <c r="AG25" s="789"/>
      <c r="AH25" s="789"/>
      <c r="AI25" s="789"/>
      <c r="AJ25" s="789"/>
      <c r="AK25" s="789"/>
      <c r="AL25" s="789"/>
      <c r="AM25" s="789"/>
      <c r="AN25" s="789"/>
      <c r="AO25" s="789"/>
      <c r="AP25" s="789"/>
      <c r="AQ25" s="789"/>
      <c r="AR25" s="789"/>
      <c r="AS25" s="789"/>
      <c r="AT25" s="789"/>
      <c r="AU25" s="789"/>
      <c r="AV25" s="789"/>
      <c r="AW25" s="789"/>
      <c r="AX25" s="789"/>
      <c r="AY25" s="789"/>
      <c r="AZ25" s="789"/>
      <c r="BA25" s="789"/>
      <c r="BB25" s="789"/>
      <c r="BC25" s="789"/>
      <c r="BD25" s="789"/>
      <c r="BE25" s="789"/>
      <c r="BF25" s="789"/>
      <c r="BG25" s="789"/>
      <c r="BH25" s="789"/>
      <c r="BI25" s="789"/>
      <c r="BJ25" s="228"/>
      <c r="BK25" s="228"/>
      <c r="BL25" s="228"/>
      <c r="BM25" s="228"/>
      <c r="BN25" s="228"/>
      <c r="BO25" s="237"/>
      <c r="BP25" s="237"/>
      <c r="BQ25" s="234">
        <v>19</v>
      </c>
      <c r="BR25" s="235"/>
      <c r="BS25" s="837"/>
      <c r="BT25" s="838"/>
      <c r="BU25" s="838"/>
      <c r="BV25" s="838"/>
      <c r="BW25" s="838"/>
      <c r="BX25" s="838"/>
      <c r="BY25" s="838"/>
      <c r="BZ25" s="838"/>
      <c r="CA25" s="838"/>
      <c r="CB25" s="838"/>
      <c r="CC25" s="838"/>
      <c r="CD25" s="838"/>
      <c r="CE25" s="838"/>
      <c r="CF25" s="838"/>
      <c r="CG25" s="839"/>
      <c r="CH25" s="840"/>
      <c r="CI25" s="841"/>
      <c r="CJ25" s="841"/>
      <c r="CK25" s="841"/>
      <c r="CL25" s="842"/>
      <c r="CM25" s="840"/>
      <c r="CN25" s="841"/>
      <c r="CO25" s="841"/>
      <c r="CP25" s="841"/>
      <c r="CQ25" s="842"/>
      <c r="CR25" s="840"/>
      <c r="CS25" s="841"/>
      <c r="CT25" s="841"/>
      <c r="CU25" s="841"/>
      <c r="CV25" s="842"/>
      <c r="CW25" s="840"/>
      <c r="CX25" s="841"/>
      <c r="CY25" s="841"/>
      <c r="CZ25" s="841"/>
      <c r="DA25" s="842"/>
      <c r="DB25" s="840"/>
      <c r="DC25" s="841"/>
      <c r="DD25" s="841"/>
      <c r="DE25" s="841"/>
      <c r="DF25" s="842"/>
      <c r="DG25" s="840"/>
      <c r="DH25" s="841"/>
      <c r="DI25" s="841"/>
      <c r="DJ25" s="841"/>
      <c r="DK25" s="842"/>
      <c r="DL25" s="840"/>
      <c r="DM25" s="841"/>
      <c r="DN25" s="841"/>
      <c r="DO25" s="841"/>
      <c r="DP25" s="842"/>
      <c r="DQ25" s="840"/>
      <c r="DR25" s="841"/>
      <c r="DS25" s="841"/>
      <c r="DT25" s="841"/>
      <c r="DU25" s="842"/>
      <c r="DV25" s="837"/>
      <c r="DW25" s="838"/>
      <c r="DX25" s="838"/>
      <c r="DY25" s="838"/>
      <c r="DZ25" s="843"/>
      <c r="EA25" s="226"/>
    </row>
    <row r="26" spans="1:131" ht="26.25" customHeight="1">
      <c r="A26" s="791" t="s">
        <v>341</v>
      </c>
      <c r="B26" s="792"/>
      <c r="C26" s="792"/>
      <c r="D26" s="792"/>
      <c r="E26" s="792"/>
      <c r="F26" s="792"/>
      <c r="G26" s="792"/>
      <c r="H26" s="792"/>
      <c r="I26" s="792"/>
      <c r="J26" s="792"/>
      <c r="K26" s="792"/>
      <c r="L26" s="792"/>
      <c r="M26" s="792"/>
      <c r="N26" s="792"/>
      <c r="O26" s="792"/>
      <c r="P26" s="793"/>
      <c r="Q26" s="797" t="s">
        <v>365</v>
      </c>
      <c r="R26" s="798"/>
      <c r="S26" s="798"/>
      <c r="T26" s="798"/>
      <c r="U26" s="799"/>
      <c r="V26" s="797" t="s">
        <v>366</v>
      </c>
      <c r="W26" s="798"/>
      <c r="X26" s="798"/>
      <c r="Y26" s="798"/>
      <c r="Z26" s="799"/>
      <c r="AA26" s="797" t="s">
        <v>367</v>
      </c>
      <c r="AB26" s="798"/>
      <c r="AC26" s="798"/>
      <c r="AD26" s="798"/>
      <c r="AE26" s="798"/>
      <c r="AF26" s="878" t="s">
        <v>368</v>
      </c>
      <c r="AG26" s="879"/>
      <c r="AH26" s="879"/>
      <c r="AI26" s="879"/>
      <c r="AJ26" s="880"/>
      <c r="AK26" s="798" t="s">
        <v>369</v>
      </c>
      <c r="AL26" s="798"/>
      <c r="AM26" s="798"/>
      <c r="AN26" s="798"/>
      <c r="AO26" s="799"/>
      <c r="AP26" s="797" t="s">
        <v>370</v>
      </c>
      <c r="AQ26" s="798"/>
      <c r="AR26" s="798"/>
      <c r="AS26" s="798"/>
      <c r="AT26" s="799"/>
      <c r="AU26" s="797" t="s">
        <v>371</v>
      </c>
      <c r="AV26" s="798"/>
      <c r="AW26" s="798"/>
      <c r="AX26" s="798"/>
      <c r="AY26" s="799"/>
      <c r="AZ26" s="797" t="s">
        <v>372</v>
      </c>
      <c r="BA26" s="798"/>
      <c r="BB26" s="798"/>
      <c r="BC26" s="798"/>
      <c r="BD26" s="799"/>
      <c r="BE26" s="797" t="s">
        <v>348</v>
      </c>
      <c r="BF26" s="798"/>
      <c r="BG26" s="798"/>
      <c r="BH26" s="798"/>
      <c r="BI26" s="804"/>
      <c r="BJ26" s="228"/>
      <c r="BK26" s="228"/>
      <c r="BL26" s="228"/>
      <c r="BM26" s="228"/>
      <c r="BN26" s="228"/>
      <c r="BO26" s="237"/>
      <c r="BP26" s="237"/>
      <c r="BQ26" s="234">
        <v>20</v>
      </c>
      <c r="BR26" s="235"/>
      <c r="BS26" s="837"/>
      <c r="BT26" s="838"/>
      <c r="BU26" s="838"/>
      <c r="BV26" s="838"/>
      <c r="BW26" s="838"/>
      <c r="BX26" s="838"/>
      <c r="BY26" s="838"/>
      <c r="BZ26" s="838"/>
      <c r="CA26" s="838"/>
      <c r="CB26" s="838"/>
      <c r="CC26" s="838"/>
      <c r="CD26" s="838"/>
      <c r="CE26" s="838"/>
      <c r="CF26" s="838"/>
      <c r="CG26" s="839"/>
      <c r="CH26" s="840"/>
      <c r="CI26" s="841"/>
      <c r="CJ26" s="841"/>
      <c r="CK26" s="841"/>
      <c r="CL26" s="842"/>
      <c r="CM26" s="840"/>
      <c r="CN26" s="841"/>
      <c r="CO26" s="841"/>
      <c r="CP26" s="841"/>
      <c r="CQ26" s="842"/>
      <c r="CR26" s="840"/>
      <c r="CS26" s="841"/>
      <c r="CT26" s="841"/>
      <c r="CU26" s="841"/>
      <c r="CV26" s="842"/>
      <c r="CW26" s="840"/>
      <c r="CX26" s="841"/>
      <c r="CY26" s="841"/>
      <c r="CZ26" s="841"/>
      <c r="DA26" s="842"/>
      <c r="DB26" s="840"/>
      <c r="DC26" s="841"/>
      <c r="DD26" s="841"/>
      <c r="DE26" s="841"/>
      <c r="DF26" s="842"/>
      <c r="DG26" s="840"/>
      <c r="DH26" s="841"/>
      <c r="DI26" s="841"/>
      <c r="DJ26" s="841"/>
      <c r="DK26" s="842"/>
      <c r="DL26" s="840"/>
      <c r="DM26" s="841"/>
      <c r="DN26" s="841"/>
      <c r="DO26" s="841"/>
      <c r="DP26" s="842"/>
      <c r="DQ26" s="840"/>
      <c r="DR26" s="841"/>
      <c r="DS26" s="841"/>
      <c r="DT26" s="841"/>
      <c r="DU26" s="842"/>
      <c r="DV26" s="837"/>
      <c r="DW26" s="838"/>
      <c r="DX26" s="838"/>
      <c r="DY26" s="838"/>
      <c r="DZ26" s="843"/>
      <c r="EA26" s="226"/>
    </row>
    <row r="27" spans="1:131" ht="26.25" customHeight="1" thickBot="1">
      <c r="A27" s="794"/>
      <c r="B27" s="795"/>
      <c r="C27" s="795"/>
      <c r="D27" s="795"/>
      <c r="E27" s="795"/>
      <c r="F27" s="795"/>
      <c r="G27" s="795"/>
      <c r="H27" s="795"/>
      <c r="I27" s="795"/>
      <c r="J27" s="795"/>
      <c r="K27" s="795"/>
      <c r="L27" s="795"/>
      <c r="M27" s="795"/>
      <c r="N27" s="795"/>
      <c r="O27" s="795"/>
      <c r="P27" s="796"/>
      <c r="Q27" s="800"/>
      <c r="R27" s="801"/>
      <c r="S27" s="801"/>
      <c r="T27" s="801"/>
      <c r="U27" s="802"/>
      <c r="V27" s="800"/>
      <c r="W27" s="801"/>
      <c r="X27" s="801"/>
      <c r="Y27" s="801"/>
      <c r="Z27" s="802"/>
      <c r="AA27" s="800"/>
      <c r="AB27" s="801"/>
      <c r="AC27" s="801"/>
      <c r="AD27" s="801"/>
      <c r="AE27" s="801"/>
      <c r="AF27" s="881"/>
      <c r="AG27" s="882"/>
      <c r="AH27" s="882"/>
      <c r="AI27" s="882"/>
      <c r="AJ27" s="883"/>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06"/>
      <c r="BJ27" s="228"/>
      <c r="BK27" s="228"/>
      <c r="BL27" s="228"/>
      <c r="BM27" s="228"/>
      <c r="BN27" s="228"/>
      <c r="BO27" s="237"/>
      <c r="BP27" s="237"/>
      <c r="BQ27" s="234">
        <v>21</v>
      </c>
      <c r="BR27" s="235"/>
      <c r="BS27" s="837"/>
      <c r="BT27" s="838"/>
      <c r="BU27" s="838"/>
      <c r="BV27" s="838"/>
      <c r="BW27" s="838"/>
      <c r="BX27" s="838"/>
      <c r="BY27" s="838"/>
      <c r="BZ27" s="838"/>
      <c r="CA27" s="838"/>
      <c r="CB27" s="838"/>
      <c r="CC27" s="838"/>
      <c r="CD27" s="838"/>
      <c r="CE27" s="838"/>
      <c r="CF27" s="838"/>
      <c r="CG27" s="839"/>
      <c r="CH27" s="840"/>
      <c r="CI27" s="841"/>
      <c r="CJ27" s="841"/>
      <c r="CK27" s="841"/>
      <c r="CL27" s="842"/>
      <c r="CM27" s="840"/>
      <c r="CN27" s="841"/>
      <c r="CO27" s="841"/>
      <c r="CP27" s="841"/>
      <c r="CQ27" s="842"/>
      <c r="CR27" s="840"/>
      <c r="CS27" s="841"/>
      <c r="CT27" s="841"/>
      <c r="CU27" s="841"/>
      <c r="CV27" s="842"/>
      <c r="CW27" s="840"/>
      <c r="CX27" s="841"/>
      <c r="CY27" s="841"/>
      <c r="CZ27" s="841"/>
      <c r="DA27" s="842"/>
      <c r="DB27" s="840"/>
      <c r="DC27" s="841"/>
      <c r="DD27" s="841"/>
      <c r="DE27" s="841"/>
      <c r="DF27" s="842"/>
      <c r="DG27" s="840"/>
      <c r="DH27" s="841"/>
      <c r="DI27" s="841"/>
      <c r="DJ27" s="841"/>
      <c r="DK27" s="842"/>
      <c r="DL27" s="840"/>
      <c r="DM27" s="841"/>
      <c r="DN27" s="841"/>
      <c r="DO27" s="841"/>
      <c r="DP27" s="842"/>
      <c r="DQ27" s="840"/>
      <c r="DR27" s="841"/>
      <c r="DS27" s="841"/>
      <c r="DT27" s="841"/>
      <c r="DU27" s="842"/>
      <c r="DV27" s="837"/>
      <c r="DW27" s="838"/>
      <c r="DX27" s="838"/>
      <c r="DY27" s="838"/>
      <c r="DZ27" s="843"/>
      <c r="EA27" s="226"/>
    </row>
    <row r="28" spans="1:131" ht="26.25" customHeight="1" thickTop="1">
      <c r="A28" s="238">
        <v>1</v>
      </c>
      <c r="B28" s="813" t="s">
        <v>373</v>
      </c>
      <c r="C28" s="814"/>
      <c r="D28" s="814"/>
      <c r="E28" s="814"/>
      <c r="F28" s="814"/>
      <c r="G28" s="814"/>
      <c r="H28" s="814"/>
      <c r="I28" s="814"/>
      <c r="J28" s="814"/>
      <c r="K28" s="814"/>
      <c r="L28" s="814"/>
      <c r="M28" s="814"/>
      <c r="N28" s="814"/>
      <c r="O28" s="814"/>
      <c r="P28" s="815"/>
      <c r="Q28" s="886">
        <v>5241</v>
      </c>
      <c r="R28" s="887"/>
      <c r="S28" s="887"/>
      <c r="T28" s="887"/>
      <c r="U28" s="887"/>
      <c r="V28" s="887">
        <v>5126</v>
      </c>
      <c r="W28" s="887"/>
      <c r="X28" s="887"/>
      <c r="Y28" s="887"/>
      <c r="Z28" s="887"/>
      <c r="AA28" s="887">
        <v>115</v>
      </c>
      <c r="AB28" s="887"/>
      <c r="AC28" s="887"/>
      <c r="AD28" s="887"/>
      <c r="AE28" s="888"/>
      <c r="AF28" s="889">
        <v>115</v>
      </c>
      <c r="AG28" s="887"/>
      <c r="AH28" s="887"/>
      <c r="AI28" s="887"/>
      <c r="AJ28" s="890"/>
      <c r="AK28" s="891">
        <v>591</v>
      </c>
      <c r="AL28" s="892"/>
      <c r="AM28" s="892"/>
      <c r="AN28" s="892"/>
      <c r="AO28" s="892"/>
      <c r="AP28" s="892" t="s">
        <v>552</v>
      </c>
      <c r="AQ28" s="892"/>
      <c r="AR28" s="892"/>
      <c r="AS28" s="892"/>
      <c r="AT28" s="892"/>
      <c r="AU28" s="892" t="s">
        <v>552</v>
      </c>
      <c r="AV28" s="892"/>
      <c r="AW28" s="892"/>
      <c r="AX28" s="892"/>
      <c r="AY28" s="892"/>
      <c r="AZ28" s="892" t="s">
        <v>552</v>
      </c>
      <c r="BA28" s="892"/>
      <c r="BB28" s="892"/>
      <c r="BC28" s="892"/>
      <c r="BD28" s="892"/>
      <c r="BE28" s="884"/>
      <c r="BF28" s="884"/>
      <c r="BG28" s="884"/>
      <c r="BH28" s="884"/>
      <c r="BI28" s="885"/>
      <c r="BJ28" s="228"/>
      <c r="BK28" s="228"/>
      <c r="BL28" s="228"/>
      <c r="BM28" s="228"/>
      <c r="BN28" s="228"/>
      <c r="BO28" s="237"/>
      <c r="BP28" s="237"/>
      <c r="BQ28" s="234">
        <v>22</v>
      </c>
      <c r="BR28" s="235"/>
      <c r="BS28" s="837"/>
      <c r="BT28" s="838"/>
      <c r="BU28" s="838"/>
      <c r="BV28" s="838"/>
      <c r="BW28" s="838"/>
      <c r="BX28" s="838"/>
      <c r="BY28" s="838"/>
      <c r="BZ28" s="838"/>
      <c r="CA28" s="838"/>
      <c r="CB28" s="838"/>
      <c r="CC28" s="838"/>
      <c r="CD28" s="838"/>
      <c r="CE28" s="838"/>
      <c r="CF28" s="838"/>
      <c r="CG28" s="839"/>
      <c r="CH28" s="840"/>
      <c r="CI28" s="841"/>
      <c r="CJ28" s="841"/>
      <c r="CK28" s="841"/>
      <c r="CL28" s="842"/>
      <c r="CM28" s="840"/>
      <c r="CN28" s="841"/>
      <c r="CO28" s="841"/>
      <c r="CP28" s="841"/>
      <c r="CQ28" s="842"/>
      <c r="CR28" s="840"/>
      <c r="CS28" s="841"/>
      <c r="CT28" s="841"/>
      <c r="CU28" s="841"/>
      <c r="CV28" s="842"/>
      <c r="CW28" s="840"/>
      <c r="CX28" s="841"/>
      <c r="CY28" s="841"/>
      <c r="CZ28" s="841"/>
      <c r="DA28" s="842"/>
      <c r="DB28" s="840"/>
      <c r="DC28" s="841"/>
      <c r="DD28" s="841"/>
      <c r="DE28" s="841"/>
      <c r="DF28" s="842"/>
      <c r="DG28" s="840"/>
      <c r="DH28" s="841"/>
      <c r="DI28" s="841"/>
      <c r="DJ28" s="841"/>
      <c r="DK28" s="842"/>
      <c r="DL28" s="840"/>
      <c r="DM28" s="841"/>
      <c r="DN28" s="841"/>
      <c r="DO28" s="841"/>
      <c r="DP28" s="842"/>
      <c r="DQ28" s="840"/>
      <c r="DR28" s="841"/>
      <c r="DS28" s="841"/>
      <c r="DT28" s="841"/>
      <c r="DU28" s="842"/>
      <c r="DV28" s="837"/>
      <c r="DW28" s="838"/>
      <c r="DX28" s="838"/>
      <c r="DY28" s="838"/>
      <c r="DZ28" s="843"/>
      <c r="EA28" s="226"/>
    </row>
    <row r="29" spans="1:131" ht="26.25" customHeight="1">
      <c r="A29" s="238">
        <v>2</v>
      </c>
      <c r="B29" s="844" t="s">
        <v>374</v>
      </c>
      <c r="C29" s="845"/>
      <c r="D29" s="845"/>
      <c r="E29" s="845"/>
      <c r="F29" s="845"/>
      <c r="G29" s="845"/>
      <c r="H29" s="845"/>
      <c r="I29" s="845"/>
      <c r="J29" s="845"/>
      <c r="K29" s="845"/>
      <c r="L29" s="845"/>
      <c r="M29" s="845"/>
      <c r="N29" s="845"/>
      <c r="O29" s="845"/>
      <c r="P29" s="846"/>
      <c r="Q29" s="847">
        <v>3268</v>
      </c>
      <c r="R29" s="848"/>
      <c r="S29" s="848"/>
      <c r="T29" s="848"/>
      <c r="U29" s="848"/>
      <c r="V29" s="848">
        <v>3235</v>
      </c>
      <c r="W29" s="848"/>
      <c r="X29" s="848"/>
      <c r="Y29" s="848"/>
      <c r="Z29" s="848"/>
      <c r="AA29" s="848">
        <v>32</v>
      </c>
      <c r="AB29" s="848"/>
      <c r="AC29" s="848"/>
      <c r="AD29" s="848"/>
      <c r="AE29" s="849"/>
      <c r="AF29" s="850">
        <v>32</v>
      </c>
      <c r="AG29" s="851"/>
      <c r="AH29" s="851"/>
      <c r="AI29" s="851"/>
      <c r="AJ29" s="852"/>
      <c r="AK29" s="896">
        <v>515</v>
      </c>
      <c r="AL29" s="893"/>
      <c r="AM29" s="893"/>
      <c r="AN29" s="893"/>
      <c r="AO29" s="893"/>
      <c r="AP29" s="893" t="s">
        <v>552</v>
      </c>
      <c r="AQ29" s="893"/>
      <c r="AR29" s="893"/>
      <c r="AS29" s="893"/>
      <c r="AT29" s="893"/>
      <c r="AU29" s="893" t="s">
        <v>552</v>
      </c>
      <c r="AV29" s="893"/>
      <c r="AW29" s="893"/>
      <c r="AX29" s="893"/>
      <c r="AY29" s="893"/>
      <c r="AZ29" s="893" t="s">
        <v>552</v>
      </c>
      <c r="BA29" s="893"/>
      <c r="BB29" s="893"/>
      <c r="BC29" s="893"/>
      <c r="BD29" s="893"/>
      <c r="BE29" s="894"/>
      <c r="BF29" s="894"/>
      <c r="BG29" s="894"/>
      <c r="BH29" s="894"/>
      <c r="BI29" s="895"/>
      <c r="BJ29" s="228"/>
      <c r="BK29" s="228"/>
      <c r="BL29" s="228"/>
      <c r="BM29" s="228"/>
      <c r="BN29" s="228"/>
      <c r="BO29" s="237"/>
      <c r="BP29" s="237"/>
      <c r="BQ29" s="234">
        <v>23</v>
      </c>
      <c r="BR29" s="235"/>
      <c r="BS29" s="837"/>
      <c r="BT29" s="838"/>
      <c r="BU29" s="838"/>
      <c r="BV29" s="838"/>
      <c r="BW29" s="838"/>
      <c r="BX29" s="838"/>
      <c r="BY29" s="838"/>
      <c r="BZ29" s="838"/>
      <c r="CA29" s="838"/>
      <c r="CB29" s="838"/>
      <c r="CC29" s="838"/>
      <c r="CD29" s="838"/>
      <c r="CE29" s="838"/>
      <c r="CF29" s="838"/>
      <c r="CG29" s="839"/>
      <c r="CH29" s="840"/>
      <c r="CI29" s="841"/>
      <c r="CJ29" s="841"/>
      <c r="CK29" s="841"/>
      <c r="CL29" s="842"/>
      <c r="CM29" s="840"/>
      <c r="CN29" s="841"/>
      <c r="CO29" s="841"/>
      <c r="CP29" s="841"/>
      <c r="CQ29" s="842"/>
      <c r="CR29" s="840"/>
      <c r="CS29" s="841"/>
      <c r="CT29" s="841"/>
      <c r="CU29" s="841"/>
      <c r="CV29" s="842"/>
      <c r="CW29" s="840"/>
      <c r="CX29" s="841"/>
      <c r="CY29" s="841"/>
      <c r="CZ29" s="841"/>
      <c r="DA29" s="842"/>
      <c r="DB29" s="840"/>
      <c r="DC29" s="841"/>
      <c r="DD29" s="841"/>
      <c r="DE29" s="841"/>
      <c r="DF29" s="842"/>
      <c r="DG29" s="840"/>
      <c r="DH29" s="841"/>
      <c r="DI29" s="841"/>
      <c r="DJ29" s="841"/>
      <c r="DK29" s="842"/>
      <c r="DL29" s="840"/>
      <c r="DM29" s="841"/>
      <c r="DN29" s="841"/>
      <c r="DO29" s="841"/>
      <c r="DP29" s="842"/>
      <c r="DQ29" s="840"/>
      <c r="DR29" s="841"/>
      <c r="DS29" s="841"/>
      <c r="DT29" s="841"/>
      <c r="DU29" s="842"/>
      <c r="DV29" s="837"/>
      <c r="DW29" s="838"/>
      <c r="DX29" s="838"/>
      <c r="DY29" s="838"/>
      <c r="DZ29" s="843"/>
      <c r="EA29" s="226"/>
    </row>
    <row r="30" spans="1:131" ht="26.25" customHeight="1">
      <c r="A30" s="238">
        <v>3</v>
      </c>
      <c r="B30" s="844" t="s">
        <v>375</v>
      </c>
      <c r="C30" s="845"/>
      <c r="D30" s="845"/>
      <c r="E30" s="845"/>
      <c r="F30" s="845"/>
      <c r="G30" s="845"/>
      <c r="H30" s="845"/>
      <c r="I30" s="845"/>
      <c r="J30" s="845"/>
      <c r="K30" s="845"/>
      <c r="L30" s="845"/>
      <c r="M30" s="845"/>
      <c r="N30" s="845"/>
      <c r="O30" s="845"/>
      <c r="P30" s="846"/>
      <c r="Q30" s="847">
        <v>655</v>
      </c>
      <c r="R30" s="848"/>
      <c r="S30" s="848"/>
      <c r="T30" s="848"/>
      <c r="U30" s="848"/>
      <c r="V30" s="848">
        <v>633</v>
      </c>
      <c r="W30" s="848"/>
      <c r="X30" s="848"/>
      <c r="Y30" s="848"/>
      <c r="Z30" s="848"/>
      <c r="AA30" s="848">
        <v>22</v>
      </c>
      <c r="AB30" s="848"/>
      <c r="AC30" s="848"/>
      <c r="AD30" s="848"/>
      <c r="AE30" s="849"/>
      <c r="AF30" s="850">
        <v>22</v>
      </c>
      <c r="AG30" s="851"/>
      <c r="AH30" s="851"/>
      <c r="AI30" s="851"/>
      <c r="AJ30" s="852"/>
      <c r="AK30" s="896">
        <v>145</v>
      </c>
      <c r="AL30" s="893"/>
      <c r="AM30" s="893"/>
      <c r="AN30" s="893"/>
      <c r="AO30" s="893"/>
      <c r="AP30" s="893" t="s">
        <v>552</v>
      </c>
      <c r="AQ30" s="893"/>
      <c r="AR30" s="893"/>
      <c r="AS30" s="893"/>
      <c r="AT30" s="893"/>
      <c r="AU30" s="893" t="s">
        <v>552</v>
      </c>
      <c r="AV30" s="893"/>
      <c r="AW30" s="893"/>
      <c r="AX30" s="893"/>
      <c r="AY30" s="893"/>
      <c r="AZ30" s="893" t="s">
        <v>552</v>
      </c>
      <c r="BA30" s="893"/>
      <c r="BB30" s="893"/>
      <c r="BC30" s="893"/>
      <c r="BD30" s="893"/>
      <c r="BE30" s="894"/>
      <c r="BF30" s="894"/>
      <c r="BG30" s="894"/>
      <c r="BH30" s="894"/>
      <c r="BI30" s="895"/>
      <c r="BJ30" s="228"/>
      <c r="BK30" s="228"/>
      <c r="BL30" s="228"/>
      <c r="BM30" s="228"/>
      <c r="BN30" s="228"/>
      <c r="BO30" s="237"/>
      <c r="BP30" s="237"/>
      <c r="BQ30" s="234">
        <v>24</v>
      </c>
      <c r="BR30" s="235"/>
      <c r="BS30" s="837"/>
      <c r="BT30" s="838"/>
      <c r="BU30" s="838"/>
      <c r="BV30" s="838"/>
      <c r="BW30" s="838"/>
      <c r="BX30" s="838"/>
      <c r="BY30" s="838"/>
      <c r="BZ30" s="838"/>
      <c r="CA30" s="838"/>
      <c r="CB30" s="838"/>
      <c r="CC30" s="838"/>
      <c r="CD30" s="838"/>
      <c r="CE30" s="838"/>
      <c r="CF30" s="838"/>
      <c r="CG30" s="839"/>
      <c r="CH30" s="840"/>
      <c r="CI30" s="841"/>
      <c r="CJ30" s="841"/>
      <c r="CK30" s="841"/>
      <c r="CL30" s="842"/>
      <c r="CM30" s="840"/>
      <c r="CN30" s="841"/>
      <c r="CO30" s="841"/>
      <c r="CP30" s="841"/>
      <c r="CQ30" s="842"/>
      <c r="CR30" s="840"/>
      <c r="CS30" s="841"/>
      <c r="CT30" s="841"/>
      <c r="CU30" s="841"/>
      <c r="CV30" s="842"/>
      <c r="CW30" s="840"/>
      <c r="CX30" s="841"/>
      <c r="CY30" s="841"/>
      <c r="CZ30" s="841"/>
      <c r="DA30" s="842"/>
      <c r="DB30" s="840"/>
      <c r="DC30" s="841"/>
      <c r="DD30" s="841"/>
      <c r="DE30" s="841"/>
      <c r="DF30" s="842"/>
      <c r="DG30" s="840"/>
      <c r="DH30" s="841"/>
      <c r="DI30" s="841"/>
      <c r="DJ30" s="841"/>
      <c r="DK30" s="842"/>
      <c r="DL30" s="840"/>
      <c r="DM30" s="841"/>
      <c r="DN30" s="841"/>
      <c r="DO30" s="841"/>
      <c r="DP30" s="842"/>
      <c r="DQ30" s="840"/>
      <c r="DR30" s="841"/>
      <c r="DS30" s="841"/>
      <c r="DT30" s="841"/>
      <c r="DU30" s="842"/>
      <c r="DV30" s="837"/>
      <c r="DW30" s="838"/>
      <c r="DX30" s="838"/>
      <c r="DY30" s="838"/>
      <c r="DZ30" s="843"/>
      <c r="EA30" s="226"/>
    </row>
    <row r="31" spans="1:131" ht="26.25" customHeight="1">
      <c r="A31" s="238">
        <v>4</v>
      </c>
      <c r="B31" s="844" t="s">
        <v>376</v>
      </c>
      <c r="C31" s="845"/>
      <c r="D31" s="845"/>
      <c r="E31" s="845"/>
      <c r="F31" s="845"/>
      <c r="G31" s="845"/>
      <c r="H31" s="845"/>
      <c r="I31" s="845"/>
      <c r="J31" s="845"/>
      <c r="K31" s="845"/>
      <c r="L31" s="845"/>
      <c r="M31" s="845"/>
      <c r="N31" s="845"/>
      <c r="O31" s="845"/>
      <c r="P31" s="846"/>
      <c r="Q31" s="847">
        <v>989</v>
      </c>
      <c r="R31" s="848"/>
      <c r="S31" s="848"/>
      <c r="T31" s="848"/>
      <c r="U31" s="848"/>
      <c r="V31" s="848">
        <v>857</v>
      </c>
      <c r="W31" s="848"/>
      <c r="X31" s="848"/>
      <c r="Y31" s="848"/>
      <c r="Z31" s="848"/>
      <c r="AA31" s="848">
        <v>132</v>
      </c>
      <c r="AB31" s="848"/>
      <c r="AC31" s="848"/>
      <c r="AD31" s="848"/>
      <c r="AE31" s="849"/>
      <c r="AF31" s="850">
        <v>1091</v>
      </c>
      <c r="AG31" s="851"/>
      <c r="AH31" s="851"/>
      <c r="AI31" s="851"/>
      <c r="AJ31" s="852"/>
      <c r="AK31" s="896">
        <v>35</v>
      </c>
      <c r="AL31" s="893"/>
      <c r="AM31" s="893"/>
      <c r="AN31" s="893"/>
      <c r="AO31" s="893"/>
      <c r="AP31" s="893">
        <v>4305</v>
      </c>
      <c r="AQ31" s="893"/>
      <c r="AR31" s="893"/>
      <c r="AS31" s="893"/>
      <c r="AT31" s="893"/>
      <c r="AU31" s="893">
        <v>228</v>
      </c>
      <c r="AV31" s="893"/>
      <c r="AW31" s="893"/>
      <c r="AX31" s="893"/>
      <c r="AY31" s="893"/>
      <c r="AZ31" s="897" t="s">
        <v>552</v>
      </c>
      <c r="BA31" s="897"/>
      <c r="BB31" s="897"/>
      <c r="BC31" s="897"/>
      <c r="BD31" s="897"/>
      <c r="BE31" s="894" t="s">
        <v>377</v>
      </c>
      <c r="BF31" s="894"/>
      <c r="BG31" s="894"/>
      <c r="BH31" s="894"/>
      <c r="BI31" s="895"/>
      <c r="BJ31" s="228"/>
      <c r="BK31" s="228"/>
      <c r="BL31" s="228"/>
      <c r="BM31" s="228"/>
      <c r="BN31" s="228"/>
      <c r="BO31" s="237"/>
      <c r="BP31" s="237"/>
      <c r="BQ31" s="234">
        <v>25</v>
      </c>
      <c r="BR31" s="235"/>
      <c r="BS31" s="837"/>
      <c r="BT31" s="838"/>
      <c r="BU31" s="838"/>
      <c r="BV31" s="838"/>
      <c r="BW31" s="838"/>
      <c r="BX31" s="838"/>
      <c r="BY31" s="838"/>
      <c r="BZ31" s="838"/>
      <c r="CA31" s="838"/>
      <c r="CB31" s="838"/>
      <c r="CC31" s="838"/>
      <c r="CD31" s="838"/>
      <c r="CE31" s="838"/>
      <c r="CF31" s="838"/>
      <c r="CG31" s="839"/>
      <c r="CH31" s="840"/>
      <c r="CI31" s="841"/>
      <c r="CJ31" s="841"/>
      <c r="CK31" s="841"/>
      <c r="CL31" s="842"/>
      <c r="CM31" s="840"/>
      <c r="CN31" s="841"/>
      <c r="CO31" s="841"/>
      <c r="CP31" s="841"/>
      <c r="CQ31" s="842"/>
      <c r="CR31" s="840"/>
      <c r="CS31" s="841"/>
      <c r="CT31" s="841"/>
      <c r="CU31" s="841"/>
      <c r="CV31" s="842"/>
      <c r="CW31" s="840"/>
      <c r="CX31" s="841"/>
      <c r="CY31" s="841"/>
      <c r="CZ31" s="841"/>
      <c r="DA31" s="842"/>
      <c r="DB31" s="840"/>
      <c r="DC31" s="841"/>
      <c r="DD31" s="841"/>
      <c r="DE31" s="841"/>
      <c r="DF31" s="842"/>
      <c r="DG31" s="840"/>
      <c r="DH31" s="841"/>
      <c r="DI31" s="841"/>
      <c r="DJ31" s="841"/>
      <c r="DK31" s="842"/>
      <c r="DL31" s="840"/>
      <c r="DM31" s="841"/>
      <c r="DN31" s="841"/>
      <c r="DO31" s="841"/>
      <c r="DP31" s="842"/>
      <c r="DQ31" s="840"/>
      <c r="DR31" s="841"/>
      <c r="DS31" s="841"/>
      <c r="DT31" s="841"/>
      <c r="DU31" s="842"/>
      <c r="DV31" s="837"/>
      <c r="DW31" s="838"/>
      <c r="DX31" s="838"/>
      <c r="DY31" s="838"/>
      <c r="DZ31" s="843"/>
      <c r="EA31" s="226"/>
    </row>
    <row r="32" spans="1:131" ht="26.25" customHeight="1">
      <c r="A32" s="238">
        <v>5</v>
      </c>
      <c r="B32" s="844"/>
      <c r="C32" s="845"/>
      <c r="D32" s="845"/>
      <c r="E32" s="845"/>
      <c r="F32" s="845"/>
      <c r="G32" s="845"/>
      <c r="H32" s="845"/>
      <c r="I32" s="845"/>
      <c r="J32" s="845"/>
      <c r="K32" s="845"/>
      <c r="L32" s="845"/>
      <c r="M32" s="845"/>
      <c r="N32" s="845"/>
      <c r="O32" s="845"/>
      <c r="P32" s="846"/>
      <c r="Q32" s="847"/>
      <c r="R32" s="848"/>
      <c r="S32" s="848"/>
      <c r="T32" s="848"/>
      <c r="U32" s="848"/>
      <c r="V32" s="848"/>
      <c r="W32" s="848"/>
      <c r="X32" s="848"/>
      <c r="Y32" s="848"/>
      <c r="Z32" s="848"/>
      <c r="AA32" s="848"/>
      <c r="AB32" s="848"/>
      <c r="AC32" s="848"/>
      <c r="AD32" s="848"/>
      <c r="AE32" s="849"/>
      <c r="AF32" s="850"/>
      <c r="AG32" s="851"/>
      <c r="AH32" s="851"/>
      <c r="AI32" s="851"/>
      <c r="AJ32" s="852"/>
      <c r="AK32" s="896"/>
      <c r="AL32" s="893"/>
      <c r="AM32" s="893"/>
      <c r="AN32" s="893"/>
      <c r="AO32" s="893"/>
      <c r="AP32" s="893"/>
      <c r="AQ32" s="893"/>
      <c r="AR32" s="893"/>
      <c r="AS32" s="893"/>
      <c r="AT32" s="893"/>
      <c r="AU32" s="893"/>
      <c r="AV32" s="893"/>
      <c r="AW32" s="893"/>
      <c r="AX32" s="893"/>
      <c r="AY32" s="893"/>
      <c r="AZ32" s="897"/>
      <c r="BA32" s="897"/>
      <c r="BB32" s="897"/>
      <c r="BC32" s="897"/>
      <c r="BD32" s="897"/>
      <c r="BE32" s="894"/>
      <c r="BF32" s="894"/>
      <c r="BG32" s="894"/>
      <c r="BH32" s="894"/>
      <c r="BI32" s="895"/>
      <c r="BJ32" s="228"/>
      <c r="BK32" s="228"/>
      <c r="BL32" s="228"/>
      <c r="BM32" s="228"/>
      <c r="BN32" s="228"/>
      <c r="BO32" s="237"/>
      <c r="BP32" s="237"/>
      <c r="BQ32" s="234">
        <v>26</v>
      </c>
      <c r="BR32" s="235"/>
      <c r="BS32" s="837"/>
      <c r="BT32" s="838"/>
      <c r="BU32" s="838"/>
      <c r="BV32" s="838"/>
      <c r="BW32" s="838"/>
      <c r="BX32" s="838"/>
      <c r="BY32" s="838"/>
      <c r="BZ32" s="838"/>
      <c r="CA32" s="838"/>
      <c r="CB32" s="838"/>
      <c r="CC32" s="838"/>
      <c r="CD32" s="838"/>
      <c r="CE32" s="838"/>
      <c r="CF32" s="838"/>
      <c r="CG32" s="839"/>
      <c r="CH32" s="840"/>
      <c r="CI32" s="841"/>
      <c r="CJ32" s="841"/>
      <c r="CK32" s="841"/>
      <c r="CL32" s="842"/>
      <c r="CM32" s="840"/>
      <c r="CN32" s="841"/>
      <c r="CO32" s="841"/>
      <c r="CP32" s="841"/>
      <c r="CQ32" s="842"/>
      <c r="CR32" s="840"/>
      <c r="CS32" s="841"/>
      <c r="CT32" s="841"/>
      <c r="CU32" s="841"/>
      <c r="CV32" s="842"/>
      <c r="CW32" s="840"/>
      <c r="CX32" s="841"/>
      <c r="CY32" s="841"/>
      <c r="CZ32" s="841"/>
      <c r="DA32" s="842"/>
      <c r="DB32" s="840"/>
      <c r="DC32" s="841"/>
      <c r="DD32" s="841"/>
      <c r="DE32" s="841"/>
      <c r="DF32" s="842"/>
      <c r="DG32" s="840"/>
      <c r="DH32" s="841"/>
      <c r="DI32" s="841"/>
      <c r="DJ32" s="841"/>
      <c r="DK32" s="842"/>
      <c r="DL32" s="840"/>
      <c r="DM32" s="841"/>
      <c r="DN32" s="841"/>
      <c r="DO32" s="841"/>
      <c r="DP32" s="842"/>
      <c r="DQ32" s="840"/>
      <c r="DR32" s="841"/>
      <c r="DS32" s="841"/>
      <c r="DT32" s="841"/>
      <c r="DU32" s="842"/>
      <c r="DV32" s="837"/>
      <c r="DW32" s="838"/>
      <c r="DX32" s="838"/>
      <c r="DY32" s="838"/>
      <c r="DZ32" s="843"/>
      <c r="EA32" s="226"/>
    </row>
    <row r="33" spans="1:131" ht="26.25" customHeight="1">
      <c r="A33" s="238">
        <v>6</v>
      </c>
      <c r="B33" s="844"/>
      <c r="C33" s="845"/>
      <c r="D33" s="845"/>
      <c r="E33" s="845"/>
      <c r="F33" s="845"/>
      <c r="G33" s="845"/>
      <c r="H33" s="845"/>
      <c r="I33" s="845"/>
      <c r="J33" s="845"/>
      <c r="K33" s="845"/>
      <c r="L33" s="845"/>
      <c r="M33" s="845"/>
      <c r="N33" s="845"/>
      <c r="O33" s="845"/>
      <c r="P33" s="846"/>
      <c r="Q33" s="847"/>
      <c r="R33" s="848"/>
      <c r="S33" s="848"/>
      <c r="T33" s="848"/>
      <c r="U33" s="848"/>
      <c r="V33" s="848"/>
      <c r="W33" s="848"/>
      <c r="X33" s="848"/>
      <c r="Y33" s="848"/>
      <c r="Z33" s="848"/>
      <c r="AA33" s="848"/>
      <c r="AB33" s="848"/>
      <c r="AC33" s="848"/>
      <c r="AD33" s="848"/>
      <c r="AE33" s="849"/>
      <c r="AF33" s="850"/>
      <c r="AG33" s="851"/>
      <c r="AH33" s="851"/>
      <c r="AI33" s="851"/>
      <c r="AJ33" s="852"/>
      <c r="AK33" s="896"/>
      <c r="AL33" s="893"/>
      <c r="AM33" s="893"/>
      <c r="AN33" s="893"/>
      <c r="AO33" s="893"/>
      <c r="AP33" s="893"/>
      <c r="AQ33" s="893"/>
      <c r="AR33" s="893"/>
      <c r="AS33" s="893"/>
      <c r="AT33" s="893"/>
      <c r="AU33" s="893"/>
      <c r="AV33" s="893"/>
      <c r="AW33" s="893"/>
      <c r="AX33" s="893"/>
      <c r="AY33" s="893"/>
      <c r="AZ33" s="897"/>
      <c r="BA33" s="897"/>
      <c r="BB33" s="897"/>
      <c r="BC33" s="897"/>
      <c r="BD33" s="897"/>
      <c r="BE33" s="894"/>
      <c r="BF33" s="894"/>
      <c r="BG33" s="894"/>
      <c r="BH33" s="894"/>
      <c r="BI33" s="895"/>
      <c r="BJ33" s="228"/>
      <c r="BK33" s="228"/>
      <c r="BL33" s="228"/>
      <c r="BM33" s="228"/>
      <c r="BN33" s="228"/>
      <c r="BO33" s="237"/>
      <c r="BP33" s="237"/>
      <c r="BQ33" s="234">
        <v>27</v>
      </c>
      <c r="BR33" s="235"/>
      <c r="BS33" s="837"/>
      <c r="BT33" s="838"/>
      <c r="BU33" s="838"/>
      <c r="BV33" s="838"/>
      <c r="BW33" s="838"/>
      <c r="BX33" s="838"/>
      <c r="BY33" s="838"/>
      <c r="BZ33" s="838"/>
      <c r="CA33" s="838"/>
      <c r="CB33" s="838"/>
      <c r="CC33" s="838"/>
      <c r="CD33" s="838"/>
      <c r="CE33" s="838"/>
      <c r="CF33" s="838"/>
      <c r="CG33" s="839"/>
      <c r="CH33" s="840"/>
      <c r="CI33" s="841"/>
      <c r="CJ33" s="841"/>
      <c r="CK33" s="841"/>
      <c r="CL33" s="842"/>
      <c r="CM33" s="840"/>
      <c r="CN33" s="841"/>
      <c r="CO33" s="841"/>
      <c r="CP33" s="841"/>
      <c r="CQ33" s="842"/>
      <c r="CR33" s="840"/>
      <c r="CS33" s="841"/>
      <c r="CT33" s="841"/>
      <c r="CU33" s="841"/>
      <c r="CV33" s="842"/>
      <c r="CW33" s="840"/>
      <c r="CX33" s="841"/>
      <c r="CY33" s="841"/>
      <c r="CZ33" s="841"/>
      <c r="DA33" s="842"/>
      <c r="DB33" s="840"/>
      <c r="DC33" s="841"/>
      <c r="DD33" s="841"/>
      <c r="DE33" s="841"/>
      <c r="DF33" s="842"/>
      <c r="DG33" s="840"/>
      <c r="DH33" s="841"/>
      <c r="DI33" s="841"/>
      <c r="DJ33" s="841"/>
      <c r="DK33" s="842"/>
      <c r="DL33" s="840"/>
      <c r="DM33" s="841"/>
      <c r="DN33" s="841"/>
      <c r="DO33" s="841"/>
      <c r="DP33" s="842"/>
      <c r="DQ33" s="840"/>
      <c r="DR33" s="841"/>
      <c r="DS33" s="841"/>
      <c r="DT33" s="841"/>
      <c r="DU33" s="842"/>
      <c r="DV33" s="837"/>
      <c r="DW33" s="838"/>
      <c r="DX33" s="838"/>
      <c r="DY33" s="838"/>
      <c r="DZ33" s="843"/>
      <c r="EA33" s="226"/>
    </row>
    <row r="34" spans="1:131" ht="26.25" customHeight="1">
      <c r="A34" s="238">
        <v>7</v>
      </c>
      <c r="B34" s="844"/>
      <c r="C34" s="845"/>
      <c r="D34" s="845"/>
      <c r="E34" s="845"/>
      <c r="F34" s="845"/>
      <c r="G34" s="845"/>
      <c r="H34" s="845"/>
      <c r="I34" s="845"/>
      <c r="J34" s="845"/>
      <c r="K34" s="845"/>
      <c r="L34" s="845"/>
      <c r="M34" s="845"/>
      <c r="N34" s="845"/>
      <c r="O34" s="845"/>
      <c r="P34" s="846"/>
      <c r="Q34" s="847"/>
      <c r="R34" s="848"/>
      <c r="S34" s="848"/>
      <c r="T34" s="848"/>
      <c r="U34" s="848"/>
      <c r="V34" s="848"/>
      <c r="W34" s="848"/>
      <c r="X34" s="848"/>
      <c r="Y34" s="848"/>
      <c r="Z34" s="848"/>
      <c r="AA34" s="848"/>
      <c r="AB34" s="848"/>
      <c r="AC34" s="848"/>
      <c r="AD34" s="848"/>
      <c r="AE34" s="849"/>
      <c r="AF34" s="850"/>
      <c r="AG34" s="851"/>
      <c r="AH34" s="851"/>
      <c r="AI34" s="851"/>
      <c r="AJ34" s="852"/>
      <c r="AK34" s="896"/>
      <c r="AL34" s="893"/>
      <c r="AM34" s="893"/>
      <c r="AN34" s="893"/>
      <c r="AO34" s="893"/>
      <c r="AP34" s="893"/>
      <c r="AQ34" s="893"/>
      <c r="AR34" s="893"/>
      <c r="AS34" s="893"/>
      <c r="AT34" s="893"/>
      <c r="AU34" s="893"/>
      <c r="AV34" s="893"/>
      <c r="AW34" s="893"/>
      <c r="AX34" s="893"/>
      <c r="AY34" s="893"/>
      <c r="AZ34" s="897"/>
      <c r="BA34" s="897"/>
      <c r="BB34" s="897"/>
      <c r="BC34" s="897"/>
      <c r="BD34" s="897"/>
      <c r="BE34" s="894"/>
      <c r="BF34" s="894"/>
      <c r="BG34" s="894"/>
      <c r="BH34" s="894"/>
      <c r="BI34" s="895"/>
      <c r="BJ34" s="228"/>
      <c r="BK34" s="228"/>
      <c r="BL34" s="228"/>
      <c r="BM34" s="228"/>
      <c r="BN34" s="228"/>
      <c r="BO34" s="237"/>
      <c r="BP34" s="237"/>
      <c r="BQ34" s="234">
        <v>28</v>
      </c>
      <c r="BR34" s="235"/>
      <c r="BS34" s="837"/>
      <c r="BT34" s="838"/>
      <c r="BU34" s="838"/>
      <c r="BV34" s="838"/>
      <c r="BW34" s="838"/>
      <c r="BX34" s="838"/>
      <c r="BY34" s="838"/>
      <c r="BZ34" s="838"/>
      <c r="CA34" s="838"/>
      <c r="CB34" s="838"/>
      <c r="CC34" s="838"/>
      <c r="CD34" s="838"/>
      <c r="CE34" s="838"/>
      <c r="CF34" s="838"/>
      <c r="CG34" s="839"/>
      <c r="CH34" s="840"/>
      <c r="CI34" s="841"/>
      <c r="CJ34" s="841"/>
      <c r="CK34" s="841"/>
      <c r="CL34" s="842"/>
      <c r="CM34" s="840"/>
      <c r="CN34" s="841"/>
      <c r="CO34" s="841"/>
      <c r="CP34" s="841"/>
      <c r="CQ34" s="842"/>
      <c r="CR34" s="840"/>
      <c r="CS34" s="841"/>
      <c r="CT34" s="841"/>
      <c r="CU34" s="841"/>
      <c r="CV34" s="842"/>
      <c r="CW34" s="840"/>
      <c r="CX34" s="841"/>
      <c r="CY34" s="841"/>
      <c r="CZ34" s="841"/>
      <c r="DA34" s="842"/>
      <c r="DB34" s="840"/>
      <c r="DC34" s="841"/>
      <c r="DD34" s="841"/>
      <c r="DE34" s="841"/>
      <c r="DF34" s="842"/>
      <c r="DG34" s="840"/>
      <c r="DH34" s="841"/>
      <c r="DI34" s="841"/>
      <c r="DJ34" s="841"/>
      <c r="DK34" s="842"/>
      <c r="DL34" s="840"/>
      <c r="DM34" s="841"/>
      <c r="DN34" s="841"/>
      <c r="DO34" s="841"/>
      <c r="DP34" s="842"/>
      <c r="DQ34" s="840"/>
      <c r="DR34" s="841"/>
      <c r="DS34" s="841"/>
      <c r="DT34" s="841"/>
      <c r="DU34" s="842"/>
      <c r="DV34" s="837"/>
      <c r="DW34" s="838"/>
      <c r="DX34" s="838"/>
      <c r="DY34" s="838"/>
      <c r="DZ34" s="843"/>
      <c r="EA34" s="226"/>
    </row>
    <row r="35" spans="1:131" ht="26.25" customHeight="1">
      <c r="A35" s="238">
        <v>8</v>
      </c>
      <c r="B35" s="844"/>
      <c r="C35" s="845"/>
      <c r="D35" s="845"/>
      <c r="E35" s="845"/>
      <c r="F35" s="845"/>
      <c r="G35" s="845"/>
      <c r="H35" s="845"/>
      <c r="I35" s="845"/>
      <c r="J35" s="845"/>
      <c r="K35" s="845"/>
      <c r="L35" s="845"/>
      <c r="M35" s="845"/>
      <c r="N35" s="845"/>
      <c r="O35" s="845"/>
      <c r="P35" s="846"/>
      <c r="Q35" s="847"/>
      <c r="R35" s="848"/>
      <c r="S35" s="848"/>
      <c r="T35" s="848"/>
      <c r="U35" s="848"/>
      <c r="V35" s="848"/>
      <c r="W35" s="848"/>
      <c r="X35" s="848"/>
      <c r="Y35" s="848"/>
      <c r="Z35" s="848"/>
      <c r="AA35" s="848"/>
      <c r="AB35" s="848"/>
      <c r="AC35" s="848"/>
      <c r="AD35" s="848"/>
      <c r="AE35" s="849"/>
      <c r="AF35" s="850"/>
      <c r="AG35" s="851"/>
      <c r="AH35" s="851"/>
      <c r="AI35" s="851"/>
      <c r="AJ35" s="852"/>
      <c r="AK35" s="896"/>
      <c r="AL35" s="893"/>
      <c r="AM35" s="893"/>
      <c r="AN35" s="893"/>
      <c r="AO35" s="893"/>
      <c r="AP35" s="893"/>
      <c r="AQ35" s="893"/>
      <c r="AR35" s="893"/>
      <c r="AS35" s="893"/>
      <c r="AT35" s="893"/>
      <c r="AU35" s="893"/>
      <c r="AV35" s="893"/>
      <c r="AW35" s="893"/>
      <c r="AX35" s="893"/>
      <c r="AY35" s="893"/>
      <c r="AZ35" s="897"/>
      <c r="BA35" s="897"/>
      <c r="BB35" s="897"/>
      <c r="BC35" s="897"/>
      <c r="BD35" s="897"/>
      <c r="BE35" s="894"/>
      <c r="BF35" s="894"/>
      <c r="BG35" s="894"/>
      <c r="BH35" s="894"/>
      <c r="BI35" s="895"/>
      <c r="BJ35" s="228"/>
      <c r="BK35" s="228"/>
      <c r="BL35" s="228"/>
      <c r="BM35" s="228"/>
      <c r="BN35" s="228"/>
      <c r="BO35" s="237"/>
      <c r="BP35" s="237"/>
      <c r="BQ35" s="234">
        <v>29</v>
      </c>
      <c r="BR35" s="235"/>
      <c r="BS35" s="837"/>
      <c r="BT35" s="838"/>
      <c r="BU35" s="838"/>
      <c r="BV35" s="838"/>
      <c r="BW35" s="838"/>
      <c r="BX35" s="838"/>
      <c r="BY35" s="838"/>
      <c r="BZ35" s="838"/>
      <c r="CA35" s="838"/>
      <c r="CB35" s="838"/>
      <c r="CC35" s="838"/>
      <c r="CD35" s="838"/>
      <c r="CE35" s="838"/>
      <c r="CF35" s="838"/>
      <c r="CG35" s="839"/>
      <c r="CH35" s="840"/>
      <c r="CI35" s="841"/>
      <c r="CJ35" s="841"/>
      <c r="CK35" s="841"/>
      <c r="CL35" s="842"/>
      <c r="CM35" s="840"/>
      <c r="CN35" s="841"/>
      <c r="CO35" s="841"/>
      <c r="CP35" s="841"/>
      <c r="CQ35" s="842"/>
      <c r="CR35" s="840"/>
      <c r="CS35" s="841"/>
      <c r="CT35" s="841"/>
      <c r="CU35" s="841"/>
      <c r="CV35" s="842"/>
      <c r="CW35" s="840"/>
      <c r="CX35" s="841"/>
      <c r="CY35" s="841"/>
      <c r="CZ35" s="841"/>
      <c r="DA35" s="842"/>
      <c r="DB35" s="840"/>
      <c r="DC35" s="841"/>
      <c r="DD35" s="841"/>
      <c r="DE35" s="841"/>
      <c r="DF35" s="842"/>
      <c r="DG35" s="840"/>
      <c r="DH35" s="841"/>
      <c r="DI35" s="841"/>
      <c r="DJ35" s="841"/>
      <c r="DK35" s="842"/>
      <c r="DL35" s="840"/>
      <c r="DM35" s="841"/>
      <c r="DN35" s="841"/>
      <c r="DO35" s="841"/>
      <c r="DP35" s="842"/>
      <c r="DQ35" s="840"/>
      <c r="DR35" s="841"/>
      <c r="DS35" s="841"/>
      <c r="DT35" s="841"/>
      <c r="DU35" s="842"/>
      <c r="DV35" s="837"/>
      <c r="DW35" s="838"/>
      <c r="DX35" s="838"/>
      <c r="DY35" s="838"/>
      <c r="DZ35" s="843"/>
      <c r="EA35" s="226"/>
    </row>
    <row r="36" spans="1:131" ht="26.25" customHeight="1">
      <c r="A36" s="238">
        <v>9</v>
      </c>
      <c r="B36" s="844"/>
      <c r="C36" s="845"/>
      <c r="D36" s="845"/>
      <c r="E36" s="845"/>
      <c r="F36" s="845"/>
      <c r="G36" s="845"/>
      <c r="H36" s="845"/>
      <c r="I36" s="845"/>
      <c r="J36" s="845"/>
      <c r="K36" s="845"/>
      <c r="L36" s="845"/>
      <c r="M36" s="845"/>
      <c r="N36" s="845"/>
      <c r="O36" s="845"/>
      <c r="P36" s="846"/>
      <c r="Q36" s="847"/>
      <c r="R36" s="848"/>
      <c r="S36" s="848"/>
      <c r="T36" s="848"/>
      <c r="U36" s="848"/>
      <c r="V36" s="848"/>
      <c r="W36" s="848"/>
      <c r="X36" s="848"/>
      <c r="Y36" s="848"/>
      <c r="Z36" s="848"/>
      <c r="AA36" s="848"/>
      <c r="AB36" s="848"/>
      <c r="AC36" s="848"/>
      <c r="AD36" s="848"/>
      <c r="AE36" s="849"/>
      <c r="AF36" s="850"/>
      <c r="AG36" s="851"/>
      <c r="AH36" s="851"/>
      <c r="AI36" s="851"/>
      <c r="AJ36" s="852"/>
      <c r="AK36" s="896"/>
      <c r="AL36" s="893"/>
      <c r="AM36" s="893"/>
      <c r="AN36" s="893"/>
      <c r="AO36" s="893"/>
      <c r="AP36" s="893"/>
      <c r="AQ36" s="893"/>
      <c r="AR36" s="893"/>
      <c r="AS36" s="893"/>
      <c r="AT36" s="893"/>
      <c r="AU36" s="893"/>
      <c r="AV36" s="893"/>
      <c r="AW36" s="893"/>
      <c r="AX36" s="893"/>
      <c r="AY36" s="893"/>
      <c r="AZ36" s="897"/>
      <c r="BA36" s="897"/>
      <c r="BB36" s="897"/>
      <c r="BC36" s="897"/>
      <c r="BD36" s="897"/>
      <c r="BE36" s="894"/>
      <c r="BF36" s="894"/>
      <c r="BG36" s="894"/>
      <c r="BH36" s="894"/>
      <c r="BI36" s="895"/>
      <c r="BJ36" s="228"/>
      <c r="BK36" s="228"/>
      <c r="BL36" s="228"/>
      <c r="BM36" s="228"/>
      <c r="BN36" s="228"/>
      <c r="BO36" s="237"/>
      <c r="BP36" s="237"/>
      <c r="BQ36" s="234">
        <v>30</v>
      </c>
      <c r="BR36" s="235"/>
      <c r="BS36" s="837"/>
      <c r="BT36" s="838"/>
      <c r="BU36" s="838"/>
      <c r="BV36" s="838"/>
      <c r="BW36" s="838"/>
      <c r="BX36" s="838"/>
      <c r="BY36" s="838"/>
      <c r="BZ36" s="838"/>
      <c r="CA36" s="838"/>
      <c r="CB36" s="838"/>
      <c r="CC36" s="838"/>
      <c r="CD36" s="838"/>
      <c r="CE36" s="838"/>
      <c r="CF36" s="838"/>
      <c r="CG36" s="839"/>
      <c r="CH36" s="840"/>
      <c r="CI36" s="841"/>
      <c r="CJ36" s="841"/>
      <c r="CK36" s="841"/>
      <c r="CL36" s="842"/>
      <c r="CM36" s="840"/>
      <c r="CN36" s="841"/>
      <c r="CO36" s="841"/>
      <c r="CP36" s="841"/>
      <c r="CQ36" s="842"/>
      <c r="CR36" s="840"/>
      <c r="CS36" s="841"/>
      <c r="CT36" s="841"/>
      <c r="CU36" s="841"/>
      <c r="CV36" s="842"/>
      <c r="CW36" s="840"/>
      <c r="CX36" s="841"/>
      <c r="CY36" s="841"/>
      <c r="CZ36" s="841"/>
      <c r="DA36" s="842"/>
      <c r="DB36" s="840"/>
      <c r="DC36" s="841"/>
      <c r="DD36" s="841"/>
      <c r="DE36" s="841"/>
      <c r="DF36" s="842"/>
      <c r="DG36" s="840"/>
      <c r="DH36" s="841"/>
      <c r="DI36" s="841"/>
      <c r="DJ36" s="841"/>
      <c r="DK36" s="842"/>
      <c r="DL36" s="840"/>
      <c r="DM36" s="841"/>
      <c r="DN36" s="841"/>
      <c r="DO36" s="841"/>
      <c r="DP36" s="842"/>
      <c r="DQ36" s="840"/>
      <c r="DR36" s="841"/>
      <c r="DS36" s="841"/>
      <c r="DT36" s="841"/>
      <c r="DU36" s="842"/>
      <c r="DV36" s="837"/>
      <c r="DW36" s="838"/>
      <c r="DX36" s="838"/>
      <c r="DY36" s="838"/>
      <c r="DZ36" s="843"/>
      <c r="EA36" s="226"/>
    </row>
    <row r="37" spans="1:131" ht="26.25" customHeight="1">
      <c r="A37" s="238">
        <v>10</v>
      </c>
      <c r="B37" s="844"/>
      <c r="C37" s="845"/>
      <c r="D37" s="845"/>
      <c r="E37" s="845"/>
      <c r="F37" s="845"/>
      <c r="G37" s="845"/>
      <c r="H37" s="845"/>
      <c r="I37" s="845"/>
      <c r="J37" s="845"/>
      <c r="K37" s="845"/>
      <c r="L37" s="845"/>
      <c r="M37" s="845"/>
      <c r="N37" s="845"/>
      <c r="O37" s="845"/>
      <c r="P37" s="846"/>
      <c r="Q37" s="847"/>
      <c r="R37" s="848"/>
      <c r="S37" s="848"/>
      <c r="T37" s="848"/>
      <c r="U37" s="848"/>
      <c r="V37" s="848"/>
      <c r="W37" s="848"/>
      <c r="X37" s="848"/>
      <c r="Y37" s="848"/>
      <c r="Z37" s="848"/>
      <c r="AA37" s="848"/>
      <c r="AB37" s="848"/>
      <c r="AC37" s="848"/>
      <c r="AD37" s="848"/>
      <c r="AE37" s="849"/>
      <c r="AF37" s="850"/>
      <c r="AG37" s="851"/>
      <c r="AH37" s="851"/>
      <c r="AI37" s="851"/>
      <c r="AJ37" s="852"/>
      <c r="AK37" s="896"/>
      <c r="AL37" s="893"/>
      <c r="AM37" s="893"/>
      <c r="AN37" s="893"/>
      <c r="AO37" s="893"/>
      <c r="AP37" s="893"/>
      <c r="AQ37" s="893"/>
      <c r="AR37" s="893"/>
      <c r="AS37" s="893"/>
      <c r="AT37" s="893"/>
      <c r="AU37" s="893"/>
      <c r="AV37" s="893"/>
      <c r="AW37" s="893"/>
      <c r="AX37" s="893"/>
      <c r="AY37" s="893"/>
      <c r="AZ37" s="897"/>
      <c r="BA37" s="897"/>
      <c r="BB37" s="897"/>
      <c r="BC37" s="897"/>
      <c r="BD37" s="897"/>
      <c r="BE37" s="894"/>
      <c r="BF37" s="894"/>
      <c r="BG37" s="894"/>
      <c r="BH37" s="894"/>
      <c r="BI37" s="895"/>
      <c r="BJ37" s="228"/>
      <c r="BK37" s="228"/>
      <c r="BL37" s="228"/>
      <c r="BM37" s="228"/>
      <c r="BN37" s="228"/>
      <c r="BO37" s="237"/>
      <c r="BP37" s="237"/>
      <c r="BQ37" s="234">
        <v>31</v>
      </c>
      <c r="BR37" s="235"/>
      <c r="BS37" s="837"/>
      <c r="BT37" s="838"/>
      <c r="BU37" s="838"/>
      <c r="BV37" s="838"/>
      <c r="BW37" s="838"/>
      <c r="BX37" s="838"/>
      <c r="BY37" s="838"/>
      <c r="BZ37" s="838"/>
      <c r="CA37" s="838"/>
      <c r="CB37" s="838"/>
      <c r="CC37" s="838"/>
      <c r="CD37" s="838"/>
      <c r="CE37" s="838"/>
      <c r="CF37" s="838"/>
      <c r="CG37" s="839"/>
      <c r="CH37" s="840"/>
      <c r="CI37" s="841"/>
      <c r="CJ37" s="841"/>
      <c r="CK37" s="841"/>
      <c r="CL37" s="842"/>
      <c r="CM37" s="840"/>
      <c r="CN37" s="841"/>
      <c r="CO37" s="841"/>
      <c r="CP37" s="841"/>
      <c r="CQ37" s="842"/>
      <c r="CR37" s="840"/>
      <c r="CS37" s="841"/>
      <c r="CT37" s="841"/>
      <c r="CU37" s="841"/>
      <c r="CV37" s="842"/>
      <c r="CW37" s="840"/>
      <c r="CX37" s="841"/>
      <c r="CY37" s="841"/>
      <c r="CZ37" s="841"/>
      <c r="DA37" s="842"/>
      <c r="DB37" s="840"/>
      <c r="DC37" s="841"/>
      <c r="DD37" s="841"/>
      <c r="DE37" s="841"/>
      <c r="DF37" s="842"/>
      <c r="DG37" s="840"/>
      <c r="DH37" s="841"/>
      <c r="DI37" s="841"/>
      <c r="DJ37" s="841"/>
      <c r="DK37" s="842"/>
      <c r="DL37" s="840"/>
      <c r="DM37" s="841"/>
      <c r="DN37" s="841"/>
      <c r="DO37" s="841"/>
      <c r="DP37" s="842"/>
      <c r="DQ37" s="840"/>
      <c r="DR37" s="841"/>
      <c r="DS37" s="841"/>
      <c r="DT37" s="841"/>
      <c r="DU37" s="842"/>
      <c r="DV37" s="837"/>
      <c r="DW37" s="838"/>
      <c r="DX37" s="838"/>
      <c r="DY37" s="838"/>
      <c r="DZ37" s="843"/>
      <c r="EA37" s="226"/>
    </row>
    <row r="38" spans="1:131" ht="26.25" customHeight="1">
      <c r="A38" s="238">
        <v>11</v>
      </c>
      <c r="B38" s="844"/>
      <c r="C38" s="845"/>
      <c r="D38" s="845"/>
      <c r="E38" s="845"/>
      <c r="F38" s="845"/>
      <c r="G38" s="845"/>
      <c r="H38" s="845"/>
      <c r="I38" s="845"/>
      <c r="J38" s="845"/>
      <c r="K38" s="845"/>
      <c r="L38" s="845"/>
      <c r="M38" s="845"/>
      <c r="N38" s="845"/>
      <c r="O38" s="845"/>
      <c r="P38" s="846"/>
      <c r="Q38" s="847"/>
      <c r="R38" s="848"/>
      <c r="S38" s="848"/>
      <c r="T38" s="848"/>
      <c r="U38" s="848"/>
      <c r="V38" s="848"/>
      <c r="W38" s="848"/>
      <c r="X38" s="848"/>
      <c r="Y38" s="848"/>
      <c r="Z38" s="848"/>
      <c r="AA38" s="848"/>
      <c r="AB38" s="848"/>
      <c r="AC38" s="848"/>
      <c r="AD38" s="848"/>
      <c r="AE38" s="849"/>
      <c r="AF38" s="850"/>
      <c r="AG38" s="851"/>
      <c r="AH38" s="851"/>
      <c r="AI38" s="851"/>
      <c r="AJ38" s="852"/>
      <c r="AK38" s="896"/>
      <c r="AL38" s="893"/>
      <c r="AM38" s="893"/>
      <c r="AN38" s="893"/>
      <c r="AO38" s="893"/>
      <c r="AP38" s="893"/>
      <c r="AQ38" s="893"/>
      <c r="AR38" s="893"/>
      <c r="AS38" s="893"/>
      <c r="AT38" s="893"/>
      <c r="AU38" s="893"/>
      <c r="AV38" s="893"/>
      <c r="AW38" s="893"/>
      <c r="AX38" s="893"/>
      <c r="AY38" s="893"/>
      <c r="AZ38" s="897"/>
      <c r="BA38" s="897"/>
      <c r="BB38" s="897"/>
      <c r="BC38" s="897"/>
      <c r="BD38" s="897"/>
      <c r="BE38" s="894"/>
      <c r="BF38" s="894"/>
      <c r="BG38" s="894"/>
      <c r="BH38" s="894"/>
      <c r="BI38" s="895"/>
      <c r="BJ38" s="228"/>
      <c r="BK38" s="228"/>
      <c r="BL38" s="228"/>
      <c r="BM38" s="228"/>
      <c r="BN38" s="228"/>
      <c r="BO38" s="237"/>
      <c r="BP38" s="237"/>
      <c r="BQ38" s="234">
        <v>32</v>
      </c>
      <c r="BR38" s="235"/>
      <c r="BS38" s="837"/>
      <c r="BT38" s="838"/>
      <c r="BU38" s="838"/>
      <c r="BV38" s="838"/>
      <c r="BW38" s="838"/>
      <c r="BX38" s="838"/>
      <c r="BY38" s="838"/>
      <c r="BZ38" s="838"/>
      <c r="CA38" s="838"/>
      <c r="CB38" s="838"/>
      <c r="CC38" s="838"/>
      <c r="CD38" s="838"/>
      <c r="CE38" s="838"/>
      <c r="CF38" s="838"/>
      <c r="CG38" s="839"/>
      <c r="CH38" s="840"/>
      <c r="CI38" s="841"/>
      <c r="CJ38" s="841"/>
      <c r="CK38" s="841"/>
      <c r="CL38" s="842"/>
      <c r="CM38" s="840"/>
      <c r="CN38" s="841"/>
      <c r="CO38" s="841"/>
      <c r="CP38" s="841"/>
      <c r="CQ38" s="842"/>
      <c r="CR38" s="840"/>
      <c r="CS38" s="841"/>
      <c r="CT38" s="841"/>
      <c r="CU38" s="841"/>
      <c r="CV38" s="842"/>
      <c r="CW38" s="840"/>
      <c r="CX38" s="841"/>
      <c r="CY38" s="841"/>
      <c r="CZ38" s="841"/>
      <c r="DA38" s="842"/>
      <c r="DB38" s="840"/>
      <c r="DC38" s="841"/>
      <c r="DD38" s="841"/>
      <c r="DE38" s="841"/>
      <c r="DF38" s="842"/>
      <c r="DG38" s="840"/>
      <c r="DH38" s="841"/>
      <c r="DI38" s="841"/>
      <c r="DJ38" s="841"/>
      <c r="DK38" s="842"/>
      <c r="DL38" s="840"/>
      <c r="DM38" s="841"/>
      <c r="DN38" s="841"/>
      <c r="DO38" s="841"/>
      <c r="DP38" s="842"/>
      <c r="DQ38" s="840"/>
      <c r="DR38" s="841"/>
      <c r="DS38" s="841"/>
      <c r="DT38" s="841"/>
      <c r="DU38" s="842"/>
      <c r="DV38" s="837"/>
      <c r="DW38" s="838"/>
      <c r="DX38" s="838"/>
      <c r="DY38" s="838"/>
      <c r="DZ38" s="843"/>
      <c r="EA38" s="226"/>
    </row>
    <row r="39" spans="1:131" ht="26.25" customHeight="1">
      <c r="A39" s="238">
        <v>12</v>
      </c>
      <c r="B39" s="844"/>
      <c r="C39" s="845"/>
      <c r="D39" s="845"/>
      <c r="E39" s="845"/>
      <c r="F39" s="845"/>
      <c r="G39" s="845"/>
      <c r="H39" s="845"/>
      <c r="I39" s="845"/>
      <c r="J39" s="845"/>
      <c r="K39" s="845"/>
      <c r="L39" s="845"/>
      <c r="M39" s="845"/>
      <c r="N39" s="845"/>
      <c r="O39" s="845"/>
      <c r="P39" s="846"/>
      <c r="Q39" s="847"/>
      <c r="R39" s="848"/>
      <c r="S39" s="848"/>
      <c r="T39" s="848"/>
      <c r="U39" s="848"/>
      <c r="V39" s="848"/>
      <c r="W39" s="848"/>
      <c r="X39" s="848"/>
      <c r="Y39" s="848"/>
      <c r="Z39" s="848"/>
      <c r="AA39" s="848"/>
      <c r="AB39" s="848"/>
      <c r="AC39" s="848"/>
      <c r="AD39" s="848"/>
      <c r="AE39" s="849"/>
      <c r="AF39" s="850"/>
      <c r="AG39" s="851"/>
      <c r="AH39" s="851"/>
      <c r="AI39" s="851"/>
      <c r="AJ39" s="852"/>
      <c r="AK39" s="896"/>
      <c r="AL39" s="893"/>
      <c r="AM39" s="893"/>
      <c r="AN39" s="893"/>
      <c r="AO39" s="893"/>
      <c r="AP39" s="893"/>
      <c r="AQ39" s="893"/>
      <c r="AR39" s="893"/>
      <c r="AS39" s="893"/>
      <c r="AT39" s="893"/>
      <c r="AU39" s="893"/>
      <c r="AV39" s="893"/>
      <c r="AW39" s="893"/>
      <c r="AX39" s="893"/>
      <c r="AY39" s="893"/>
      <c r="AZ39" s="897"/>
      <c r="BA39" s="897"/>
      <c r="BB39" s="897"/>
      <c r="BC39" s="897"/>
      <c r="BD39" s="897"/>
      <c r="BE39" s="894"/>
      <c r="BF39" s="894"/>
      <c r="BG39" s="894"/>
      <c r="BH39" s="894"/>
      <c r="BI39" s="895"/>
      <c r="BJ39" s="228"/>
      <c r="BK39" s="228"/>
      <c r="BL39" s="228"/>
      <c r="BM39" s="228"/>
      <c r="BN39" s="228"/>
      <c r="BO39" s="237"/>
      <c r="BP39" s="237"/>
      <c r="BQ39" s="234">
        <v>33</v>
      </c>
      <c r="BR39" s="235"/>
      <c r="BS39" s="837"/>
      <c r="BT39" s="838"/>
      <c r="BU39" s="838"/>
      <c r="BV39" s="838"/>
      <c r="BW39" s="838"/>
      <c r="BX39" s="838"/>
      <c r="BY39" s="838"/>
      <c r="BZ39" s="838"/>
      <c r="CA39" s="838"/>
      <c r="CB39" s="838"/>
      <c r="CC39" s="838"/>
      <c r="CD39" s="838"/>
      <c r="CE39" s="838"/>
      <c r="CF39" s="838"/>
      <c r="CG39" s="839"/>
      <c r="CH39" s="840"/>
      <c r="CI39" s="841"/>
      <c r="CJ39" s="841"/>
      <c r="CK39" s="841"/>
      <c r="CL39" s="842"/>
      <c r="CM39" s="840"/>
      <c r="CN39" s="841"/>
      <c r="CO39" s="841"/>
      <c r="CP39" s="841"/>
      <c r="CQ39" s="842"/>
      <c r="CR39" s="840"/>
      <c r="CS39" s="841"/>
      <c r="CT39" s="841"/>
      <c r="CU39" s="841"/>
      <c r="CV39" s="842"/>
      <c r="CW39" s="840"/>
      <c r="CX39" s="841"/>
      <c r="CY39" s="841"/>
      <c r="CZ39" s="841"/>
      <c r="DA39" s="842"/>
      <c r="DB39" s="840"/>
      <c r="DC39" s="841"/>
      <c r="DD39" s="841"/>
      <c r="DE39" s="841"/>
      <c r="DF39" s="842"/>
      <c r="DG39" s="840"/>
      <c r="DH39" s="841"/>
      <c r="DI39" s="841"/>
      <c r="DJ39" s="841"/>
      <c r="DK39" s="842"/>
      <c r="DL39" s="840"/>
      <c r="DM39" s="841"/>
      <c r="DN39" s="841"/>
      <c r="DO39" s="841"/>
      <c r="DP39" s="842"/>
      <c r="DQ39" s="840"/>
      <c r="DR39" s="841"/>
      <c r="DS39" s="841"/>
      <c r="DT39" s="841"/>
      <c r="DU39" s="842"/>
      <c r="DV39" s="837"/>
      <c r="DW39" s="838"/>
      <c r="DX39" s="838"/>
      <c r="DY39" s="838"/>
      <c r="DZ39" s="843"/>
      <c r="EA39" s="226"/>
    </row>
    <row r="40" spans="1:131" ht="26.25" customHeight="1">
      <c r="A40" s="234">
        <v>13</v>
      </c>
      <c r="B40" s="844"/>
      <c r="C40" s="845"/>
      <c r="D40" s="845"/>
      <c r="E40" s="845"/>
      <c r="F40" s="845"/>
      <c r="G40" s="845"/>
      <c r="H40" s="845"/>
      <c r="I40" s="845"/>
      <c r="J40" s="845"/>
      <c r="K40" s="845"/>
      <c r="L40" s="845"/>
      <c r="M40" s="845"/>
      <c r="N40" s="845"/>
      <c r="O40" s="845"/>
      <c r="P40" s="846"/>
      <c r="Q40" s="847"/>
      <c r="R40" s="848"/>
      <c r="S40" s="848"/>
      <c r="T40" s="848"/>
      <c r="U40" s="848"/>
      <c r="V40" s="848"/>
      <c r="W40" s="848"/>
      <c r="X40" s="848"/>
      <c r="Y40" s="848"/>
      <c r="Z40" s="848"/>
      <c r="AA40" s="848"/>
      <c r="AB40" s="848"/>
      <c r="AC40" s="848"/>
      <c r="AD40" s="848"/>
      <c r="AE40" s="849"/>
      <c r="AF40" s="850"/>
      <c r="AG40" s="851"/>
      <c r="AH40" s="851"/>
      <c r="AI40" s="851"/>
      <c r="AJ40" s="852"/>
      <c r="AK40" s="896"/>
      <c r="AL40" s="893"/>
      <c r="AM40" s="893"/>
      <c r="AN40" s="893"/>
      <c r="AO40" s="893"/>
      <c r="AP40" s="893"/>
      <c r="AQ40" s="893"/>
      <c r="AR40" s="893"/>
      <c r="AS40" s="893"/>
      <c r="AT40" s="893"/>
      <c r="AU40" s="893"/>
      <c r="AV40" s="893"/>
      <c r="AW40" s="893"/>
      <c r="AX40" s="893"/>
      <c r="AY40" s="893"/>
      <c r="AZ40" s="897"/>
      <c r="BA40" s="897"/>
      <c r="BB40" s="897"/>
      <c r="BC40" s="897"/>
      <c r="BD40" s="897"/>
      <c r="BE40" s="894"/>
      <c r="BF40" s="894"/>
      <c r="BG40" s="894"/>
      <c r="BH40" s="894"/>
      <c r="BI40" s="895"/>
      <c r="BJ40" s="228"/>
      <c r="BK40" s="228"/>
      <c r="BL40" s="228"/>
      <c r="BM40" s="228"/>
      <c r="BN40" s="228"/>
      <c r="BO40" s="237"/>
      <c r="BP40" s="237"/>
      <c r="BQ40" s="234">
        <v>34</v>
      </c>
      <c r="BR40" s="235"/>
      <c r="BS40" s="837"/>
      <c r="BT40" s="838"/>
      <c r="BU40" s="838"/>
      <c r="BV40" s="838"/>
      <c r="BW40" s="838"/>
      <c r="BX40" s="838"/>
      <c r="BY40" s="838"/>
      <c r="BZ40" s="838"/>
      <c r="CA40" s="838"/>
      <c r="CB40" s="838"/>
      <c r="CC40" s="838"/>
      <c r="CD40" s="838"/>
      <c r="CE40" s="838"/>
      <c r="CF40" s="838"/>
      <c r="CG40" s="839"/>
      <c r="CH40" s="840"/>
      <c r="CI40" s="841"/>
      <c r="CJ40" s="841"/>
      <c r="CK40" s="841"/>
      <c r="CL40" s="842"/>
      <c r="CM40" s="840"/>
      <c r="CN40" s="841"/>
      <c r="CO40" s="841"/>
      <c r="CP40" s="841"/>
      <c r="CQ40" s="842"/>
      <c r="CR40" s="840"/>
      <c r="CS40" s="841"/>
      <c r="CT40" s="841"/>
      <c r="CU40" s="841"/>
      <c r="CV40" s="842"/>
      <c r="CW40" s="840"/>
      <c r="CX40" s="841"/>
      <c r="CY40" s="841"/>
      <c r="CZ40" s="841"/>
      <c r="DA40" s="842"/>
      <c r="DB40" s="840"/>
      <c r="DC40" s="841"/>
      <c r="DD40" s="841"/>
      <c r="DE40" s="841"/>
      <c r="DF40" s="842"/>
      <c r="DG40" s="840"/>
      <c r="DH40" s="841"/>
      <c r="DI40" s="841"/>
      <c r="DJ40" s="841"/>
      <c r="DK40" s="842"/>
      <c r="DL40" s="840"/>
      <c r="DM40" s="841"/>
      <c r="DN40" s="841"/>
      <c r="DO40" s="841"/>
      <c r="DP40" s="842"/>
      <c r="DQ40" s="840"/>
      <c r="DR40" s="841"/>
      <c r="DS40" s="841"/>
      <c r="DT40" s="841"/>
      <c r="DU40" s="842"/>
      <c r="DV40" s="837"/>
      <c r="DW40" s="838"/>
      <c r="DX40" s="838"/>
      <c r="DY40" s="838"/>
      <c r="DZ40" s="843"/>
      <c r="EA40" s="226"/>
    </row>
    <row r="41" spans="1:131" ht="26.25" customHeight="1">
      <c r="A41" s="234">
        <v>14</v>
      </c>
      <c r="B41" s="844"/>
      <c r="C41" s="845"/>
      <c r="D41" s="845"/>
      <c r="E41" s="845"/>
      <c r="F41" s="845"/>
      <c r="G41" s="845"/>
      <c r="H41" s="845"/>
      <c r="I41" s="845"/>
      <c r="J41" s="845"/>
      <c r="K41" s="845"/>
      <c r="L41" s="845"/>
      <c r="M41" s="845"/>
      <c r="N41" s="845"/>
      <c r="O41" s="845"/>
      <c r="P41" s="846"/>
      <c r="Q41" s="847"/>
      <c r="R41" s="848"/>
      <c r="S41" s="848"/>
      <c r="T41" s="848"/>
      <c r="U41" s="848"/>
      <c r="V41" s="848"/>
      <c r="W41" s="848"/>
      <c r="X41" s="848"/>
      <c r="Y41" s="848"/>
      <c r="Z41" s="848"/>
      <c r="AA41" s="848"/>
      <c r="AB41" s="848"/>
      <c r="AC41" s="848"/>
      <c r="AD41" s="848"/>
      <c r="AE41" s="849"/>
      <c r="AF41" s="850"/>
      <c r="AG41" s="851"/>
      <c r="AH41" s="851"/>
      <c r="AI41" s="851"/>
      <c r="AJ41" s="852"/>
      <c r="AK41" s="896"/>
      <c r="AL41" s="893"/>
      <c r="AM41" s="893"/>
      <c r="AN41" s="893"/>
      <c r="AO41" s="893"/>
      <c r="AP41" s="893"/>
      <c r="AQ41" s="893"/>
      <c r="AR41" s="893"/>
      <c r="AS41" s="893"/>
      <c r="AT41" s="893"/>
      <c r="AU41" s="893"/>
      <c r="AV41" s="893"/>
      <c r="AW41" s="893"/>
      <c r="AX41" s="893"/>
      <c r="AY41" s="893"/>
      <c r="AZ41" s="897"/>
      <c r="BA41" s="897"/>
      <c r="BB41" s="897"/>
      <c r="BC41" s="897"/>
      <c r="BD41" s="897"/>
      <c r="BE41" s="894"/>
      <c r="BF41" s="894"/>
      <c r="BG41" s="894"/>
      <c r="BH41" s="894"/>
      <c r="BI41" s="895"/>
      <c r="BJ41" s="228"/>
      <c r="BK41" s="228"/>
      <c r="BL41" s="228"/>
      <c r="BM41" s="228"/>
      <c r="BN41" s="228"/>
      <c r="BO41" s="237"/>
      <c r="BP41" s="237"/>
      <c r="BQ41" s="234">
        <v>35</v>
      </c>
      <c r="BR41" s="235"/>
      <c r="BS41" s="837"/>
      <c r="BT41" s="838"/>
      <c r="BU41" s="838"/>
      <c r="BV41" s="838"/>
      <c r="BW41" s="838"/>
      <c r="BX41" s="838"/>
      <c r="BY41" s="838"/>
      <c r="BZ41" s="838"/>
      <c r="CA41" s="838"/>
      <c r="CB41" s="838"/>
      <c r="CC41" s="838"/>
      <c r="CD41" s="838"/>
      <c r="CE41" s="838"/>
      <c r="CF41" s="838"/>
      <c r="CG41" s="839"/>
      <c r="CH41" s="840"/>
      <c r="CI41" s="841"/>
      <c r="CJ41" s="841"/>
      <c r="CK41" s="841"/>
      <c r="CL41" s="842"/>
      <c r="CM41" s="840"/>
      <c r="CN41" s="841"/>
      <c r="CO41" s="841"/>
      <c r="CP41" s="841"/>
      <c r="CQ41" s="842"/>
      <c r="CR41" s="840"/>
      <c r="CS41" s="841"/>
      <c r="CT41" s="841"/>
      <c r="CU41" s="841"/>
      <c r="CV41" s="842"/>
      <c r="CW41" s="840"/>
      <c r="CX41" s="841"/>
      <c r="CY41" s="841"/>
      <c r="CZ41" s="841"/>
      <c r="DA41" s="842"/>
      <c r="DB41" s="840"/>
      <c r="DC41" s="841"/>
      <c r="DD41" s="841"/>
      <c r="DE41" s="841"/>
      <c r="DF41" s="842"/>
      <c r="DG41" s="840"/>
      <c r="DH41" s="841"/>
      <c r="DI41" s="841"/>
      <c r="DJ41" s="841"/>
      <c r="DK41" s="842"/>
      <c r="DL41" s="840"/>
      <c r="DM41" s="841"/>
      <c r="DN41" s="841"/>
      <c r="DO41" s="841"/>
      <c r="DP41" s="842"/>
      <c r="DQ41" s="840"/>
      <c r="DR41" s="841"/>
      <c r="DS41" s="841"/>
      <c r="DT41" s="841"/>
      <c r="DU41" s="842"/>
      <c r="DV41" s="837"/>
      <c r="DW41" s="838"/>
      <c r="DX41" s="838"/>
      <c r="DY41" s="838"/>
      <c r="DZ41" s="843"/>
      <c r="EA41" s="226"/>
    </row>
    <row r="42" spans="1:131" ht="26.25" customHeight="1">
      <c r="A42" s="234">
        <v>15</v>
      </c>
      <c r="B42" s="844"/>
      <c r="C42" s="845"/>
      <c r="D42" s="845"/>
      <c r="E42" s="845"/>
      <c r="F42" s="845"/>
      <c r="G42" s="845"/>
      <c r="H42" s="845"/>
      <c r="I42" s="845"/>
      <c r="J42" s="845"/>
      <c r="K42" s="845"/>
      <c r="L42" s="845"/>
      <c r="M42" s="845"/>
      <c r="N42" s="845"/>
      <c r="O42" s="845"/>
      <c r="P42" s="846"/>
      <c r="Q42" s="847"/>
      <c r="R42" s="848"/>
      <c r="S42" s="848"/>
      <c r="T42" s="848"/>
      <c r="U42" s="848"/>
      <c r="V42" s="848"/>
      <c r="W42" s="848"/>
      <c r="X42" s="848"/>
      <c r="Y42" s="848"/>
      <c r="Z42" s="848"/>
      <c r="AA42" s="848"/>
      <c r="AB42" s="848"/>
      <c r="AC42" s="848"/>
      <c r="AD42" s="848"/>
      <c r="AE42" s="849"/>
      <c r="AF42" s="850"/>
      <c r="AG42" s="851"/>
      <c r="AH42" s="851"/>
      <c r="AI42" s="851"/>
      <c r="AJ42" s="852"/>
      <c r="AK42" s="896"/>
      <c r="AL42" s="893"/>
      <c r="AM42" s="893"/>
      <c r="AN42" s="893"/>
      <c r="AO42" s="893"/>
      <c r="AP42" s="893"/>
      <c r="AQ42" s="893"/>
      <c r="AR42" s="893"/>
      <c r="AS42" s="893"/>
      <c r="AT42" s="893"/>
      <c r="AU42" s="893"/>
      <c r="AV42" s="893"/>
      <c r="AW42" s="893"/>
      <c r="AX42" s="893"/>
      <c r="AY42" s="893"/>
      <c r="AZ42" s="897"/>
      <c r="BA42" s="897"/>
      <c r="BB42" s="897"/>
      <c r="BC42" s="897"/>
      <c r="BD42" s="897"/>
      <c r="BE42" s="894"/>
      <c r="BF42" s="894"/>
      <c r="BG42" s="894"/>
      <c r="BH42" s="894"/>
      <c r="BI42" s="895"/>
      <c r="BJ42" s="228"/>
      <c r="BK42" s="228"/>
      <c r="BL42" s="228"/>
      <c r="BM42" s="228"/>
      <c r="BN42" s="228"/>
      <c r="BO42" s="237"/>
      <c r="BP42" s="237"/>
      <c r="BQ42" s="234">
        <v>36</v>
      </c>
      <c r="BR42" s="235"/>
      <c r="BS42" s="837"/>
      <c r="BT42" s="838"/>
      <c r="BU42" s="838"/>
      <c r="BV42" s="838"/>
      <c r="BW42" s="838"/>
      <c r="BX42" s="838"/>
      <c r="BY42" s="838"/>
      <c r="BZ42" s="838"/>
      <c r="CA42" s="838"/>
      <c r="CB42" s="838"/>
      <c r="CC42" s="838"/>
      <c r="CD42" s="838"/>
      <c r="CE42" s="838"/>
      <c r="CF42" s="838"/>
      <c r="CG42" s="839"/>
      <c r="CH42" s="840"/>
      <c r="CI42" s="841"/>
      <c r="CJ42" s="841"/>
      <c r="CK42" s="841"/>
      <c r="CL42" s="842"/>
      <c r="CM42" s="840"/>
      <c r="CN42" s="841"/>
      <c r="CO42" s="841"/>
      <c r="CP42" s="841"/>
      <c r="CQ42" s="842"/>
      <c r="CR42" s="840"/>
      <c r="CS42" s="841"/>
      <c r="CT42" s="841"/>
      <c r="CU42" s="841"/>
      <c r="CV42" s="842"/>
      <c r="CW42" s="840"/>
      <c r="CX42" s="841"/>
      <c r="CY42" s="841"/>
      <c r="CZ42" s="841"/>
      <c r="DA42" s="842"/>
      <c r="DB42" s="840"/>
      <c r="DC42" s="841"/>
      <c r="DD42" s="841"/>
      <c r="DE42" s="841"/>
      <c r="DF42" s="842"/>
      <c r="DG42" s="840"/>
      <c r="DH42" s="841"/>
      <c r="DI42" s="841"/>
      <c r="DJ42" s="841"/>
      <c r="DK42" s="842"/>
      <c r="DL42" s="840"/>
      <c r="DM42" s="841"/>
      <c r="DN42" s="841"/>
      <c r="DO42" s="841"/>
      <c r="DP42" s="842"/>
      <c r="DQ42" s="840"/>
      <c r="DR42" s="841"/>
      <c r="DS42" s="841"/>
      <c r="DT42" s="841"/>
      <c r="DU42" s="842"/>
      <c r="DV42" s="837"/>
      <c r="DW42" s="838"/>
      <c r="DX42" s="838"/>
      <c r="DY42" s="838"/>
      <c r="DZ42" s="843"/>
      <c r="EA42" s="226"/>
    </row>
    <row r="43" spans="1:131" ht="26.25" customHeight="1">
      <c r="A43" s="234">
        <v>16</v>
      </c>
      <c r="B43" s="844"/>
      <c r="C43" s="845"/>
      <c r="D43" s="845"/>
      <c r="E43" s="845"/>
      <c r="F43" s="845"/>
      <c r="G43" s="845"/>
      <c r="H43" s="845"/>
      <c r="I43" s="845"/>
      <c r="J43" s="845"/>
      <c r="K43" s="845"/>
      <c r="L43" s="845"/>
      <c r="M43" s="845"/>
      <c r="N43" s="845"/>
      <c r="O43" s="845"/>
      <c r="P43" s="846"/>
      <c r="Q43" s="847"/>
      <c r="R43" s="848"/>
      <c r="S43" s="848"/>
      <c r="T43" s="848"/>
      <c r="U43" s="848"/>
      <c r="V43" s="848"/>
      <c r="W43" s="848"/>
      <c r="X43" s="848"/>
      <c r="Y43" s="848"/>
      <c r="Z43" s="848"/>
      <c r="AA43" s="848"/>
      <c r="AB43" s="848"/>
      <c r="AC43" s="848"/>
      <c r="AD43" s="848"/>
      <c r="AE43" s="849"/>
      <c r="AF43" s="850"/>
      <c r="AG43" s="851"/>
      <c r="AH43" s="851"/>
      <c r="AI43" s="851"/>
      <c r="AJ43" s="852"/>
      <c r="AK43" s="896"/>
      <c r="AL43" s="893"/>
      <c r="AM43" s="893"/>
      <c r="AN43" s="893"/>
      <c r="AO43" s="893"/>
      <c r="AP43" s="893"/>
      <c r="AQ43" s="893"/>
      <c r="AR43" s="893"/>
      <c r="AS43" s="893"/>
      <c r="AT43" s="893"/>
      <c r="AU43" s="893"/>
      <c r="AV43" s="893"/>
      <c r="AW43" s="893"/>
      <c r="AX43" s="893"/>
      <c r="AY43" s="893"/>
      <c r="AZ43" s="897"/>
      <c r="BA43" s="897"/>
      <c r="BB43" s="897"/>
      <c r="BC43" s="897"/>
      <c r="BD43" s="897"/>
      <c r="BE43" s="894"/>
      <c r="BF43" s="894"/>
      <c r="BG43" s="894"/>
      <c r="BH43" s="894"/>
      <c r="BI43" s="895"/>
      <c r="BJ43" s="228"/>
      <c r="BK43" s="228"/>
      <c r="BL43" s="228"/>
      <c r="BM43" s="228"/>
      <c r="BN43" s="228"/>
      <c r="BO43" s="237"/>
      <c r="BP43" s="237"/>
      <c r="BQ43" s="234">
        <v>37</v>
      </c>
      <c r="BR43" s="235"/>
      <c r="BS43" s="837"/>
      <c r="BT43" s="838"/>
      <c r="BU43" s="838"/>
      <c r="BV43" s="838"/>
      <c r="BW43" s="838"/>
      <c r="BX43" s="838"/>
      <c r="BY43" s="838"/>
      <c r="BZ43" s="838"/>
      <c r="CA43" s="838"/>
      <c r="CB43" s="838"/>
      <c r="CC43" s="838"/>
      <c r="CD43" s="838"/>
      <c r="CE43" s="838"/>
      <c r="CF43" s="838"/>
      <c r="CG43" s="839"/>
      <c r="CH43" s="840"/>
      <c r="CI43" s="841"/>
      <c r="CJ43" s="841"/>
      <c r="CK43" s="841"/>
      <c r="CL43" s="842"/>
      <c r="CM43" s="840"/>
      <c r="CN43" s="841"/>
      <c r="CO43" s="841"/>
      <c r="CP43" s="841"/>
      <c r="CQ43" s="842"/>
      <c r="CR43" s="840"/>
      <c r="CS43" s="841"/>
      <c r="CT43" s="841"/>
      <c r="CU43" s="841"/>
      <c r="CV43" s="842"/>
      <c r="CW43" s="840"/>
      <c r="CX43" s="841"/>
      <c r="CY43" s="841"/>
      <c r="CZ43" s="841"/>
      <c r="DA43" s="842"/>
      <c r="DB43" s="840"/>
      <c r="DC43" s="841"/>
      <c r="DD43" s="841"/>
      <c r="DE43" s="841"/>
      <c r="DF43" s="842"/>
      <c r="DG43" s="840"/>
      <c r="DH43" s="841"/>
      <c r="DI43" s="841"/>
      <c r="DJ43" s="841"/>
      <c r="DK43" s="842"/>
      <c r="DL43" s="840"/>
      <c r="DM43" s="841"/>
      <c r="DN43" s="841"/>
      <c r="DO43" s="841"/>
      <c r="DP43" s="842"/>
      <c r="DQ43" s="840"/>
      <c r="DR43" s="841"/>
      <c r="DS43" s="841"/>
      <c r="DT43" s="841"/>
      <c r="DU43" s="842"/>
      <c r="DV43" s="837"/>
      <c r="DW43" s="838"/>
      <c r="DX43" s="838"/>
      <c r="DY43" s="838"/>
      <c r="DZ43" s="843"/>
      <c r="EA43" s="226"/>
    </row>
    <row r="44" spans="1:131" ht="26.25" customHeight="1">
      <c r="A44" s="234">
        <v>17</v>
      </c>
      <c r="B44" s="844"/>
      <c r="C44" s="845"/>
      <c r="D44" s="845"/>
      <c r="E44" s="845"/>
      <c r="F44" s="845"/>
      <c r="G44" s="845"/>
      <c r="H44" s="845"/>
      <c r="I44" s="845"/>
      <c r="J44" s="845"/>
      <c r="K44" s="845"/>
      <c r="L44" s="845"/>
      <c r="M44" s="845"/>
      <c r="N44" s="845"/>
      <c r="O44" s="845"/>
      <c r="P44" s="846"/>
      <c r="Q44" s="847"/>
      <c r="R44" s="848"/>
      <c r="S44" s="848"/>
      <c r="T44" s="848"/>
      <c r="U44" s="848"/>
      <c r="V44" s="848"/>
      <c r="W44" s="848"/>
      <c r="X44" s="848"/>
      <c r="Y44" s="848"/>
      <c r="Z44" s="848"/>
      <c r="AA44" s="848"/>
      <c r="AB44" s="848"/>
      <c r="AC44" s="848"/>
      <c r="AD44" s="848"/>
      <c r="AE44" s="849"/>
      <c r="AF44" s="850"/>
      <c r="AG44" s="851"/>
      <c r="AH44" s="851"/>
      <c r="AI44" s="851"/>
      <c r="AJ44" s="852"/>
      <c r="AK44" s="896"/>
      <c r="AL44" s="893"/>
      <c r="AM44" s="893"/>
      <c r="AN44" s="893"/>
      <c r="AO44" s="893"/>
      <c r="AP44" s="893"/>
      <c r="AQ44" s="893"/>
      <c r="AR44" s="893"/>
      <c r="AS44" s="893"/>
      <c r="AT44" s="893"/>
      <c r="AU44" s="893"/>
      <c r="AV44" s="893"/>
      <c r="AW44" s="893"/>
      <c r="AX44" s="893"/>
      <c r="AY44" s="893"/>
      <c r="AZ44" s="897"/>
      <c r="BA44" s="897"/>
      <c r="BB44" s="897"/>
      <c r="BC44" s="897"/>
      <c r="BD44" s="897"/>
      <c r="BE44" s="894"/>
      <c r="BF44" s="894"/>
      <c r="BG44" s="894"/>
      <c r="BH44" s="894"/>
      <c r="BI44" s="895"/>
      <c r="BJ44" s="228"/>
      <c r="BK44" s="228"/>
      <c r="BL44" s="228"/>
      <c r="BM44" s="228"/>
      <c r="BN44" s="228"/>
      <c r="BO44" s="237"/>
      <c r="BP44" s="237"/>
      <c r="BQ44" s="234">
        <v>38</v>
      </c>
      <c r="BR44" s="235"/>
      <c r="BS44" s="837"/>
      <c r="BT44" s="838"/>
      <c r="BU44" s="838"/>
      <c r="BV44" s="838"/>
      <c r="BW44" s="838"/>
      <c r="BX44" s="838"/>
      <c r="BY44" s="838"/>
      <c r="BZ44" s="838"/>
      <c r="CA44" s="838"/>
      <c r="CB44" s="838"/>
      <c r="CC44" s="838"/>
      <c r="CD44" s="838"/>
      <c r="CE44" s="838"/>
      <c r="CF44" s="838"/>
      <c r="CG44" s="839"/>
      <c r="CH44" s="840"/>
      <c r="CI44" s="841"/>
      <c r="CJ44" s="841"/>
      <c r="CK44" s="841"/>
      <c r="CL44" s="842"/>
      <c r="CM44" s="840"/>
      <c r="CN44" s="841"/>
      <c r="CO44" s="841"/>
      <c r="CP44" s="841"/>
      <c r="CQ44" s="842"/>
      <c r="CR44" s="840"/>
      <c r="CS44" s="841"/>
      <c r="CT44" s="841"/>
      <c r="CU44" s="841"/>
      <c r="CV44" s="842"/>
      <c r="CW44" s="840"/>
      <c r="CX44" s="841"/>
      <c r="CY44" s="841"/>
      <c r="CZ44" s="841"/>
      <c r="DA44" s="842"/>
      <c r="DB44" s="840"/>
      <c r="DC44" s="841"/>
      <c r="DD44" s="841"/>
      <c r="DE44" s="841"/>
      <c r="DF44" s="842"/>
      <c r="DG44" s="840"/>
      <c r="DH44" s="841"/>
      <c r="DI44" s="841"/>
      <c r="DJ44" s="841"/>
      <c r="DK44" s="842"/>
      <c r="DL44" s="840"/>
      <c r="DM44" s="841"/>
      <c r="DN44" s="841"/>
      <c r="DO44" s="841"/>
      <c r="DP44" s="842"/>
      <c r="DQ44" s="840"/>
      <c r="DR44" s="841"/>
      <c r="DS44" s="841"/>
      <c r="DT44" s="841"/>
      <c r="DU44" s="842"/>
      <c r="DV44" s="837"/>
      <c r="DW44" s="838"/>
      <c r="DX44" s="838"/>
      <c r="DY44" s="838"/>
      <c r="DZ44" s="843"/>
      <c r="EA44" s="226"/>
    </row>
    <row r="45" spans="1:131" ht="26.25" customHeight="1">
      <c r="A45" s="234">
        <v>18</v>
      </c>
      <c r="B45" s="844"/>
      <c r="C45" s="845"/>
      <c r="D45" s="845"/>
      <c r="E45" s="845"/>
      <c r="F45" s="845"/>
      <c r="G45" s="845"/>
      <c r="H45" s="845"/>
      <c r="I45" s="845"/>
      <c r="J45" s="845"/>
      <c r="K45" s="845"/>
      <c r="L45" s="845"/>
      <c r="M45" s="845"/>
      <c r="N45" s="845"/>
      <c r="O45" s="845"/>
      <c r="P45" s="846"/>
      <c r="Q45" s="847"/>
      <c r="R45" s="848"/>
      <c r="S45" s="848"/>
      <c r="T45" s="848"/>
      <c r="U45" s="848"/>
      <c r="V45" s="848"/>
      <c r="W45" s="848"/>
      <c r="X45" s="848"/>
      <c r="Y45" s="848"/>
      <c r="Z45" s="848"/>
      <c r="AA45" s="848"/>
      <c r="AB45" s="848"/>
      <c r="AC45" s="848"/>
      <c r="AD45" s="848"/>
      <c r="AE45" s="849"/>
      <c r="AF45" s="850"/>
      <c r="AG45" s="851"/>
      <c r="AH45" s="851"/>
      <c r="AI45" s="851"/>
      <c r="AJ45" s="852"/>
      <c r="AK45" s="896"/>
      <c r="AL45" s="893"/>
      <c r="AM45" s="893"/>
      <c r="AN45" s="893"/>
      <c r="AO45" s="893"/>
      <c r="AP45" s="893"/>
      <c r="AQ45" s="893"/>
      <c r="AR45" s="893"/>
      <c r="AS45" s="893"/>
      <c r="AT45" s="893"/>
      <c r="AU45" s="893"/>
      <c r="AV45" s="893"/>
      <c r="AW45" s="893"/>
      <c r="AX45" s="893"/>
      <c r="AY45" s="893"/>
      <c r="AZ45" s="897"/>
      <c r="BA45" s="897"/>
      <c r="BB45" s="897"/>
      <c r="BC45" s="897"/>
      <c r="BD45" s="897"/>
      <c r="BE45" s="894"/>
      <c r="BF45" s="894"/>
      <c r="BG45" s="894"/>
      <c r="BH45" s="894"/>
      <c r="BI45" s="895"/>
      <c r="BJ45" s="228"/>
      <c r="BK45" s="228"/>
      <c r="BL45" s="228"/>
      <c r="BM45" s="228"/>
      <c r="BN45" s="228"/>
      <c r="BO45" s="237"/>
      <c r="BP45" s="237"/>
      <c r="BQ45" s="234">
        <v>39</v>
      </c>
      <c r="BR45" s="235"/>
      <c r="BS45" s="837"/>
      <c r="BT45" s="838"/>
      <c r="BU45" s="838"/>
      <c r="BV45" s="838"/>
      <c r="BW45" s="838"/>
      <c r="BX45" s="838"/>
      <c r="BY45" s="838"/>
      <c r="BZ45" s="838"/>
      <c r="CA45" s="838"/>
      <c r="CB45" s="838"/>
      <c r="CC45" s="838"/>
      <c r="CD45" s="838"/>
      <c r="CE45" s="838"/>
      <c r="CF45" s="838"/>
      <c r="CG45" s="839"/>
      <c r="CH45" s="840"/>
      <c r="CI45" s="841"/>
      <c r="CJ45" s="841"/>
      <c r="CK45" s="841"/>
      <c r="CL45" s="842"/>
      <c r="CM45" s="840"/>
      <c r="CN45" s="841"/>
      <c r="CO45" s="841"/>
      <c r="CP45" s="841"/>
      <c r="CQ45" s="842"/>
      <c r="CR45" s="840"/>
      <c r="CS45" s="841"/>
      <c r="CT45" s="841"/>
      <c r="CU45" s="841"/>
      <c r="CV45" s="842"/>
      <c r="CW45" s="840"/>
      <c r="CX45" s="841"/>
      <c r="CY45" s="841"/>
      <c r="CZ45" s="841"/>
      <c r="DA45" s="842"/>
      <c r="DB45" s="840"/>
      <c r="DC45" s="841"/>
      <c r="DD45" s="841"/>
      <c r="DE45" s="841"/>
      <c r="DF45" s="842"/>
      <c r="DG45" s="840"/>
      <c r="DH45" s="841"/>
      <c r="DI45" s="841"/>
      <c r="DJ45" s="841"/>
      <c r="DK45" s="842"/>
      <c r="DL45" s="840"/>
      <c r="DM45" s="841"/>
      <c r="DN45" s="841"/>
      <c r="DO45" s="841"/>
      <c r="DP45" s="842"/>
      <c r="DQ45" s="840"/>
      <c r="DR45" s="841"/>
      <c r="DS45" s="841"/>
      <c r="DT45" s="841"/>
      <c r="DU45" s="842"/>
      <c r="DV45" s="837"/>
      <c r="DW45" s="838"/>
      <c r="DX45" s="838"/>
      <c r="DY45" s="838"/>
      <c r="DZ45" s="843"/>
      <c r="EA45" s="226"/>
    </row>
    <row r="46" spans="1:131" ht="26.25" customHeight="1">
      <c r="A46" s="234">
        <v>19</v>
      </c>
      <c r="B46" s="844"/>
      <c r="C46" s="845"/>
      <c r="D46" s="845"/>
      <c r="E46" s="845"/>
      <c r="F46" s="845"/>
      <c r="G46" s="845"/>
      <c r="H46" s="845"/>
      <c r="I46" s="845"/>
      <c r="J46" s="845"/>
      <c r="K46" s="845"/>
      <c r="L46" s="845"/>
      <c r="M46" s="845"/>
      <c r="N46" s="845"/>
      <c r="O46" s="845"/>
      <c r="P46" s="846"/>
      <c r="Q46" s="847"/>
      <c r="R46" s="848"/>
      <c r="S46" s="848"/>
      <c r="T46" s="848"/>
      <c r="U46" s="848"/>
      <c r="V46" s="848"/>
      <c r="W46" s="848"/>
      <c r="X46" s="848"/>
      <c r="Y46" s="848"/>
      <c r="Z46" s="848"/>
      <c r="AA46" s="848"/>
      <c r="AB46" s="848"/>
      <c r="AC46" s="848"/>
      <c r="AD46" s="848"/>
      <c r="AE46" s="849"/>
      <c r="AF46" s="850"/>
      <c r="AG46" s="851"/>
      <c r="AH46" s="851"/>
      <c r="AI46" s="851"/>
      <c r="AJ46" s="852"/>
      <c r="AK46" s="896"/>
      <c r="AL46" s="893"/>
      <c r="AM46" s="893"/>
      <c r="AN46" s="893"/>
      <c r="AO46" s="893"/>
      <c r="AP46" s="893"/>
      <c r="AQ46" s="893"/>
      <c r="AR46" s="893"/>
      <c r="AS46" s="893"/>
      <c r="AT46" s="893"/>
      <c r="AU46" s="893"/>
      <c r="AV46" s="893"/>
      <c r="AW46" s="893"/>
      <c r="AX46" s="893"/>
      <c r="AY46" s="893"/>
      <c r="AZ46" s="897"/>
      <c r="BA46" s="897"/>
      <c r="BB46" s="897"/>
      <c r="BC46" s="897"/>
      <c r="BD46" s="897"/>
      <c r="BE46" s="894"/>
      <c r="BF46" s="894"/>
      <c r="BG46" s="894"/>
      <c r="BH46" s="894"/>
      <c r="BI46" s="895"/>
      <c r="BJ46" s="228"/>
      <c r="BK46" s="228"/>
      <c r="BL46" s="228"/>
      <c r="BM46" s="228"/>
      <c r="BN46" s="228"/>
      <c r="BO46" s="237"/>
      <c r="BP46" s="237"/>
      <c r="BQ46" s="234">
        <v>40</v>
      </c>
      <c r="BR46" s="235"/>
      <c r="BS46" s="837"/>
      <c r="BT46" s="838"/>
      <c r="BU46" s="838"/>
      <c r="BV46" s="838"/>
      <c r="BW46" s="838"/>
      <c r="BX46" s="838"/>
      <c r="BY46" s="838"/>
      <c r="BZ46" s="838"/>
      <c r="CA46" s="838"/>
      <c r="CB46" s="838"/>
      <c r="CC46" s="838"/>
      <c r="CD46" s="838"/>
      <c r="CE46" s="838"/>
      <c r="CF46" s="838"/>
      <c r="CG46" s="839"/>
      <c r="CH46" s="840"/>
      <c r="CI46" s="841"/>
      <c r="CJ46" s="841"/>
      <c r="CK46" s="841"/>
      <c r="CL46" s="842"/>
      <c r="CM46" s="840"/>
      <c r="CN46" s="841"/>
      <c r="CO46" s="841"/>
      <c r="CP46" s="841"/>
      <c r="CQ46" s="842"/>
      <c r="CR46" s="840"/>
      <c r="CS46" s="841"/>
      <c r="CT46" s="841"/>
      <c r="CU46" s="841"/>
      <c r="CV46" s="842"/>
      <c r="CW46" s="840"/>
      <c r="CX46" s="841"/>
      <c r="CY46" s="841"/>
      <c r="CZ46" s="841"/>
      <c r="DA46" s="842"/>
      <c r="DB46" s="840"/>
      <c r="DC46" s="841"/>
      <c r="DD46" s="841"/>
      <c r="DE46" s="841"/>
      <c r="DF46" s="842"/>
      <c r="DG46" s="840"/>
      <c r="DH46" s="841"/>
      <c r="DI46" s="841"/>
      <c r="DJ46" s="841"/>
      <c r="DK46" s="842"/>
      <c r="DL46" s="840"/>
      <c r="DM46" s="841"/>
      <c r="DN46" s="841"/>
      <c r="DO46" s="841"/>
      <c r="DP46" s="842"/>
      <c r="DQ46" s="840"/>
      <c r="DR46" s="841"/>
      <c r="DS46" s="841"/>
      <c r="DT46" s="841"/>
      <c r="DU46" s="842"/>
      <c r="DV46" s="837"/>
      <c r="DW46" s="838"/>
      <c r="DX46" s="838"/>
      <c r="DY46" s="838"/>
      <c r="DZ46" s="843"/>
      <c r="EA46" s="226"/>
    </row>
    <row r="47" spans="1:131" ht="26.25" customHeight="1">
      <c r="A47" s="234">
        <v>20</v>
      </c>
      <c r="B47" s="844"/>
      <c r="C47" s="845"/>
      <c r="D47" s="845"/>
      <c r="E47" s="845"/>
      <c r="F47" s="845"/>
      <c r="G47" s="845"/>
      <c r="H47" s="845"/>
      <c r="I47" s="845"/>
      <c r="J47" s="845"/>
      <c r="K47" s="845"/>
      <c r="L47" s="845"/>
      <c r="M47" s="845"/>
      <c r="N47" s="845"/>
      <c r="O47" s="845"/>
      <c r="P47" s="846"/>
      <c r="Q47" s="847"/>
      <c r="R47" s="848"/>
      <c r="S47" s="848"/>
      <c r="T47" s="848"/>
      <c r="U47" s="848"/>
      <c r="V47" s="848"/>
      <c r="W47" s="848"/>
      <c r="X47" s="848"/>
      <c r="Y47" s="848"/>
      <c r="Z47" s="848"/>
      <c r="AA47" s="848"/>
      <c r="AB47" s="848"/>
      <c r="AC47" s="848"/>
      <c r="AD47" s="848"/>
      <c r="AE47" s="849"/>
      <c r="AF47" s="850"/>
      <c r="AG47" s="851"/>
      <c r="AH47" s="851"/>
      <c r="AI47" s="851"/>
      <c r="AJ47" s="852"/>
      <c r="AK47" s="896"/>
      <c r="AL47" s="893"/>
      <c r="AM47" s="893"/>
      <c r="AN47" s="893"/>
      <c r="AO47" s="893"/>
      <c r="AP47" s="893"/>
      <c r="AQ47" s="893"/>
      <c r="AR47" s="893"/>
      <c r="AS47" s="893"/>
      <c r="AT47" s="893"/>
      <c r="AU47" s="893"/>
      <c r="AV47" s="893"/>
      <c r="AW47" s="893"/>
      <c r="AX47" s="893"/>
      <c r="AY47" s="893"/>
      <c r="AZ47" s="897"/>
      <c r="BA47" s="897"/>
      <c r="BB47" s="897"/>
      <c r="BC47" s="897"/>
      <c r="BD47" s="897"/>
      <c r="BE47" s="894"/>
      <c r="BF47" s="894"/>
      <c r="BG47" s="894"/>
      <c r="BH47" s="894"/>
      <c r="BI47" s="895"/>
      <c r="BJ47" s="228"/>
      <c r="BK47" s="228"/>
      <c r="BL47" s="228"/>
      <c r="BM47" s="228"/>
      <c r="BN47" s="228"/>
      <c r="BO47" s="237"/>
      <c r="BP47" s="237"/>
      <c r="BQ47" s="234">
        <v>41</v>
      </c>
      <c r="BR47" s="235"/>
      <c r="BS47" s="837"/>
      <c r="BT47" s="838"/>
      <c r="BU47" s="838"/>
      <c r="BV47" s="838"/>
      <c r="BW47" s="838"/>
      <c r="BX47" s="838"/>
      <c r="BY47" s="838"/>
      <c r="BZ47" s="838"/>
      <c r="CA47" s="838"/>
      <c r="CB47" s="838"/>
      <c r="CC47" s="838"/>
      <c r="CD47" s="838"/>
      <c r="CE47" s="838"/>
      <c r="CF47" s="838"/>
      <c r="CG47" s="839"/>
      <c r="CH47" s="840"/>
      <c r="CI47" s="841"/>
      <c r="CJ47" s="841"/>
      <c r="CK47" s="841"/>
      <c r="CL47" s="842"/>
      <c r="CM47" s="840"/>
      <c r="CN47" s="841"/>
      <c r="CO47" s="841"/>
      <c r="CP47" s="841"/>
      <c r="CQ47" s="842"/>
      <c r="CR47" s="840"/>
      <c r="CS47" s="841"/>
      <c r="CT47" s="841"/>
      <c r="CU47" s="841"/>
      <c r="CV47" s="842"/>
      <c r="CW47" s="840"/>
      <c r="CX47" s="841"/>
      <c r="CY47" s="841"/>
      <c r="CZ47" s="841"/>
      <c r="DA47" s="842"/>
      <c r="DB47" s="840"/>
      <c r="DC47" s="841"/>
      <c r="DD47" s="841"/>
      <c r="DE47" s="841"/>
      <c r="DF47" s="842"/>
      <c r="DG47" s="840"/>
      <c r="DH47" s="841"/>
      <c r="DI47" s="841"/>
      <c r="DJ47" s="841"/>
      <c r="DK47" s="842"/>
      <c r="DL47" s="840"/>
      <c r="DM47" s="841"/>
      <c r="DN47" s="841"/>
      <c r="DO47" s="841"/>
      <c r="DP47" s="842"/>
      <c r="DQ47" s="840"/>
      <c r="DR47" s="841"/>
      <c r="DS47" s="841"/>
      <c r="DT47" s="841"/>
      <c r="DU47" s="842"/>
      <c r="DV47" s="837"/>
      <c r="DW47" s="838"/>
      <c r="DX47" s="838"/>
      <c r="DY47" s="838"/>
      <c r="DZ47" s="843"/>
      <c r="EA47" s="226"/>
    </row>
    <row r="48" spans="1:131" ht="26.25" customHeight="1">
      <c r="A48" s="234">
        <v>21</v>
      </c>
      <c r="B48" s="844"/>
      <c r="C48" s="845"/>
      <c r="D48" s="845"/>
      <c r="E48" s="845"/>
      <c r="F48" s="845"/>
      <c r="G48" s="845"/>
      <c r="H48" s="845"/>
      <c r="I48" s="845"/>
      <c r="J48" s="845"/>
      <c r="K48" s="845"/>
      <c r="L48" s="845"/>
      <c r="M48" s="845"/>
      <c r="N48" s="845"/>
      <c r="O48" s="845"/>
      <c r="P48" s="846"/>
      <c r="Q48" s="847"/>
      <c r="R48" s="848"/>
      <c r="S48" s="848"/>
      <c r="T48" s="848"/>
      <c r="U48" s="848"/>
      <c r="V48" s="848"/>
      <c r="W48" s="848"/>
      <c r="X48" s="848"/>
      <c r="Y48" s="848"/>
      <c r="Z48" s="848"/>
      <c r="AA48" s="848"/>
      <c r="AB48" s="848"/>
      <c r="AC48" s="848"/>
      <c r="AD48" s="848"/>
      <c r="AE48" s="849"/>
      <c r="AF48" s="850"/>
      <c r="AG48" s="851"/>
      <c r="AH48" s="851"/>
      <c r="AI48" s="851"/>
      <c r="AJ48" s="852"/>
      <c r="AK48" s="896"/>
      <c r="AL48" s="893"/>
      <c r="AM48" s="893"/>
      <c r="AN48" s="893"/>
      <c r="AO48" s="893"/>
      <c r="AP48" s="893"/>
      <c r="AQ48" s="893"/>
      <c r="AR48" s="893"/>
      <c r="AS48" s="893"/>
      <c r="AT48" s="893"/>
      <c r="AU48" s="893"/>
      <c r="AV48" s="893"/>
      <c r="AW48" s="893"/>
      <c r="AX48" s="893"/>
      <c r="AY48" s="893"/>
      <c r="AZ48" s="897"/>
      <c r="BA48" s="897"/>
      <c r="BB48" s="897"/>
      <c r="BC48" s="897"/>
      <c r="BD48" s="897"/>
      <c r="BE48" s="894"/>
      <c r="BF48" s="894"/>
      <c r="BG48" s="894"/>
      <c r="BH48" s="894"/>
      <c r="BI48" s="895"/>
      <c r="BJ48" s="228"/>
      <c r="BK48" s="228"/>
      <c r="BL48" s="228"/>
      <c r="BM48" s="228"/>
      <c r="BN48" s="228"/>
      <c r="BO48" s="237"/>
      <c r="BP48" s="237"/>
      <c r="BQ48" s="234">
        <v>42</v>
      </c>
      <c r="BR48" s="235"/>
      <c r="BS48" s="837"/>
      <c r="BT48" s="838"/>
      <c r="BU48" s="838"/>
      <c r="BV48" s="838"/>
      <c r="BW48" s="838"/>
      <c r="BX48" s="838"/>
      <c r="BY48" s="838"/>
      <c r="BZ48" s="838"/>
      <c r="CA48" s="838"/>
      <c r="CB48" s="838"/>
      <c r="CC48" s="838"/>
      <c r="CD48" s="838"/>
      <c r="CE48" s="838"/>
      <c r="CF48" s="838"/>
      <c r="CG48" s="839"/>
      <c r="CH48" s="840"/>
      <c r="CI48" s="841"/>
      <c r="CJ48" s="841"/>
      <c r="CK48" s="841"/>
      <c r="CL48" s="842"/>
      <c r="CM48" s="840"/>
      <c r="CN48" s="841"/>
      <c r="CO48" s="841"/>
      <c r="CP48" s="841"/>
      <c r="CQ48" s="842"/>
      <c r="CR48" s="840"/>
      <c r="CS48" s="841"/>
      <c r="CT48" s="841"/>
      <c r="CU48" s="841"/>
      <c r="CV48" s="842"/>
      <c r="CW48" s="840"/>
      <c r="CX48" s="841"/>
      <c r="CY48" s="841"/>
      <c r="CZ48" s="841"/>
      <c r="DA48" s="842"/>
      <c r="DB48" s="840"/>
      <c r="DC48" s="841"/>
      <c r="DD48" s="841"/>
      <c r="DE48" s="841"/>
      <c r="DF48" s="842"/>
      <c r="DG48" s="840"/>
      <c r="DH48" s="841"/>
      <c r="DI48" s="841"/>
      <c r="DJ48" s="841"/>
      <c r="DK48" s="842"/>
      <c r="DL48" s="840"/>
      <c r="DM48" s="841"/>
      <c r="DN48" s="841"/>
      <c r="DO48" s="841"/>
      <c r="DP48" s="842"/>
      <c r="DQ48" s="840"/>
      <c r="DR48" s="841"/>
      <c r="DS48" s="841"/>
      <c r="DT48" s="841"/>
      <c r="DU48" s="842"/>
      <c r="DV48" s="837"/>
      <c r="DW48" s="838"/>
      <c r="DX48" s="838"/>
      <c r="DY48" s="838"/>
      <c r="DZ48" s="843"/>
      <c r="EA48" s="226"/>
    </row>
    <row r="49" spans="1:131" ht="26.25" customHeight="1">
      <c r="A49" s="234">
        <v>22</v>
      </c>
      <c r="B49" s="844"/>
      <c r="C49" s="845"/>
      <c r="D49" s="845"/>
      <c r="E49" s="845"/>
      <c r="F49" s="845"/>
      <c r="G49" s="845"/>
      <c r="H49" s="845"/>
      <c r="I49" s="845"/>
      <c r="J49" s="845"/>
      <c r="K49" s="845"/>
      <c r="L49" s="845"/>
      <c r="M49" s="845"/>
      <c r="N49" s="845"/>
      <c r="O49" s="845"/>
      <c r="P49" s="846"/>
      <c r="Q49" s="847"/>
      <c r="R49" s="848"/>
      <c r="S49" s="848"/>
      <c r="T49" s="848"/>
      <c r="U49" s="848"/>
      <c r="V49" s="848"/>
      <c r="W49" s="848"/>
      <c r="X49" s="848"/>
      <c r="Y49" s="848"/>
      <c r="Z49" s="848"/>
      <c r="AA49" s="848"/>
      <c r="AB49" s="848"/>
      <c r="AC49" s="848"/>
      <c r="AD49" s="848"/>
      <c r="AE49" s="849"/>
      <c r="AF49" s="850"/>
      <c r="AG49" s="851"/>
      <c r="AH49" s="851"/>
      <c r="AI49" s="851"/>
      <c r="AJ49" s="852"/>
      <c r="AK49" s="896"/>
      <c r="AL49" s="893"/>
      <c r="AM49" s="893"/>
      <c r="AN49" s="893"/>
      <c r="AO49" s="893"/>
      <c r="AP49" s="893"/>
      <c r="AQ49" s="893"/>
      <c r="AR49" s="893"/>
      <c r="AS49" s="893"/>
      <c r="AT49" s="893"/>
      <c r="AU49" s="893"/>
      <c r="AV49" s="893"/>
      <c r="AW49" s="893"/>
      <c r="AX49" s="893"/>
      <c r="AY49" s="893"/>
      <c r="AZ49" s="897"/>
      <c r="BA49" s="897"/>
      <c r="BB49" s="897"/>
      <c r="BC49" s="897"/>
      <c r="BD49" s="897"/>
      <c r="BE49" s="894"/>
      <c r="BF49" s="894"/>
      <c r="BG49" s="894"/>
      <c r="BH49" s="894"/>
      <c r="BI49" s="895"/>
      <c r="BJ49" s="228"/>
      <c r="BK49" s="228"/>
      <c r="BL49" s="228"/>
      <c r="BM49" s="228"/>
      <c r="BN49" s="228"/>
      <c r="BO49" s="237"/>
      <c r="BP49" s="237"/>
      <c r="BQ49" s="234">
        <v>43</v>
      </c>
      <c r="BR49" s="235"/>
      <c r="BS49" s="837"/>
      <c r="BT49" s="838"/>
      <c r="BU49" s="838"/>
      <c r="BV49" s="838"/>
      <c r="BW49" s="838"/>
      <c r="BX49" s="838"/>
      <c r="BY49" s="838"/>
      <c r="BZ49" s="838"/>
      <c r="CA49" s="838"/>
      <c r="CB49" s="838"/>
      <c r="CC49" s="838"/>
      <c r="CD49" s="838"/>
      <c r="CE49" s="838"/>
      <c r="CF49" s="838"/>
      <c r="CG49" s="839"/>
      <c r="CH49" s="840"/>
      <c r="CI49" s="841"/>
      <c r="CJ49" s="841"/>
      <c r="CK49" s="841"/>
      <c r="CL49" s="842"/>
      <c r="CM49" s="840"/>
      <c r="CN49" s="841"/>
      <c r="CO49" s="841"/>
      <c r="CP49" s="841"/>
      <c r="CQ49" s="842"/>
      <c r="CR49" s="840"/>
      <c r="CS49" s="841"/>
      <c r="CT49" s="841"/>
      <c r="CU49" s="841"/>
      <c r="CV49" s="842"/>
      <c r="CW49" s="840"/>
      <c r="CX49" s="841"/>
      <c r="CY49" s="841"/>
      <c r="CZ49" s="841"/>
      <c r="DA49" s="842"/>
      <c r="DB49" s="840"/>
      <c r="DC49" s="841"/>
      <c r="DD49" s="841"/>
      <c r="DE49" s="841"/>
      <c r="DF49" s="842"/>
      <c r="DG49" s="840"/>
      <c r="DH49" s="841"/>
      <c r="DI49" s="841"/>
      <c r="DJ49" s="841"/>
      <c r="DK49" s="842"/>
      <c r="DL49" s="840"/>
      <c r="DM49" s="841"/>
      <c r="DN49" s="841"/>
      <c r="DO49" s="841"/>
      <c r="DP49" s="842"/>
      <c r="DQ49" s="840"/>
      <c r="DR49" s="841"/>
      <c r="DS49" s="841"/>
      <c r="DT49" s="841"/>
      <c r="DU49" s="842"/>
      <c r="DV49" s="837"/>
      <c r="DW49" s="838"/>
      <c r="DX49" s="838"/>
      <c r="DY49" s="838"/>
      <c r="DZ49" s="843"/>
      <c r="EA49" s="226"/>
    </row>
    <row r="50" spans="1:131" ht="26.25" customHeight="1">
      <c r="A50" s="234">
        <v>23</v>
      </c>
      <c r="B50" s="844"/>
      <c r="C50" s="845"/>
      <c r="D50" s="845"/>
      <c r="E50" s="845"/>
      <c r="F50" s="845"/>
      <c r="G50" s="845"/>
      <c r="H50" s="845"/>
      <c r="I50" s="845"/>
      <c r="J50" s="845"/>
      <c r="K50" s="845"/>
      <c r="L50" s="845"/>
      <c r="M50" s="845"/>
      <c r="N50" s="845"/>
      <c r="O50" s="845"/>
      <c r="P50" s="846"/>
      <c r="Q50" s="898"/>
      <c r="R50" s="899"/>
      <c r="S50" s="899"/>
      <c r="T50" s="899"/>
      <c r="U50" s="899"/>
      <c r="V50" s="899"/>
      <c r="W50" s="899"/>
      <c r="X50" s="899"/>
      <c r="Y50" s="899"/>
      <c r="Z50" s="899"/>
      <c r="AA50" s="899"/>
      <c r="AB50" s="899"/>
      <c r="AC50" s="899"/>
      <c r="AD50" s="899"/>
      <c r="AE50" s="900"/>
      <c r="AF50" s="850"/>
      <c r="AG50" s="851"/>
      <c r="AH50" s="851"/>
      <c r="AI50" s="851"/>
      <c r="AJ50" s="852"/>
      <c r="AK50" s="902"/>
      <c r="AL50" s="899"/>
      <c r="AM50" s="899"/>
      <c r="AN50" s="899"/>
      <c r="AO50" s="899"/>
      <c r="AP50" s="899"/>
      <c r="AQ50" s="899"/>
      <c r="AR50" s="899"/>
      <c r="AS50" s="899"/>
      <c r="AT50" s="899"/>
      <c r="AU50" s="899"/>
      <c r="AV50" s="899"/>
      <c r="AW50" s="899"/>
      <c r="AX50" s="899"/>
      <c r="AY50" s="899"/>
      <c r="AZ50" s="901"/>
      <c r="BA50" s="901"/>
      <c r="BB50" s="901"/>
      <c r="BC50" s="901"/>
      <c r="BD50" s="901"/>
      <c r="BE50" s="894"/>
      <c r="BF50" s="894"/>
      <c r="BG50" s="894"/>
      <c r="BH50" s="894"/>
      <c r="BI50" s="895"/>
      <c r="BJ50" s="228"/>
      <c r="BK50" s="228"/>
      <c r="BL50" s="228"/>
      <c r="BM50" s="228"/>
      <c r="BN50" s="228"/>
      <c r="BO50" s="237"/>
      <c r="BP50" s="237"/>
      <c r="BQ50" s="234">
        <v>44</v>
      </c>
      <c r="BR50" s="235"/>
      <c r="BS50" s="837"/>
      <c r="BT50" s="838"/>
      <c r="BU50" s="838"/>
      <c r="BV50" s="838"/>
      <c r="BW50" s="838"/>
      <c r="BX50" s="838"/>
      <c r="BY50" s="838"/>
      <c r="BZ50" s="838"/>
      <c r="CA50" s="838"/>
      <c r="CB50" s="838"/>
      <c r="CC50" s="838"/>
      <c r="CD50" s="838"/>
      <c r="CE50" s="838"/>
      <c r="CF50" s="838"/>
      <c r="CG50" s="839"/>
      <c r="CH50" s="840"/>
      <c r="CI50" s="841"/>
      <c r="CJ50" s="841"/>
      <c r="CK50" s="841"/>
      <c r="CL50" s="842"/>
      <c r="CM50" s="840"/>
      <c r="CN50" s="841"/>
      <c r="CO50" s="841"/>
      <c r="CP50" s="841"/>
      <c r="CQ50" s="842"/>
      <c r="CR50" s="840"/>
      <c r="CS50" s="841"/>
      <c r="CT50" s="841"/>
      <c r="CU50" s="841"/>
      <c r="CV50" s="842"/>
      <c r="CW50" s="840"/>
      <c r="CX50" s="841"/>
      <c r="CY50" s="841"/>
      <c r="CZ50" s="841"/>
      <c r="DA50" s="842"/>
      <c r="DB50" s="840"/>
      <c r="DC50" s="841"/>
      <c r="DD50" s="841"/>
      <c r="DE50" s="841"/>
      <c r="DF50" s="842"/>
      <c r="DG50" s="840"/>
      <c r="DH50" s="841"/>
      <c r="DI50" s="841"/>
      <c r="DJ50" s="841"/>
      <c r="DK50" s="842"/>
      <c r="DL50" s="840"/>
      <c r="DM50" s="841"/>
      <c r="DN50" s="841"/>
      <c r="DO50" s="841"/>
      <c r="DP50" s="842"/>
      <c r="DQ50" s="840"/>
      <c r="DR50" s="841"/>
      <c r="DS50" s="841"/>
      <c r="DT50" s="841"/>
      <c r="DU50" s="842"/>
      <c r="DV50" s="837"/>
      <c r="DW50" s="838"/>
      <c r="DX50" s="838"/>
      <c r="DY50" s="838"/>
      <c r="DZ50" s="843"/>
      <c r="EA50" s="226"/>
    </row>
    <row r="51" spans="1:131" ht="26.25" customHeight="1">
      <c r="A51" s="234">
        <v>24</v>
      </c>
      <c r="B51" s="844"/>
      <c r="C51" s="845"/>
      <c r="D51" s="845"/>
      <c r="E51" s="845"/>
      <c r="F51" s="845"/>
      <c r="G51" s="845"/>
      <c r="H51" s="845"/>
      <c r="I51" s="845"/>
      <c r="J51" s="845"/>
      <c r="K51" s="845"/>
      <c r="L51" s="845"/>
      <c r="M51" s="845"/>
      <c r="N51" s="845"/>
      <c r="O51" s="845"/>
      <c r="P51" s="846"/>
      <c r="Q51" s="898"/>
      <c r="R51" s="899"/>
      <c r="S51" s="899"/>
      <c r="T51" s="899"/>
      <c r="U51" s="899"/>
      <c r="V51" s="899"/>
      <c r="W51" s="899"/>
      <c r="X51" s="899"/>
      <c r="Y51" s="899"/>
      <c r="Z51" s="899"/>
      <c r="AA51" s="899"/>
      <c r="AB51" s="899"/>
      <c r="AC51" s="899"/>
      <c r="AD51" s="899"/>
      <c r="AE51" s="900"/>
      <c r="AF51" s="850"/>
      <c r="AG51" s="851"/>
      <c r="AH51" s="851"/>
      <c r="AI51" s="851"/>
      <c r="AJ51" s="852"/>
      <c r="AK51" s="902"/>
      <c r="AL51" s="899"/>
      <c r="AM51" s="899"/>
      <c r="AN51" s="899"/>
      <c r="AO51" s="899"/>
      <c r="AP51" s="899"/>
      <c r="AQ51" s="899"/>
      <c r="AR51" s="899"/>
      <c r="AS51" s="899"/>
      <c r="AT51" s="899"/>
      <c r="AU51" s="899"/>
      <c r="AV51" s="899"/>
      <c r="AW51" s="899"/>
      <c r="AX51" s="899"/>
      <c r="AY51" s="899"/>
      <c r="AZ51" s="901"/>
      <c r="BA51" s="901"/>
      <c r="BB51" s="901"/>
      <c r="BC51" s="901"/>
      <c r="BD51" s="901"/>
      <c r="BE51" s="894"/>
      <c r="BF51" s="894"/>
      <c r="BG51" s="894"/>
      <c r="BH51" s="894"/>
      <c r="BI51" s="895"/>
      <c r="BJ51" s="228"/>
      <c r="BK51" s="228"/>
      <c r="BL51" s="228"/>
      <c r="BM51" s="228"/>
      <c r="BN51" s="228"/>
      <c r="BO51" s="237"/>
      <c r="BP51" s="237"/>
      <c r="BQ51" s="234">
        <v>45</v>
      </c>
      <c r="BR51" s="235"/>
      <c r="BS51" s="837"/>
      <c r="BT51" s="838"/>
      <c r="BU51" s="838"/>
      <c r="BV51" s="838"/>
      <c r="BW51" s="838"/>
      <c r="BX51" s="838"/>
      <c r="BY51" s="838"/>
      <c r="BZ51" s="838"/>
      <c r="CA51" s="838"/>
      <c r="CB51" s="838"/>
      <c r="CC51" s="838"/>
      <c r="CD51" s="838"/>
      <c r="CE51" s="838"/>
      <c r="CF51" s="838"/>
      <c r="CG51" s="839"/>
      <c r="CH51" s="840"/>
      <c r="CI51" s="841"/>
      <c r="CJ51" s="841"/>
      <c r="CK51" s="841"/>
      <c r="CL51" s="842"/>
      <c r="CM51" s="840"/>
      <c r="CN51" s="841"/>
      <c r="CO51" s="841"/>
      <c r="CP51" s="841"/>
      <c r="CQ51" s="842"/>
      <c r="CR51" s="840"/>
      <c r="CS51" s="841"/>
      <c r="CT51" s="841"/>
      <c r="CU51" s="841"/>
      <c r="CV51" s="842"/>
      <c r="CW51" s="840"/>
      <c r="CX51" s="841"/>
      <c r="CY51" s="841"/>
      <c r="CZ51" s="841"/>
      <c r="DA51" s="842"/>
      <c r="DB51" s="840"/>
      <c r="DC51" s="841"/>
      <c r="DD51" s="841"/>
      <c r="DE51" s="841"/>
      <c r="DF51" s="842"/>
      <c r="DG51" s="840"/>
      <c r="DH51" s="841"/>
      <c r="DI51" s="841"/>
      <c r="DJ51" s="841"/>
      <c r="DK51" s="842"/>
      <c r="DL51" s="840"/>
      <c r="DM51" s="841"/>
      <c r="DN51" s="841"/>
      <c r="DO51" s="841"/>
      <c r="DP51" s="842"/>
      <c r="DQ51" s="840"/>
      <c r="DR51" s="841"/>
      <c r="DS51" s="841"/>
      <c r="DT51" s="841"/>
      <c r="DU51" s="842"/>
      <c r="DV51" s="837"/>
      <c r="DW51" s="838"/>
      <c r="DX51" s="838"/>
      <c r="DY51" s="838"/>
      <c r="DZ51" s="843"/>
      <c r="EA51" s="226"/>
    </row>
    <row r="52" spans="1:131" ht="26.25" customHeight="1">
      <c r="A52" s="234">
        <v>25</v>
      </c>
      <c r="B52" s="844"/>
      <c r="C52" s="845"/>
      <c r="D52" s="845"/>
      <c r="E52" s="845"/>
      <c r="F52" s="845"/>
      <c r="G52" s="845"/>
      <c r="H52" s="845"/>
      <c r="I52" s="845"/>
      <c r="J52" s="845"/>
      <c r="K52" s="845"/>
      <c r="L52" s="845"/>
      <c r="M52" s="845"/>
      <c r="N52" s="845"/>
      <c r="O52" s="845"/>
      <c r="P52" s="846"/>
      <c r="Q52" s="898"/>
      <c r="R52" s="899"/>
      <c r="S52" s="899"/>
      <c r="T52" s="899"/>
      <c r="U52" s="899"/>
      <c r="V52" s="899"/>
      <c r="W52" s="899"/>
      <c r="X52" s="899"/>
      <c r="Y52" s="899"/>
      <c r="Z52" s="899"/>
      <c r="AA52" s="899"/>
      <c r="AB52" s="899"/>
      <c r="AC52" s="899"/>
      <c r="AD52" s="899"/>
      <c r="AE52" s="900"/>
      <c r="AF52" s="850"/>
      <c r="AG52" s="851"/>
      <c r="AH52" s="851"/>
      <c r="AI52" s="851"/>
      <c r="AJ52" s="852"/>
      <c r="AK52" s="902"/>
      <c r="AL52" s="899"/>
      <c r="AM52" s="899"/>
      <c r="AN52" s="899"/>
      <c r="AO52" s="899"/>
      <c r="AP52" s="899"/>
      <c r="AQ52" s="899"/>
      <c r="AR52" s="899"/>
      <c r="AS52" s="899"/>
      <c r="AT52" s="899"/>
      <c r="AU52" s="899"/>
      <c r="AV52" s="899"/>
      <c r="AW52" s="899"/>
      <c r="AX52" s="899"/>
      <c r="AY52" s="899"/>
      <c r="AZ52" s="901"/>
      <c r="BA52" s="901"/>
      <c r="BB52" s="901"/>
      <c r="BC52" s="901"/>
      <c r="BD52" s="901"/>
      <c r="BE52" s="894"/>
      <c r="BF52" s="894"/>
      <c r="BG52" s="894"/>
      <c r="BH52" s="894"/>
      <c r="BI52" s="895"/>
      <c r="BJ52" s="228"/>
      <c r="BK52" s="228"/>
      <c r="BL52" s="228"/>
      <c r="BM52" s="228"/>
      <c r="BN52" s="228"/>
      <c r="BO52" s="237"/>
      <c r="BP52" s="237"/>
      <c r="BQ52" s="234">
        <v>46</v>
      </c>
      <c r="BR52" s="235"/>
      <c r="BS52" s="837"/>
      <c r="BT52" s="838"/>
      <c r="BU52" s="838"/>
      <c r="BV52" s="838"/>
      <c r="BW52" s="838"/>
      <c r="BX52" s="838"/>
      <c r="BY52" s="838"/>
      <c r="BZ52" s="838"/>
      <c r="CA52" s="838"/>
      <c r="CB52" s="838"/>
      <c r="CC52" s="838"/>
      <c r="CD52" s="838"/>
      <c r="CE52" s="838"/>
      <c r="CF52" s="838"/>
      <c r="CG52" s="839"/>
      <c r="CH52" s="840"/>
      <c r="CI52" s="841"/>
      <c r="CJ52" s="841"/>
      <c r="CK52" s="841"/>
      <c r="CL52" s="842"/>
      <c r="CM52" s="840"/>
      <c r="CN52" s="841"/>
      <c r="CO52" s="841"/>
      <c r="CP52" s="841"/>
      <c r="CQ52" s="842"/>
      <c r="CR52" s="840"/>
      <c r="CS52" s="841"/>
      <c r="CT52" s="841"/>
      <c r="CU52" s="841"/>
      <c r="CV52" s="842"/>
      <c r="CW52" s="840"/>
      <c r="CX52" s="841"/>
      <c r="CY52" s="841"/>
      <c r="CZ52" s="841"/>
      <c r="DA52" s="842"/>
      <c r="DB52" s="840"/>
      <c r="DC52" s="841"/>
      <c r="DD52" s="841"/>
      <c r="DE52" s="841"/>
      <c r="DF52" s="842"/>
      <c r="DG52" s="840"/>
      <c r="DH52" s="841"/>
      <c r="DI52" s="841"/>
      <c r="DJ52" s="841"/>
      <c r="DK52" s="842"/>
      <c r="DL52" s="840"/>
      <c r="DM52" s="841"/>
      <c r="DN52" s="841"/>
      <c r="DO52" s="841"/>
      <c r="DP52" s="842"/>
      <c r="DQ52" s="840"/>
      <c r="DR52" s="841"/>
      <c r="DS52" s="841"/>
      <c r="DT52" s="841"/>
      <c r="DU52" s="842"/>
      <c r="DV52" s="837"/>
      <c r="DW52" s="838"/>
      <c r="DX52" s="838"/>
      <c r="DY52" s="838"/>
      <c r="DZ52" s="843"/>
      <c r="EA52" s="226"/>
    </row>
    <row r="53" spans="1:131" ht="26.25" customHeight="1">
      <c r="A53" s="234">
        <v>26</v>
      </c>
      <c r="B53" s="844"/>
      <c r="C53" s="845"/>
      <c r="D53" s="845"/>
      <c r="E53" s="845"/>
      <c r="F53" s="845"/>
      <c r="G53" s="845"/>
      <c r="H53" s="845"/>
      <c r="I53" s="845"/>
      <c r="J53" s="845"/>
      <c r="K53" s="845"/>
      <c r="L53" s="845"/>
      <c r="M53" s="845"/>
      <c r="N53" s="845"/>
      <c r="O53" s="845"/>
      <c r="P53" s="846"/>
      <c r="Q53" s="898"/>
      <c r="R53" s="899"/>
      <c r="S53" s="899"/>
      <c r="T53" s="899"/>
      <c r="U53" s="899"/>
      <c r="V53" s="899"/>
      <c r="W53" s="899"/>
      <c r="X53" s="899"/>
      <c r="Y53" s="899"/>
      <c r="Z53" s="899"/>
      <c r="AA53" s="899"/>
      <c r="AB53" s="899"/>
      <c r="AC53" s="899"/>
      <c r="AD53" s="899"/>
      <c r="AE53" s="900"/>
      <c r="AF53" s="850"/>
      <c r="AG53" s="851"/>
      <c r="AH53" s="851"/>
      <c r="AI53" s="851"/>
      <c r="AJ53" s="852"/>
      <c r="AK53" s="902"/>
      <c r="AL53" s="899"/>
      <c r="AM53" s="899"/>
      <c r="AN53" s="899"/>
      <c r="AO53" s="899"/>
      <c r="AP53" s="899"/>
      <c r="AQ53" s="899"/>
      <c r="AR53" s="899"/>
      <c r="AS53" s="899"/>
      <c r="AT53" s="899"/>
      <c r="AU53" s="899"/>
      <c r="AV53" s="899"/>
      <c r="AW53" s="899"/>
      <c r="AX53" s="899"/>
      <c r="AY53" s="899"/>
      <c r="AZ53" s="901"/>
      <c r="BA53" s="901"/>
      <c r="BB53" s="901"/>
      <c r="BC53" s="901"/>
      <c r="BD53" s="901"/>
      <c r="BE53" s="894"/>
      <c r="BF53" s="894"/>
      <c r="BG53" s="894"/>
      <c r="BH53" s="894"/>
      <c r="BI53" s="895"/>
      <c r="BJ53" s="228"/>
      <c r="BK53" s="228"/>
      <c r="BL53" s="228"/>
      <c r="BM53" s="228"/>
      <c r="BN53" s="228"/>
      <c r="BO53" s="237"/>
      <c r="BP53" s="237"/>
      <c r="BQ53" s="234">
        <v>47</v>
      </c>
      <c r="BR53" s="235"/>
      <c r="BS53" s="837"/>
      <c r="BT53" s="838"/>
      <c r="BU53" s="838"/>
      <c r="BV53" s="838"/>
      <c r="BW53" s="838"/>
      <c r="BX53" s="838"/>
      <c r="BY53" s="838"/>
      <c r="BZ53" s="838"/>
      <c r="CA53" s="838"/>
      <c r="CB53" s="838"/>
      <c r="CC53" s="838"/>
      <c r="CD53" s="838"/>
      <c r="CE53" s="838"/>
      <c r="CF53" s="838"/>
      <c r="CG53" s="839"/>
      <c r="CH53" s="840"/>
      <c r="CI53" s="841"/>
      <c r="CJ53" s="841"/>
      <c r="CK53" s="841"/>
      <c r="CL53" s="842"/>
      <c r="CM53" s="840"/>
      <c r="CN53" s="841"/>
      <c r="CO53" s="841"/>
      <c r="CP53" s="841"/>
      <c r="CQ53" s="842"/>
      <c r="CR53" s="840"/>
      <c r="CS53" s="841"/>
      <c r="CT53" s="841"/>
      <c r="CU53" s="841"/>
      <c r="CV53" s="842"/>
      <c r="CW53" s="840"/>
      <c r="CX53" s="841"/>
      <c r="CY53" s="841"/>
      <c r="CZ53" s="841"/>
      <c r="DA53" s="842"/>
      <c r="DB53" s="840"/>
      <c r="DC53" s="841"/>
      <c r="DD53" s="841"/>
      <c r="DE53" s="841"/>
      <c r="DF53" s="842"/>
      <c r="DG53" s="840"/>
      <c r="DH53" s="841"/>
      <c r="DI53" s="841"/>
      <c r="DJ53" s="841"/>
      <c r="DK53" s="842"/>
      <c r="DL53" s="840"/>
      <c r="DM53" s="841"/>
      <c r="DN53" s="841"/>
      <c r="DO53" s="841"/>
      <c r="DP53" s="842"/>
      <c r="DQ53" s="840"/>
      <c r="DR53" s="841"/>
      <c r="DS53" s="841"/>
      <c r="DT53" s="841"/>
      <c r="DU53" s="842"/>
      <c r="DV53" s="837"/>
      <c r="DW53" s="838"/>
      <c r="DX53" s="838"/>
      <c r="DY53" s="838"/>
      <c r="DZ53" s="843"/>
      <c r="EA53" s="226"/>
    </row>
    <row r="54" spans="1:131" ht="26.25" customHeight="1">
      <c r="A54" s="234">
        <v>27</v>
      </c>
      <c r="B54" s="844"/>
      <c r="C54" s="845"/>
      <c r="D54" s="845"/>
      <c r="E54" s="845"/>
      <c r="F54" s="845"/>
      <c r="G54" s="845"/>
      <c r="H54" s="845"/>
      <c r="I54" s="845"/>
      <c r="J54" s="845"/>
      <c r="K54" s="845"/>
      <c r="L54" s="845"/>
      <c r="M54" s="845"/>
      <c r="N54" s="845"/>
      <c r="O54" s="845"/>
      <c r="P54" s="846"/>
      <c r="Q54" s="898"/>
      <c r="R54" s="899"/>
      <c r="S54" s="899"/>
      <c r="T54" s="899"/>
      <c r="U54" s="899"/>
      <c r="V54" s="899"/>
      <c r="W54" s="899"/>
      <c r="X54" s="899"/>
      <c r="Y54" s="899"/>
      <c r="Z54" s="899"/>
      <c r="AA54" s="899"/>
      <c r="AB54" s="899"/>
      <c r="AC54" s="899"/>
      <c r="AD54" s="899"/>
      <c r="AE54" s="900"/>
      <c r="AF54" s="850"/>
      <c r="AG54" s="851"/>
      <c r="AH54" s="851"/>
      <c r="AI54" s="851"/>
      <c r="AJ54" s="852"/>
      <c r="AK54" s="902"/>
      <c r="AL54" s="899"/>
      <c r="AM54" s="899"/>
      <c r="AN54" s="899"/>
      <c r="AO54" s="899"/>
      <c r="AP54" s="899"/>
      <c r="AQ54" s="899"/>
      <c r="AR54" s="899"/>
      <c r="AS54" s="899"/>
      <c r="AT54" s="899"/>
      <c r="AU54" s="899"/>
      <c r="AV54" s="899"/>
      <c r="AW54" s="899"/>
      <c r="AX54" s="899"/>
      <c r="AY54" s="899"/>
      <c r="AZ54" s="901"/>
      <c r="BA54" s="901"/>
      <c r="BB54" s="901"/>
      <c r="BC54" s="901"/>
      <c r="BD54" s="901"/>
      <c r="BE54" s="894"/>
      <c r="BF54" s="894"/>
      <c r="BG54" s="894"/>
      <c r="BH54" s="894"/>
      <c r="BI54" s="895"/>
      <c r="BJ54" s="228"/>
      <c r="BK54" s="228"/>
      <c r="BL54" s="228"/>
      <c r="BM54" s="228"/>
      <c r="BN54" s="228"/>
      <c r="BO54" s="237"/>
      <c r="BP54" s="237"/>
      <c r="BQ54" s="234">
        <v>48</v>
      </c>
      <c r="BR54" s="235"/>
      <c r="BS54" s="837"/>
      <c r="BT54" s="838"/>
      <c r="BU54" s="838"/>
      <c r="BV54" s="838"/>
      <c r="BW54" s="838"/>
      <c r="BX54" s="838"/>
      <c r="BY54" s="838"/>
      <c r="BZ54" s="838"/>
      <c r="CA54" s="838"/>
      <c r="CB54" s="838"/>
      <c r="CC54" s="838"/>
      <c r="CD54" s="838"/>
      <c r="CE54" s="838"/>
      <c r="CF54" s="838"/>
      <c r="CG54" s="839"/>
      <c r="CH54" s="840"/>
      <c r="CI54" s="841"/>
      <c r="CJ54" s="841"/>
      <c r="CK54" s="841"/>
      <c r="CL54" s="842"/>
      <c r="CM54" s="840"/>
      <c r="CN54" s="841"/>
      <c r="CO54" s="841"/>
      <c r="CP54" s="841"/>
      <c r="CQ54" s="842"/>
      <c r="CR54" s="840"/>
      <c r="CS54" s="841"/>
      <c r="CT54" s="841"/>
      <c r="CU54" s="841"/>
      <c r="CV54" s="842"/>
      <c r="CW54" s="840"/>
      <c r="CX54" s="841"/>
      <c r="CY54" s="841"/>
      <c r="CZ54" s="841"/>
      <c r="DA54" s="842"/>
      <c r="DB54" s="840"/>
      <c r="DC54" s="841"/>
      <c r="DD54" s="841"/>
      <c r="DE54" s="841"/>
      <c r="DF54" s="842"/>
      <c r="DG54" s="840"/>
      <c r="DH54" s="841"/>
      <c r="DI54" s="841"/>
      <c r="DJ54" s="841"/>
      <c r="DK54" s="842"/>
      <c r="DL54" s="840"/>
      <c r="DM54" s="841"/>
      <c r="DN54" s="841"/>
      <c r="DO54" s="841"/>
      <c r="DP54" s="842"/>
      <c r="DQ54" s="840"/>
      <c r="DR54" s="841"/>
      <c r="DS54" s="841"/>
      <c r="DT54" s="841"/>
      <c r="DU54" s="842"/>
      <c r="DV54" s="837"/>
      <c r="DW54" s="838"/>
      <c r="DX54" s="838"/>
      <c r="DY54" s="838"/>
      <c r="DZ54" s="843"/>
      <c r="EA54" s="226"/>
    </row>
    <row r="55" spans="1:131" ht="26.25" customHeight="1">
      <c r="A55" s="234">
        <v>28</v>
      </c>
      <c r="B55" s="844"/>
      <c r="C55" s="845"/>
      <c r="D55" s="845"/>
      <c r="E55" s="845"/>
      <c r="F55" s="845"/>
      <c r="G55" s="845"/>
      <c r="H55" s="845"/>
      <c r="I55" s="845"/>
      <c r="J55" s="845"/>
      <c r="K55" s="845"/>
      <c r="L55" s="845"/>
      <c r="M55" s="845"/>
      <c r="N55" s="845"/>
      <c r="O55" s="845"/>
      <c r="P55" s="846"/>
      <c r="Q55" s="898"/>
      <c r="R55" s="899"/>
      <c r="S55" s="899"/>
      <c r="T55" s="899"/>
      <c r="U55" s="899"/>
      <c r="V55" s="899"/>
      <c r="W55" s="899"/>
      <c r="X55" s="899"/>
      <c r="Y55" s="899"/>
      <c r="Z55" s="899"/>
      <c r="AA55" s="899"/>
      <c r="AB55" s="899"/>
      <c r="AC55" s="899"/>
      <c r="AD55" s="899"/>
      <c r="AE55" s="900"/>
      <c r="AF55" s="850"/>
      <c r="AG55" s="851"/>
      <c r="AH55" s="851"/>
      <c r="AI55" s="851"/>
      <c r="AJ55" s="852"/>
      <c r="AK55" s="902"/>
      <c r="AL55" s="899"/>
      <c r="AM55" s="899"/>
      <c r="AN55" s="899"/>
      <c r="AO55" s="899"/>
      <c r="AP55" s="899"/>
      <c r="AQ55" s="899"/>
      <c r="AR55" s="899"/>
      <c r="AS55" s="899"/>
      <c r="AT55" s="899"/>
      <c r="AU55" s="899"/>
      <c r="AV55" s="899"/>
      <c r="AW55" s="899"/>
      <c r="AX55" s="899"/>
      <c r="AY55" s="899"/>
      <c r="AZ55" s="901"/>
      <c r="BA55" s="901"/>
      <c r="BB55" s="901"/>
      <c r="BC55" s="901"/>
      <c r="BD55" s="901"/>
      <c r="BE55" s="894"/>
      <c r="BF55" s="894"/>
      <c r="BG55" s="894"/>
      <c r="BH55" s="894"/>
      <c r="BI55" s="895"/>
      <c r="BJ55" s="228"/>
      <c r="BK55" s="228"/>
      <c r="BL55" s="228"/>
      <c r="BM55" s="228"/>
      <c r="BN55" s="228"/>
      <c r="BO55" s="237"/>
      <c r="BP55" s="237"/>
      <c r="BQ55" s="234">
        <v>49</v>
      </c>
      <c r="BR55" s="235"/>
      <c r="BS55" s="837"/>
      <c r="BT55" s="838"/>
      <c r="BU55" s="838"/>
      <c r="BV55" s="838"/>
      <c r="BW55" s="838"/>
      <c r="BX55" s="838"/>
      <c r="BY55" s="838"/>
      <c r="BZ55" s="838"/>
      <c r="CA55" s="838"/>
      <c r="CB55" s="838"/>
      <c r="CC55" s="838"/>
      <c r="CD55" s="838"/>
      <c r="CE55" s="838"/>
      <c r="CF55" s="838"/>
      <c r="CG55" s="839"/>
      <c r="CH55" s="840"/>
      <c r="CI55" s="841"/>
      <c r="CJ55" s="841"/>
      <c r="CK55" s="841"/>
      <c r="CL55" s="842"/>
      <c r="CM55" s="840"/>
      <c r="CN55" s="841"/>
      <c r="CO55" s="841"/>
      <c r="CP55" s="841"/>
      <c r="CQ55" s="842"/>
      <c r="CR55" s="840"/>
      <c r="CS55" s="841"/>
      <c r="CT55" s="841"/>
      <c r="CU55" s="841"/>
      <c r="CV55" s="842"/>
      <c r="CW55" s="840"/>
      <c r="CX55" s="841"/>
      <c r="CY55" s="841"/>
      <c r="CZ55" s="841"/>
      <c r="DA55" s="842"/>
      <c r="DB55" s="840"/>
      <c r="DC55" s="841"/>
      <c r="DD55" s="841"/>
      <c r="DE55" s="841"/>
      <c r="DF55" s="842"/>
      <c r="DG55" s="840"/>
      <c r="DH55" s="841"/>
      <c r="DI55" s="841"/>
      <c r="DJ55" s="841"/>
      <c r="DK55" s="842"/>
      <c r="DL55" s="840"/>
      <c r="DM55" s="841"/>
      <c r="DN55" s="841"/>
      <c r="DO55" s="841"/>
      <c r="DP55" s="842"/>
      <c r="DQ55" s="840"/>
      <c r="DR55" s="841"/>
      <c r="DS55" s="841"/>
      <c r="DT55" s="841"/>
      <c r="DU55" s="842"/>
      <c r="DV55" s="837"/>
      <c r="DW55" s="838"/>
      <c r="DX55" s="838"/>
      <c r="DY55" s="838"/>
      <c r="DZ55" s="843"/>
      <c r="EA55" s="226"/>
    </row>
    <row r="56" spans="1:131" ht="26.25" customHeight="1">
      <c r="A56" s="234">
        <v>29</v>
      </c>
      <c r="B56" s="844"/>
      <c r="C56" s="845"/>
      <c r="D56" s="845"/>
      <c r="E56" s="845"/>
      <c r="F56" s="845"/>
      <c r="G56" s="845"/>
      <c r="H56" s="845"/>
      <c r="I56" s="845"/>
      <c r="J56" s="845"/>
      <c r="K56" s="845"/>
      <c r="L56" s="845"/>
      <c r="M56" s="845"/>
      <c r="N56" s="845"/>
      <c r="O56" s="845"/>
      <c r="P56" s="846"/>
      <c r="Q56" s="898"/>
      <c r="R56" s="899"/>
      <c r="S56" s="899"/>
      <c r="T56" s="899"/>
      <c r="U56" s="899"/>
      <c r="V56" s="899"/>
      <c r="W56" s="899"/>
      <c r="X56" s="899"/>
      <c r="Y56" s="899"/>
      <c r="Z56" s="899"/>
      <c r="AA56" s="899"/>
      <c r="AB56" s="899"/>
      <c r="AC56" s="899"/>
      <c r="AD56" s="899"/>
      <c r="AE56" s="900"/>
      <c r="AF56" s="850"/>
      <c r="AG56" s="851"/>
      <c r="AH56" s="851"/>
      <c r="AI56" s="851"/>
      <c r="AJ56" s="852"/>
      <c r="AK56" s="902"/>
      <c r="AL56" s="899"/>
      <c r="AM56" s="899"/>
      <c r="AN56" s="899"/>
      <c r="AO56" s="899"/>
      <c r="AP56" s="899"/>
      <c r="AQ56" s="899"/>
      <c r="AR56" s="899"/>
      <c r="AS56" s="899"/>
      <c r="AT56" s="899"/>
      <c r="AU56" s="899"/>
      <c r="AV56" s="899"/>
      <c r="AW56" s="899"/>
      <c r="AX56" s="899"/>
      <c r="AY56" s="899"/>
      <c r="AZ56" s="901"/>
      <c r="BA56" s="901"/>
      <c r="BB56" s="901"/>
      <c r="BC56" s="901"/>
      <c r="BD56" s="901"/>
      <c r="BE56" s="894"/>
      <c r="BF56" s="894"/>
      <c r="BG56" s="894"/>
      <c r="BH56" s="894"/>
      <c r="BI56" s="895"/>
      <c r="BJ56" s="228"/>
      <c r="BK56" s="228"/>
      <c r="BL56" s="228"/>
      <c r="BM56" s="228"/>
      <c r="BN56" s="228"/>
      <c r="BO56" s="237"/>
      <c r="BP56" s="237"/>
      <c r="BQ56" s="234">
        <v>50</v>
      </c>
      <c r="BR56" s="235"/>
      <c r="BS56" s="837"/>
      <c r="BT56" s="838"/>
      <c r="BU56" s="838"/>
      <c r="BV56" s="838"/>
      <c r="BW56" s="838"/>
      <c r="BX56" s="838"/>
      <c r="BY56" s="838"/>
      <c r="BZ56" s="838"/>
      <c r="CA56" s="838"/>
      <c r="CB56" s="838"/>
      <c r="CC56" s="838"/>
      <c r="CD56" s="838"/>
      <c r="CE56" s="838"/>
      <c r="CF56" s="838"/>
      <c r="CG56" s="839"/>
      <c r="CH56" s="840"/>
      <c r="CI56" s="841"/>
      <c r="CJ56" s="841"/>
      <c r="CK56" s="841"/>
      <c r="CL56" s="842"/>
      <c r="CM56" s="840"/>
      <c r="CN56" s="841"/>
      <c r="CO56" s="841"/>
      <c r="CP56" s="841"/>
      <c r="CQ56" s="842"/>
      <c r="CR56" s="840"/>
      <c r="CS56" s="841"/>
      <c r="CT56" s="841"/>
      <c r="CU56" s="841"/>
      <c r="CV56" s="842"/>
      <c r="CW56" s="840"/>
      <c r="CX56" s="841"/>
      <c r="CY56" s="841"/>
      <c r="CZ56" s="841"/>
      <c r="DA56" s="842"/>
      <c r="DB56" s="840"/>
      <c r="DC56" s="841"/>
      <c r="DD56" s="841"/>
      <c r="DE56" s="841"/>
      <c r="DF56" s="842"/>
      <c r="DG56" s="840"/>
      <c r="DH56" s="841"/>
      <c r="DI56" s="841"/>
      <c r="DJ56" s="841"/>
      <c r="DK56" s="842"/>
      <c r="DL56" s="840"/>
      <c r="DM56" s="841"/>
      <c r="DN56" s="841"/>
      <c r="DO56" s="841"/>
      <c r="DP56" s="842"/>
      <c r="DQ56" s="840"/>
      <c r="DR56" s="841"/>
      <c r="DS56" s="841"/>
      <c r="DT56" s="841"/>
      <c r="DU56" s="842"/>
      <c r="DV56" s="837"/>
      <c r="DW56" s="838"/>
      <c r="DX56" s="838"/>
      <c r="DY56" s="838"/>
      <c r="DZ56" s="843"/>
      <c r="EA56" s="226"/>
    </row>
    <row r="57" spans="1:131" ht="26.25" customHeight="1">
      <c r="A57" s="234">
        <v>30</v>
      </c>
      <c r="B57" s="844"/>
      <c r="C57" s="845"/>
      <c r="D57" s="845"/>
      <c r="E57" s="845"/>
      <c r="F57" s="845"/>
      <c r="G57" s="845"/>
      <c r="H57" s="845"/>
      <c r="I57" s="845"/>
      <c r="J57" s="845"/>
      <c r="K57" s="845"/>
      <c r="L57" s="845"/>
      <c r="M57" s="845"/>
      <c r="N57" s="845"/>
      <c r="O57" s="845"/>
      <c r="P57" s="846"/>
      <c r="Q57" s="898"/>
      <c r="R57" s="899"/>
      <c r="S57" s="899"/>
      <c r="T57" s="899"/>
      <c r="U57" s="899"/>
      <c r="V57" s="899"/>
      <c r="W57" s="899"/>
      <c r="X57" s="899"/>
      <c r="Y57" s="899"/>
      <c r="Z57" s="899"/>
      <c r="AA57" s="899"/>
      <c r="AB57" s="899"/>
      <c r="AC57" s="899"/>
      <c r="AD57" s="899"/>
      <c r="AE57" s="900"/>
      <c r="AF57" s="850"/>
      <c r="AG57" s="851"/>
      <c r="AH57" s="851"/>
      <c r="AI57" s="851"/>
      <c r="AJ57" s="852"/>
      <c r="AK57" s="902"/>
      <c r="AL57" s="899"/>
      <c r="AM57" s="899"/>
      <c r="AN57" s="899"/>
      <c r="AO57" s="899"/>
      <c r="AP57" s="899"/>
      <c r="AQ57" s="899"/>
      <c r="AR57" s="899"/>
      <c r="AS57" s="899"/>
      <c r="AT57" s="899"/>
      <c r="AU57" s="899"/>
      <c r="AV57" s="899"/>
      <c r="AW57" s="899"/>
      <c r="AX57" s="899"/>
      <c r="AY57" s="899"/>
      <c r="AZ57" s="901"/>
      <c r="BA57" s="901"/>
      <c r="BB57" s="901"/>
      <c r="BC57" s="901"/>
      <c r="BD57" s="901"/>
      <c r="BE57" s="894"/>
      <c r="BF57" s="894"/>
      <c r="BG57" s="894"/>
      <c r="BH57" s="894"/>
      <c r="BI57" s="895"/>
      <c r="BJ57" s="228"/>
      <c r="BK57" s="228"/>
      <c r="BL57" s="228"/>
      <c r="BM57" s="228"/>
      <c r="BN57" s="228"/>
      <c r="BO57" s="237"/>
      <c r="BP57" s="237"/>
      <c r="BQ57" s="234">
        <v>51</v>
      </c>
      <c r="BR57" s="235"/>
      <c r="BS57" s="837"/>
      <c r="BT57" s="838"/>
      <c r="BU57" s="838"/>
      <c r="BV57" s="838"/>
      <c r="BW57" s="838"/>
      <c r="BX57" s="838"/>
      <c r="BY57" s="838"/>
      <c r="BZ57" s="838"/>
      <c r="CA57" s="838"/>
      <c r="CB57" s="838"/>
      <c r="CC57" s="838"/>
      <c r="CD57" s="838"/>
      <c r="CE57" s="838"/>
      <c r="CF57" s="838"/>
      <c r="CG57" s="839"/>
      <c r="CH57" s="840"/>
      <c r="CI57" s="841"/>
      <c r="CJ57" s="841"/>
      <c r="CK57" s="841"/>
      <c r="CL57" s="842"/>
      <c r="CM57" s="840"/>
      <c r="CN57" s="841"/>
      <c r="CO57" s="841"/>
      <c r="CP57" s="841"/>
      <c r="CQ57" s="842"/>
      <c r="CR57" s="840"/>
      <c r="CS57" s="841"/>
      <c r="CT57" s="841"/>
      <c r="CU57" s="841"/>
      <c r="CV57" s="842"/>
      <c r="CW57" s="840"/>
      <c r="CX57" s="841"/>
      <c r="CY57" s="841"/>
      <c r="CZ57" s="841"/>
      <c r="DA57" s="842"/>
      <c r="DB57" s="840"/>
      <c r="DC57" s="841"/>
      <c r="DD57" s="841"/>
      <c r="DE57" s="841"/>
      <c r="DF57" s="842"/>
      <c r="DG57" s="840"/>
      <c r="DH57" s="841"/>
      <c r="DI57" s="841"/>
      <c r="DJ57" s="841"/>
      <c r="DK57" s="842"/>
      <c r="DL57" s="840"/>
      <c r="DM57" s="841"/>
      <c r="DN57" s="841"/>
      <c r="DO57" s="841"/>
      <c r="DP57" s="842"/>
      <c r="DQ57" s="840"/>
      <c r="DR57" s="841"/>
      <c r="DS57" s="841"/>
      <c r="DT57" s="841"/>
      <c r="DU57" s="842"/>
      <c r="DV57" s="837"/>
      <c r="DW57" s="838"/>
      <c r="DX57" s="838"/>
      <c r="DY57" s="838"/>
      <c r="DZ57" s="843"/>
      <c r="EA57" s="226"/>
    </row>
    <row r="58" spans="1:131" ht="26.25" customHeight="1">
      <c r="A58" s="234">
        <v>31</v>
      </c>
      <c r="B58" s="844"/>
      <c r="C58" s="845"/>
      <c r="D58" s="845"/>
      <c r="E58" s="845"/>
      <c r="F58" s="845"/>
      <c r="G58" s="845"/>
      <c r="H58" s="845"/>
      <c r="I58" s="845"/>
      <c r="J58" s="845"/>
      <c r="K58" s="845"/>
      <c r="L58" s="845"/>
      <c r="M58" s="845"/>
      <c r="N58" s="845"/>
      <c r="O58" s="845"/>
      <c r="P58" s="846"/>
      <c r="Q58" s="898"/>
      <c r="R58" s="899"/>
      <c r="S58" s="899"/>
      <c r="T58" s="899"/>
      <c r="U58" s="899"/>
      <c r="V58" s="899"/>
      <c r="W58" s="899"/>
      <c r="X58" s="899"/>
      <c r="Y58" s="899"/>
      <c r="Z58" s="899"/>
      <c r="AA58" s="899"/>
      <c r="AB58" s="899"/>
      <c r="AC58" s="899"/>
      <c r="AD58" s="899"/>
      <c r="AE58" s="900"/>
      <c r="AF58" s="850"/>
      <c r="AG58" s="851"/>
      <c r="AH58" s="851"/>
      <c r="AI58" s="851"/>
      <c r="AJ58" s="852"/>
      <c r="AK58" s="902"/>
      <c r="AL58" s="899"/>
      <c r="AM58" s="899"/>
      <c r="AN58" s="899"/>
      <c r="AO58" s="899"/>
      <c r="AP58" s="899"/>
      <c r="AQ58" s="899"/>
      <c r="AR58" s="899"/>
      <c r="AS58" s="899"/>
      <c r="AT58" s="899"/>
      <c r="AU58" s="899"/>
      <c r="AV58" s="899"/>
      <c r="AW58" s="899"/>
      <c r="AX58" s="899"/>
      <c r="AY58" s="899"/>
      <c r="AZ58" s="901"/>
      <c r="BA58" s="901"/>
      <c r="BB58" s="901"/>
      <c r="BC58" s="901"/>
      <c r="BD58" s="901"/>
      <c r="BE58" s="894"/>
      <c r="BF58" s="894"/>
      <c r="BG58" s="894"/>
      <c r="BH58" s="894"/>
      <c r="BI58" s="895"/>
      <c r="BJ58" s="228"/>
      <c r="BK58" s="228"/>
      <c r="BL58" s="228"/>
      <c r="BM58" s="228"/>
      <c r="BN58" s="228"/>
      <c r="BO58" s="237"/>
      <c r="BP58" s="237"/>
      <c r="BQ58" s="234">
        <v>52</v>
      </c>
      <c r="BR58" s="235"/>
      <c r="BS58" s="837"/>
      <c r="BT58" s="838"/>
      <c r="BU58" s="838"/>
      <c r="BV58" s="838"/>
      <c r="BW58" s="838"/>
      <c r="BX58" s="838"/>
      <c r="BY58" s="838"/>
      <c r="BZ58" s="838"/>
      <c r="CA58" s="838"/>
      <c r="CB58" s="838"/>
      <c r="CC58" s="838"/>
      <c r="CD58" s="838"/>
      <c r="CE58" s="838"/>
      <c r="CF58" s="838"/>
      <c r="CG58" s="839"/>
      <c r="CH58" s="840"/>
      <c r="CI58" s="841"/>
      <c r="CJ58" s="841"/>
      <c r="CK58" s="841"/>
      <c r="CL58" s="842"/>
      <c r="CM58" s="840"/>
      <c r="CN58" s="841"/>
      <c r="CO58" s="841"/>
      <c r="CP58" s="841"/>
      <c r="CQ58" s="842"/>
      <c r="CR58" s="840"/>
      <c r="CS58" s="841"/>
      <c r="CT58" s="841"/>
      <c r="CU58" s="841"/>
      <c r="CV58" s="842"/>
      <c r="CW58" s="840"/>
      <c r="CX58" s="841"/>
      <c r="CY58" s="841"/>
      <c r="CZ58" s="841"/>
      <c r="DA58" s="842"/>
      <c r="DB58" s="840"/>
      <c r="DC58" s="841"/>
      <c r="DD58" s="841"/>
      <c r="DE58" s="841"/>
      <c r="DF58" s="842"/>
      <c r="DG58" s="840"/>
      <c r="DH58" s="841"/>
      <c r="DI58" s="841"/>
      <c r="DJ58" s="841"/>
      <c r="DK58" s="842"/>
      <c r="DL58" s="840"/>
      <c r="DM58" s="841"/>
      <c r="DN58" s="841"/>
      <c r="DO58" s="841"/>
      <c r="DP58" s="842"/>
      <c r="DQ58" s="840"/>
      <c r="DR58" s="841"/>
      <c r="DS58" s="841"/>
      <c r="DT58" s="841"/>
      <c r="DU58" s="842"/>
      <c r="DV58" s="837"/>
      <c r="DW58" s="838"/>
      <c r="DX58" s="838"/>
      <c r="DY58" s="838"/>
      <c r="DZ58" s="843"/>
      <c r="EA58" s="226"/>
    </row>
    <row r="59" spans="1:131" ht="26.25" customHeight="1">
      <c r="A59" s="234">
        <v>32</v>
      </c>
      <c r="B59" s="844"/>
      <c r="C59" s="845"/>
      <c r="D59" s="845"/>
      <c r="E59" s="845"/>
      <c r="F59" s="845"/>
      <c r="G59" s="845"/>
      <c r="H59" s="845"/>
      <c r="I59" s="845"/>
      <c r="J59" s="845"/>
      <c r="K59" s="845"/>
      <c r="L59" s="845"/>
      <c r="M59" s="845"/>
      <c r="N59" s="845"/>
      <c r="O59" s="845"/>
      <c r="P59" s="846"/>
      <c r="Q59" s="898"/>
      <c r="R59" s="899"/>
      <c r="S59" s="899"/>
      <c r="T59" s="899"/>
      <c r="U59" s="899"/>
      <c r="V59" s="899"/>
      <c r="W59" s="899"/>
      <c r="X59" s="899"/>
      <c r="Y59" s="899"/>
      <c r="Z59" s="899"/>
      <c r="AA59" s="899"/>
      <c r="AB59" s="899"/>
      <c r="AC59" s="899"/>
      <c r="AD59" s="899"/>
      <c r="AE59" s="900"/>
      <c r="AF59" s="850"/>
      <c r="AG59" s="851"/>
      <c r="AH59" s="851"/>
      <c r="AI59" s="851"/>
      <c r="AJ59" s="852"/>
      <c r="AK59" s="902"/>
      <c r="AL59" s="899"/>
      <c r="AM59" s="899"/>
      <c r="AN59" s="899"/>
      <c r="AO59" s="899"/>
      <c r="AP59" s="899"/>
      <c r="AQ59" s="899"/>
      <c r="AR59" s="899"/>
      <c r="AS59" s="899"/>
      <c r="AT59" s="899"/>
      <c r="AU59" s="899"/>
      <c r="AV59" s="899"/>
      <c r="AW59" s="899"/>
      <c r="AX59" s="899"/>
      <c r="AY59" s="899"/>
      <c r="AZ59" s="901"/>
      <c r="BA59" s="901"/>
      <c r="BB59" s="901"/>
      <c r="BC59" s="901"/>
      <c r="BD59" s="901"/>
      <c r="BE59" s="894"/>
      <c r="BF59" s="894"/>
      <c r="BG59" s="894"/>
      <c r="BH59" s="894"/>
      <c r="BI59" s="895"/>
      <c r="BJ59" s="228"/>
      <c r="BK59" s="228"/>
      <c r="BL59" s="228"/>
      <c r="BM59" s="228"/>
      <c r="BN59" s="228"/>
      <c r="BO59" s="237"/>
      <c r="BP59" s="237"/>
      <c r="BQ59" s="234">
        <v>53</v>
      </c>
      <c r="BR59" s="235"/>
      <c r="BS59" s="837"/>
      <c r="BT59" s="838"/>
      <c r="BU59" s="838"/>
      <c r="BV59" s="838"/>
      <c r="BW59" s="838"/>
      <c r="BX59" s="838"/>
      <c r="BY59" s="838"/>
      <c r="BZ59" s="838"/>
      <c r="CA59" s="838"/>
      <c r="CB59" s="838"/>
      <c r="CC59" s="838"/>
      <c r="CD59" s="838"/>
      <c r="CE59" s="838"/>
      <c r="CF59" s="838"/>
      <c r="CG59" s="839"/>
      <c r="CH59" s="840"/>
      <c r="CI59" s="841"/>
      <c r="CJ59" s="841"/>
      <c r="CK59" s="841"/>
      <c r="CL59" s="842"/>
      <c r="CM59" s="840"/>
      <c r="CN59" s="841"/>
      <c r="CO59" s="841"/>
      <c r="CP59" s="841"/>
      <c r="CQ59" s="842"/>
      <c r="CR59" s="840"/>
      <c r="CS59" s="841"/>
      <c r="CT59" s="841"/>
      <c r="CU59" s="841"/>
      <c r="CV59" s="842"/>
      <c r="CW59" s="840"/>
      <c r="CX59" s="841"/>
      <c r="CY59" s="841"/>
      <c r="CZ59" s="841"/>
      <c r="DA59" s="842"/>
      <c r="DB59" s="840"/>
      <c r="DC59" s="841"/>
      <c r="DD59" s="841"/>
      <c r="DE59" s="841"/>
      <c r="DF59" s="842"/>
      <c r="DG59" s="840"/>
      <c r="DH59" s="841"/>
      <c r="DI59" s="841"/>
      <c r="DJ59" s="841"/>
      <c r="DK59" s="842"/>
      <c r="DL59" s="840"/>
      <c r="DM59" s="841"/>
      <c r="DN59" s="841"/>
      <c r="DO59" s="841"/>
      <c r="DP59" s="842"/>
      <c r="DQ59" s="840"/>
      <c r="DR59" s="841"/>
      <c r="DS59" s="841"/>
      <c r="DT59" s="841"/>
      <c r="DU59" s="842"/>
      <c r="DV59" s="837"/>
      <c r="DW59" s="838"/>
      <c r="DX59" s="838"/>
      <c r="DY59" s="838"/>
      <c r="DZ59" s="843"/>
      <c r="EA59" s="226"/>
    </row>
    <row r="60" spans="1:131" ht="26.25" customHeight="1">
      <c r="A60" s="234">
        <v>33</v>
      </c>
      <c r="B60" s="844"/>
      <c r="C60" s="845"/>
      <c r="D60" s="845"/>
      <c r="E60" s="845"/>
      <c r="F60" s="845"/>
      <c r="G60" s="845"/>
      <c r="H60" s="845"/>
      <c r="I60" s="845"/>
      <c r="J60" s="845"/>
      <c r="K60" s="845"/>
      <c r="L60" s="845"/>
      <c r="M60" s="845"/>
      <c r="N60" s="845"/>
      <c r="O60" s="845"/>
      <c r="P60" s="846"/>
      <c r="Q60" s="898"/>
      <c r="R60" s="899"/>
      <c r="S60" s="899"/>
      <c r="T60" s="899"/>
      <c r="U60" s="899"/>
      <c r="V60" s="899"/>
      <c r="W60" s="899"/>
      <c r="X60" s="899"/>
      <c r="Y60" s="899"/>
      <c r="Z60" s="899"/>
      <c r="AA60" s="899"/>
      <c r="AB60" s="899"/>
      <c r="AC60" s="899"/>
      <c r="AD60" s="899"/>
      <c r="AE60" s="900"/>
      <c r="AF60" s="850"/>
      <c r="AG60" s="851"/>
      <c r="AH60" s="851"/>
      <c r="AI60" s="851"/>
      <c r="AJ60" s="852"/>
      <c r="AK60" s="902"/>
      <c r="AL60" s="899"/>
      <c r="AM60" s="899"/>
      <c r="AN60" s="899"/>
      <c r="AO60" s="899"/>
      <c r="AP60" s="899"/>
      <c r="AQ60" s="899"/>
      <c r="AR60" s="899"/>
      <c r="AS60" s="899"/>
      <c r="AT60" s="899"/>
      <c r="AU60" s="899"/>
      <c r="AV60" s="899"/>
      <c r="AW60" s="899"/>
      <c r="AX60" s="899"/>
      <c r="AY60" s="899"/>
      <c r="AZ60" s="901"/>
      <c r="BA60" s="901"/>
      <c r="BB60" s="901"/>
      <c r="BC60" s="901"/>
      <c r="BD60" s="901"/>
      <c r="BE60" s="894"/>
      <c r="BF60" s="894"/>
      <c r="BG60" s="894"/>
      <c r="BH60" s="894"/>
      <c r="BI60" s="895"/>
      <c r="BJ60" s="228"/>
      <c r="BK60" s="228"/>
      <c r="BL60" s="228"/>
      <c r="BM60" s="228"/>
      <c r="BN60" s="228"/>
      <c r="BO60" s="237"/>
      <c r="BP60" s="237"/>
      <c r="BQ60" s="234">
        <v>54</v>
      </c>
      <c r="BR60" s="235"/>
      <c r="BS60" s="837"/>
      <c r="BT60" s="838"/>
      <c r="BU60" s="838"/>
      <c r="BV60" s="838"/>
      <c r="BW60" s="838"/>
      <c r="BX60" s="838"/>
      <c r="BY60" s="838"/>
      <c r="BZ60" s="838"/>
      <c r="CA60" s="838"/>
      <c r="CB60" s="838"/>
      <c r="CC60" s="838"/>
      <c r="CD60" s="838"/>
      <c r="CE60" s="838"/>
      <c r="CF60" s="838"/>
      <c r="CG60" s="839"/>
      <c r="CH60" s="840"/>
      <c r="CI60" s="841"/>
      <c r="CJ60" s="841"/>
      <c r="CK60" s="841"/>
      <c r="CL60" s="842"/>
      <c r="CM60" s="840"/>
      <c r="CN60" s="841"/>
      <c r="CO60" s="841"/>
      <c r="CP60" s="841"/>
      <c r="CQ60" s="842"/>
      <c r="CR60" s="840"/>
      <c r="CS60" s="841"/>
      <c r="CT60" s="841"/>
      <c r="CU60" s="841"/>
      <c r="CV60" s="842"/>
      <c r="CW60" s="840"/>
      <c r="CX60" s="841"/>
      <c r="CY60" s="841"/>
      <c r="CZ60" s="841"/>
      <c r="DA60" s="842"/>
      <c r="DB60" s="840"/>
      <c r="DC60" s="841"/>
      <c r="DD60" s="841"/>
      <c r="DE60" s="841"/>
      <c r="DF60" s="842"/>
      <c r="DG60" s="840"/>
      <c r="DH60" s="841"/>
      <c r="DI60" s="841"/>
      <c r="DJ60" s="841"/>
      <c r="DK60" s="842"/>
      <c r="DL60" s="840"/>
      <c r="DM60" s="841"/>
      <c r="DN60" s="841"/>
      <c r="DO60" s="841"/>
      <c r="DP60" s="842"/>
      <c r="DQ60" s="840"/>
      <c r="DR60" s="841"/>
      <c r="DS60" s="841"/>
      <c r="DT60" s="841"/>
      <c r="DU60" s="842"/>
      <c r="DV60" s="837"/>
      <c r="DW60" s="838"/>
      <c r="DX60" s="838"/>
      <c r="DY60" s="838"/>
      <c r="DZ60" s="843"/>
      <c r="EA60" s="226"/>
    </row>
    <row r="61" spans="1:131" ht="26.25" customHeight="1" thickBot="1">
      <c r="A61" s="234">
        <v>34</v>
      </c>
      <c r="B61" s="844"/>
      <c r="C61" s="845"/>
      <c r="D61" s="845"/>
      <c r="E61" s="845"/>
      <c r="F61" s="845"/>
      <c r="G61" s="845"/>
      <c r="H61" s="845"/>
      <c r="I61" s="845"/>
      <c r="J61" s="845"/>
      <c r="K61" s="845"/>
      <c r="L61" s="845"/>
      <c r="M61" s="845"/>
      <c r="N61" s="845"/>
      <c r="O61" s="845"/>
      <c r="P61" s="846"/>
      <c r="Q61" s="898"/>
      <c r="R61" s="899"/>
      <c r="S61" s="899"/>
      <c r="T61" s="899"/>
      <c r="U61" s="899"/>
      <c r="V61" s="899"/>
      <c r="W61" s="899"/>
      <c r="X61" s="899"/>
      <c r="Y61" s="899"/>
      <c r="Z61" s="899"/>
      <c r="AA61" s="899"/>
      <c r="AB61" s="899"/>
      <c r="AC61" s="899"/>
      <c r="AD61" s="899"/>
      <c r="AE61" s="900"/>
      <c r="AF61" s="850"/>
      <c r="AG61" s="851"/>
      <c r="AH61" s="851"/>
      <c r="AI61" s="851"/>
      <c r="AJ61" s="852"/>
      <c r="AK61" s="902"/>
      <c r="AL61" s="899"/>
      <c r="AM61" s="899"/>
      <c r="AN61" s="899"/>
      <c r="AO61" s="899"/>
      <c r="AP61" s="899"/>
      <c r="AQ61" s="899"/>
      <c r="AR61" s="899"/>
      <c r="AS61" s="899"/>
      <c r="AT61" s="899"/>
      <c r="AU61" s="899"/>
      <c r="AV61" s="899"/>
      <c r="AW61" s="899"/>
      <c r="AX61" s="899"/>
      <c r="AY61" s="899"/>
      <c r="AZ61" s="901"/>
      <c r="BA61" s="901"/>
      <c r="BB61" s="901"/>
      <c r="BC61" s="901"/>
      <c r="BD61" s="901"/>
      <c r="BE61" s="894"/>
      <c r="BF61" s="894"/>
      <c r="BG61" s="894"/>
      <c r="BH61" s="894"/>
      <c r="BI61" s="895"/>
      <c r="BJ61" s="228"/>
      <c r="BK61" s="228"/>
      <c r="BL61" s="228"/>
      <c r="BM61" s="228"/>
      <c r="BN61" s="228"/>
      <c r="BO61" s="237"/>
      <c r="BP61" s="237"/>
      <c r="BQ61" s="234">
        <v>55</v>
      </c>
      <c r="BR61" s="235"/>
      <c r="BS61" s="837"/>
      <c r="BT61" s="838"/>
      <c r="BU61" s="838"/>
      <c r="BV61" s="838"/>
      <c r="BW61" s="838"/>
      <c r="BX61" s="838"/>
      <c r="BY61" s="838"/>
      <c r="BZ61" s="838"/>
      <c r="CA61" s="838"/>
      <c r="CB61" s="838"/>
      <c r="CC61" s="838"/>
      <c r="CD61" s="838"/>
      <c r="CE61" s="838"/>
      <c r="CF61" s="838"/>
      <c r="CG61" s="839"/>
      <c r="CH61" s="840"/>
      <c r="CI61" s="841"/>
      <c r="CJ61" s="841"/>
      <c r="CK61" s="841"/>
      <c r="CL61" s="842"/>
      <c r="CM61" s="840"/>
      <c r="CN61" s="841"/>
      <c r="CO61" s="841"/>
      <c r="CP61" s="841"/>
      <c r="CQ61" s="842"/>
      <c r="CR61" s="840"/>
      <c r="CS61" s="841"/>
      <c r="CT61" s="841"/>
      <c r="CU61" s="841"/>
      <c r="CV61" s="842"/>
      <c r="CW61" s="840"/>
      <c r="CX61" s="841"/>
      <c r="CY61" s="841"/>
      <c r="CZ61" s="841"/>
      <c r="DA61" s="842"/>
      <c r="DB61" s="840"/>
      <c r="DC61" s="841"/>
      <c r="DD61" s="841"/>
      <c r="DE61" s="841"/>
      <c r="DF61" s="842"/>
      <c r="DG61" s="840"/>
      <c r="DH61" s="841"/>
      <c r="DI61" s="841"/>
      <c r="DJ61" s="841"/>
      <c r="DK61" s="842"/>
      <c r="DL61" s="840"/>
      <c r="DM61" s="841"/>
      <c r="DN61" s="841"/>
      <c r="DO61" s="841"/>
      <c r="DP61" s="842"/>
      <c r="DQ61" s="840"/>
      <c r="DR61" s="841"/>
      <c r="DS61" s="841"/>
      <c r="DT61" s="841"/>
      <c r="DU61" s="842"/>
      <c r="DV61" s="837"/>
      <c r="DW61" s="838"/>
      <c r="DX61" s="838"/>
      <c r="DY61" s="838"/>
      <c r="DZ61" s="843"/>
      <c r="EA61" s="226"/>
    </row>
    <row r="62" spans="1:131" ht="26.25" customHeight="1">
      <c r="A62" s="234">
        <v>35</v>
      </c>
      <c r="B62" s="844"/>
      <c r="C62" s="845"/>
      <c r="D62" s="845"/>
      <c r="E62" s="845"/>
      <c r="F62" s="845"/>
      <c r="G62" s="845"/>
      <c r="H62" s="845"/>
      <c r="I62" s="845"/>
      <c r="J62" s="845"/>
      <c r="K62" s="845"/>
      <c r="L62" s="845"/>
      <c r="M62" s="845"/>
      <c r="N62" s="845"/>
      <c r="O62" s="845"/>
      <c r="P62" s="846"/>
      <c r="Q62" s="898"/>
      <c r="R62" s="899"/>
      <c r="S62" s="899"/>
      <c r="T62" s="899"/>
      <c r="U62" s="899"/>
      <c r="V62" s="899"/>
      <c r="W62" s="899"/>
      <c r="X62" s="899"/>
      <c r="Y62" s="899"/>
      <c r="Z62" s="899"/>
      <c r="AA62" s="899"/>
      <c r="AB62" s="899"/>
      <c r="AC62" s="899"/>
      <c r="AD62" s="899"/>
      <c r="AE62" s="900"/>
      <c r="AF62" s="850"/>
      <c r="AG62" s="851"/>
      <c r="AH62" s="851"/>
      <c r="AI62" s="851"/>
      <c r="AJ62" s="852"/>
      <c r="AK62" s="902"/>
      <c r="AL62" s="899"/>
      <c r="AM62" s="899"/>
      <c r="AN62" s="899"/>
      <c r="AO62" s="899"/>
      <c r="AP62" s="899"/>
      <c r="AQ62" s="899"/>
      <c r="AR62" s="899"/>
      <c r="AS62" s="899"/>
      <c r="AT62" s="899"/>
      <c r="AU62" s="899"/>
      <c r="AV62" s="899"/>
      <c r="AW62" s="899"/>
      <c r="AX62" s="899"/>
      <c r="AY62" s="899"/>
      <c r="AZ62" s="901"/>
      <c r="BA62" s="901"/>
      <c r="BB62" s="901"/>
      <c r="BC62" s="901"/>
      <c r="BD62" s="901"/>
      <c r="BE62" s="894"/>
      <c r="BF62" s="894"/>
      <c r="BG62" s="894"/>
      <c r="BH62" s="894"/>
      <c r="BI62" s="895"/>
      <c r="BJ62" s="910" t="s">
        <v>378</v>
      </c>
      <c r="BK62" s="870"/>
      <c r="BL62" s="870"/>
      <c r="BM62" s="870"/>
      <c r="BN62" s="871"/>
      <c r="BO62" s="237"/>
      <c r="BP62" s="237"/>
      <c r="BQ62" s="234">
        <v>56</v>
      </c>
      <c r="BR62" s="235"/>
      <c r="BS62" s="837"/>
      <c r="BT62" s="838"/>
      <c r="BU62" s="838"/>
      <c r="BV62" s="838"/>
      <c r="BW62" s="838"/>
      <c r="BX62" s="838"/>
      <c r="BY62" s="838"/>
      <c r="BZ62" s="838"/>
      <c r="CA62" s="838"/>
      <c r="CB62" s="838"/>
      <c r="CC62" s="838"/>
      <c r="CD62" s="838"/>
      <c r="CE62" s="838"/>
      <c r="CF62" s="838"/>
      <c r="CG62" s="839"/>
      <c r="CH62" s="840"/>
      <c r="CI62" s="841"/>
      <c r="CJ62" s="841"/>
      <c r="CK62" s="841"/>
      <c r="CL62" s="842"/>
      <c r="CM62" s="840"/>
      <c r="CN62" s="841"/>
      <c r="CO62" s="841"/>
      <c r="CP62" s="841"/>
      <c r="CQ62" s="842"/>
      <c r="CR62" s="840"/>
      <c r="CS62" s="841"/>
      <c r="CT62" s="841"/>
      <c r="CU62" s="841"/>
      <c r="CV62" s="842"/>
      <c r="CW62" s="840"/>
      <c r="CX62" s="841"/>
      <c r="CY62" s="841"/>
      <c r="CZ62" s="841"/>
      <c r="DA62" s="842"/>
      <c r="DB62" s="840"/>
      <c r="DC62" s="841"/>
      <c r="DD62" s="841"/>
      <c r="DE62" s="841"/>
      <c r="DF62" s="842"/>
      <c r="DG62" s="840"/>
      <c r="DH62" s="841"/>
      <c r="DI62" s="841"/>
      <c r="DJ62" s="841"/>
      <c r="DK62" s="842"/>
      <c r="DL62" s="840"/>
      <c r="DM62" s="841"/>
      <c r="DN62" s="841"/>
      <c r="DO62" s="841"/>
      <c r="DP62" s="842"/>
      <c r="DQ62" s="840"/>
      <c r="DR62" s="841"/>
      <c r="DS62" s="841"/>
      <c r="DT62" s="841"/>
      <c r="DU62" s="842"/>
      <c r="DV62" s="837"/>
      <c r="DW62" s="838"/>
      <c r="DX62" s="838"/>
      <c r="DY62" s="838"/>
      <c r="DZ62" s="843"/>
      <c r="EA62" s="226"/>
    </row>
    <row r="63" spans="1:131" ht="26.25" customHeight="1" thickBot="1">
      <c r="A63" s="236" t="s">
        <v>361</v>
      </c>
      <c r="B63" s="853" t="s">
        <v>379</v>
      </c>
      <c r="C63" s="854"/>
      <c r="D63" s="854"/>
      <c r="E63" s="854"/>
      <c r="F63" s="854"/>
      <c r="G63" s="854"/>
      <c r="H63" s="854"/>
      <c r="I63" s="854"/>
      <c r="J63" s="854"/>
      <c r="K63" s="854"/>
      <c r="L63" s="854"/>
      <c r="M63" s="854"/>
      <c r="N63" s="854"/>
      <c r="O63" s="854"/>
      <c r="P63" s="855"/>
      <c r="Q63" s="903"/>
      <c r="R63" s="904"/>
      <c r="S63" s="904"/>
      <c r="T63" s="904"/>
      <c r="U63" s="904"/>
      <c r="V63" s="904"/>
      <c r="W63" s="904"/>
      <c r="X63" s="904"/>
      <c r="Y63" s="904"/>
      <c r="Z63" s="904"/>
      <c r="AA63" s="904"/>
      <c r="AB63" s="904"/>
      <c r="AC63" s="904"/>
      <c r="AD63" s="904"/>
      <c r="AE63" s="905"/>
      <c r="AF63" s="906">
        <v>1260</v>
      </c>
      <c r="AG63" s="907"/>
      <c r="AH63" s="907"/>
      <c r="AI63" s="907"/>
      <c r="AJ63" s="908"/>
      <c r="AK63" s="909"/>
      <c r="AL63" s="904"/>
      <c r="AM63" s="904"/>
      <c r="AN63" s="904"/>
      <c r="AO63" s="904"/>
      <c r="AP63" s="907">
        <v>4305</v>
      </c>
      <c r="AQ63" s="907"/>
      <c r="AR63" s="907"/>
      <c r="AS63" s="907"/>
      <c r="AT63" s="907"/>
      <c r="AU63" s="907">
        <v>228</v>
      </c>
      <c r="AV63" s="907"/>
      <c r="AW63" s="907"/>
      <c r="AX63" s="907"/>
      <c r="AY63" s="907"/>
      <c r="AZ63" s="911"/>
      <c r="BA63" s="911"/>
      <c r="BB63" s="911"/>
      <c r="BC63" s="911"/>
      <c r="BD63" s="911"/>
      <c r="BE63" s="912"/>
      <c r="BF63" s="912"/>
      <c r="BG63" s="912"/>
      <c r="BH63" s="912"/>
      <c r="BI63" s="913"/>
      <c r="BJ63" s="914" t="s">
        <v>380</v>
      </c>
      <c r="BK63" s="915"/>
      <c r="BL63" s="915"/>
      <c r="BM63" s="915"/>
      <c r="BN63" s="916"/>
      <c r="BO63" s="237"/>
      <c r="BP63" s="237"/>
      <c r="BQ63" s="234">
        <v>57</v>
      </c>
      <c r="BR63" s="235"/>
      <c r="BS63" s="837"/>
      <c r="BT63" s="838"/>
      <c r="BU63" s="838"/>
      <c r="BV63" s="838"/>
      <c r="BW63" s="838"/>
      <c r="BX63" s="838"/>
      <c r="BY63" s="838"/>
      <c r="BZ63" s="838"/>
      <c r="CA63" s="838"/>
      <c r="CB63" s="838"/>
      <c r="CC63" s="838"/>
      <c r="CD63" s="838"/>
      <c r="CE63" s="838"/>
      <c r="CF63" s="838"/>
      <c r="CG63" s="839"/>
      <c r="CH63" s="840"/>
      <c r="CI63" s="841"/>
      <c r="CJ63" s="841"/>
      <c r="CK63" s="841"/>
      <c r="CL63" s="842"/>
      <c r="CM63" s="840"/>
      <c r="CN63" s="841"/>
      <c r="CO63" s="841"/>
      <c r="CP63" s="841"/>
      <c r="CQ63" s="842"/>
      <c r="CR63" s="840"/>
      <c r="CS63" s="841"/>
      <c r="CT63" s="841"/>
      <c r="CU63" s="841"/>
      <c r="CV63" s="842"/>
      <c r="CW63" s="840"/>
      <c r="CX63" s="841"/>
      <c r="CY63" s="841"/>
      <c r="CZ63" s="841"/>
      <c r="DA63" s="842"/>
      <c r="DB63" s="840"/>
      <c r="DC63" s="841"/>
      <c r="DD63" s="841"/>
      <c r="DE63" s="841"/>
      <c r="DF63" s="842"/>
      <c r="DG63" s="840"/>
      <c r="DH63" s="841"/>
      <c r="DI63" s="841"/>
      <c r="DJ63" s="841"/>
      <c r="DK63" s="842"/>
      <c r="DL63" s="840"/>
      <c r="DM63" s="841"/>
      <c r="DN63" s="841"/>
      <c r="DO63" s="841"/>
      <c r="DP63" s="842"/>
      <c r="DQ63" s="840"/>
      <c r="DR63" s="841"/>
      <c r="DS63" s="841"/>
      <c r="DT63" s="841"/>
      <c r="DU63" s="842"/>
      <c r="DV63" s="837"/>
      <c r="DW63" s="838"/>
      <c r="DX63" s="838"/>
      <c r="DY63" s="838"/>
      <c r="DZ63" s="843"/>
      <c r="EA63" s="226"/>
    </row>
    <row r="64" spans="1:131" ht="26.25" customHeight="1">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837"/>
      <c r="BT64" s="838"/>
      <c r="BU64" s="838"/>
      <c r="BV64" s="838"/>
      <c r="BW64" s="838"/>
      <c r="BX64" s="838"/>
      <c r="BY64" s="838"/>
      <c r="BZ64" s="838"/>
      <c r="CA64" s="838"/>
      <c r="CB64" s="838"/>
      <c r="CC64" s="838"/>
      <c r="CD64" s="838"/>
      <c r="CE64" s="838"/>
      <c r="CF64" s="838"/>
      <c r="CG64" s="839"/>
      <c r="CH64" s="840"/>
      <c r="CI64" s="841"/>
      <c r="CJ64" s="841"/>
      <c r="CK64" s="841"/>
      <c r="CL64" s="842"/>
      <c r="CM64" s="840"/>
      <c r="CN64" s="841"/>
      <c r="CO64" s="841"/>
      <c r="CP64" s="841"/>
      <c r="CQ64" s="842"/>
      <c r="CR64" s="840"/>
      <c r="CS64" s="841"/>
      <c r="CT64" s="841"/>
      <c r="CU64" s="841"/>
      <c r="CV64" s="842"/>
      <c r="CW64" s="840"/>
      <c r="CX64" s="841"/>
      <c r="CY64" s="841"/>
      <c r="CZ64" s="841"/>
      <c r="DA64" s="842"/>
      <c r="DB64" s="840"/>
      <c r="DC64" s="841"/>
      <c r="DD64" s="841"/>
      <c r="DE64" s="841"/>
      <c r="DF64" s="842"/>
      <c r="DG64" s="840"/>
      <c r="DH64" s="841"/>
      <c r="DI64" s="841"/>
      <c r="DJ64" s="841"/>
      <c r="DK64" s="842"/>
      <c r="DL64" s="840"/>
      <c r="DM64" s="841"/>
      <c r="DN64" s="841"/>
      <c r="DO64" s="841"/>
      <c r="DP64" s="842"/>
      <c r="DQ64" s="840"/>
      <c r="DR64" s="841"/>
      <c r="DS64" s="841"/>
      <c r="DT64" s="841"/>
      <c r="DU64" s="842"/>
      <c r="DV64" s="837"/>
      <c r="DW64" s="838"/>
      <c r="DX64" s="838"/>
      <c r="DY64" s="838"/>
      <c r="DZ64" s="843"/>
      <c r="EA64" s="226"/>
    </row>
    <row r="65" spans="1:131" ht="26.25" customHeight="1" thickBot="1">
      <c r="A65" s="228" t="s">
        <v>381</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837"/>
      <c r="BT65" s="838"/>
      <c r="BU65" s="838"/>
      <c r="BV65" s="838"/>
      <c r="BW65" s="838"/>
      <c r="BX65" s="838"/>
      <c r="BY65" s="838"/>
      <c r="BZ65" s="838"/>
      <c r="CA65" s="838"/>
      <c r="CB65" s="838"/>
      <c r="CC65" s="838"/>
      <c r="CD65" s="838"/>
      <c r="CE65" s="838"/>
      <c r="CF65" s="838"/>
      <c r="CG65" s="839"/>
      <c r="CH65" s="840"/>
      <c r="CI65" s="841"/>
      <c r="CJ65" s="841"/>
      <c r="CK65" s="841"/>
      <c r="CL65" s="842"/>
      <c r="CM65" s="840"/>
      <c r="CN65" s="841"/>
      <c r="CO65" s="841"/>
      <c r="CP65" s="841"/>
      <c r="CQ65" s="842"/>
      <c r="CR65" s="840"/>
      <c r="CS65" s="841"/>
      <c r="CT65" s="841"/>
      <c r="CU65" s="841"/>
      <c r="CV65" s="842"/>
      <c r="CW65" s="840"/>
      <c r="CX65" s="841"/>
      <c r="CY65" s="841"/>
      <c r="CZ65" s="841"/>
      <c r="DA65" s="842"/>
      <c r="DB65" s="840"/>
      <c r="DC65" s="841"/>
      <c r="DD65" s="841"/>
      <c r="DE65" s="841"/>
      <c r="DF65" s="842"/>
      <c r="DG65" s="840"/>
      <c r="DH65" s="841"/>
      <c r="DI65" s="841"/>
      <c r="DJ65" s="841"/>
      <c r="DK65" s="842"/>
      <c r="DL65" s="840"/>
      <c r="DM65" s="841"/>
      <c r="DN65" s="841"/>
      <c r="DO65" s="841"/>
      <c r="DP65" s="842"/>
      <c r="DQ65" s="840"/>
      <c r="DR65" s="841"/>
      <c r="DS65" s="841"/>
      <c r="DT65" s="841"/>
      <c r="DU65" s="842"/>
      <c r="DV65" s="837"/>
      <c r="DW65" s="838"/>
      <c r="DX65" s="838"/>
      <c r="DY65" s="838"/>
      <c r="DZ65" s="843"/>
      <c r="EA65" s="226"/>
    </row>
    <row r="66" spans="1:131" ht="26.25" customHeight="1">
      <c r="A66" s="791" t="s">
        <v>382</v>
      </c>
      <c r="B66" s="792"/>
      <c r="C66" s="792"/>
      <c r="D66" s="792"/>
      <c r="E66" s="792"/>
      <c r="F66" s="792"/>
      <c r="G66" s="792"/>
      <c r="H66" s="792"/>
      <c r="I66" s="792"/>
      <c r="J66" s="792"/>
      <c r="K66" s="792"/>
      <c r="L66" s="792"/>
      <c r="M66" s="792"/>
      <c r="N66" s="792"/>
      <c r="O66" s="792"/>
      <c r="P66" s="793"/>
      <c r="Q66" s="797" t="s">
        <v>383</v>
      </c>
      <c r="R66" s="798"/>
      <c r="S66" s="798"/>
      <c r="T66" s="798"/>
      <c r="U66" s="799"/>
      <c r="V66" s="797" t="s">
        <v>384</v>
      </c>
      <c r="W66" s="798"/>
      <c r="X66" s="798"/>
      <c r="Y66" s="798"/>
      <c r="Z66" s="799"/>
      <c r="AA66" s="797" t="s">
        <v>385</v>
      </c>
      <c r="AB66" s="798"/>
      <c r="AC66" s="798"/>
      <c r="AD66" s="798"/>
      <c r="AE66" s="799"/>
      <c r="AF66" s="917" t="s">
        <v>386</v>
      </c>
      <c r="AG66" s="879"/>
      <c r="AH66" s="879"/>
      <c r="AI66" s="879"/>
      <c r="AJ66" s="918"/>
      <c r="AK66" s="797" t="s">
        <v>387</v>
      </c>
      <c r="AL66" s="792"/>
      <c r="AM66" s="792"/>
      <c r="AN66" s="792"/>
      <c r="AO66" s="793"/>
      <c r="AP66" s="797" t="s">
        <v>388</v>
      </c>
      <c r="AQ66" s="798"/>
      <c r="AR66" s="798"/>
      <c r="AS66" s="798"/>
      <c r="AT66" s="799"/>
      <c r="AU66" s="797" t="s">
        <v>389</v>
      </c>
      <c r="AV66" s="798"/>
      <c r="AW66" s="798"/>
      <c r="AX66" s="798"/>
      <c r="AY66" s="799"/>
      <c r="AZ66" s="797" t="s">
        <v>348</v>
      </c>
      <c r="BA66" s="798"/>
      <c r="BB66" s="798"/>
      <c r="BC66" s="798"/>
      <c r="BD66" s="804"/>
      <c r="BE66" s="237"/>
      <c r="BF66" s="237"/>
      <c r="BG66" s="237"/>
      <c r="BH66" s="237"/>
      <c r="BI66" s="237"/>
      <c r="BJ66" s="237"/>
      <c r="BK66" s="237"/>
      <c r="BL66" s="237"/>
      <c r="BM66" s="237"/>
      <c r="BN66" s="237"/>
      <c r="BO66" s="237"/>
      <c r="BP66" s="237"/>
      <c r="BQ66" s="234">
        <v>60</v>
      </c>
      <c r="BR66" s="239"/>
      <c r="BS66" s="922"/>
      <c r="BT66" s="923"/>
      <c r="BU66" s="923"/>
      <c r="BV66" s="923"/>
      <c r="BW66" s="923"/>
      <c r="BX66" s="923"/>
      <c r="BY66" s="923"/>
      <c r="BZ66" s="923"/>
      <c r="CA66" s="923"/>
      <c r="CB66" s="923"/>
      <c r="CC66" s="923"/>
      <c r="CD66" s="923"/>
      <c r="CE66" s="923"/>
      <c r="CF66" s="923"/>
      <c r="CG66" s="928"/>
      <c r="CH66" s="925"/>
      <c r="CI66" s="926"/>
      <c r="CJ66" s="926"/>
      <c r="CK66" s="926"/>
      <c r="CL66" s="927"/>
      <c r="CM66" s="925"/>
      <c r="CN66" s="926"/>
      <c r="CO66" s="926"/>
      <c r="CP66" s="926"/>
      <c r="CQ66" s="927"/>
      <c r="CR66" s="925"/>
      <c r="CS66" s="926"/>
      <c r="CT66" s="926"/>
      <c r="CU66" s="926"/>
      <c r="CV66" s="927"/>
      <c r="CW66" s="925"/>
      <c r="CX66" s="926"/>
      <c r="CY66" s="926"/>
      <c r="CZ66" s="926"/>
      <c r="DA66" s="927"/>
      <c r="DB66" s="925"/>
      <c r="DC66" s="926"/>
      <c r="DD66" s="926"/>
      <c r="DE66" s="926"/>
      <c r="DF66" s="927"/>
      <c r="DG66" s="925"/>
      <c r="DH66" s="926"/>
      <c r="DI66" s="926"/>
      <c r="DJ66" s="926"/>
      <c r="DK66" s="927"/>
      <c r="DL66" s="925"/>
      <c r="DM66" s="926"/>
      <c r="DN66" s="926"/>
      <c r="DO66" s="926"/>
      <c r="DP66" s="927"/>
      <c r="DQ66" s="925"/>
      <c r="DR66" s="926"/>
      <c r="DS66" s="926"/>
      <c r="DT66" s="926"/>
      <c r="DU66" s="927"/>
      <c r="DV66" s="922"/>
      <c r="DW66" s="923"/>
      <c r="DX66" s="923"/>
      <c r="DY66" s="923"/>
      <c r="DZ66" s="924"/>
      <c r="EA66" s="226"/>
    </row>
    <row r="67" spans="1:131" ht="26.25" customHeight="1" thickBot="1">
      <c r="A67" s="794"/>
      <c r="B67" s="795"/>
      <c r="C67" s="795"/>
      <c r="D67" s="795"/>
      <c r="E67" s="795"/>
      <c r="F67" s="795"/>
      <c r="G67" s="795"/>
      <c r="H67" s="795"/>
      <c r="I67" s="795"/>
      <c r="J67" s="795"/>
      <c r="K67" s="795"/>
      <c r="L67" s="795"/>
      <c r="M67" s="795"/>
      <c r="N67" s="795"/>
      <c r="O67" s="795"/>
      <c r="P67" s="796"/>
      <c r="Q67" s="800"/>
      <c r="R67" s="801"/>
      <c r="S67" s="801"/>
      <c r="T67" s="801"/>
      <c r="U67" s="802"/>
      <c r="V67" s="800"/>
      <c r="W67" s="801"/>
      <c r="X67" s="801"/>
      <c r="Y67" s="801"/>
      <c r="Z67" s="802"/>
      <c r="AA67" s="800"/>
      <c r="AB67" s="801"/>
      <c r="AC67" s="801"/>
      <c r="AD67" s="801"/>
      <c r="AE67" s="802"/>
      <c r="AF67" s="919"/>
      <c r="AG67" s="882"/>
      <c r="AH67" s="882"/>
      <c r="AI67" s="882"/>
      <c r="AJ67" s="920"/>
      <c r="AK67" s="921"/>
      <c r="AL67" s="795"/>
      <c r="AM67" s="795"/>
      <c r="AN67" s="795"/>
      <c r="AO67" s="796"/>
      <c r="AP67" s="800"/>
      <c r="AQ67" s="801"/>
      <c r="AR67" s="801"/>
      <c r="AS67" s="801"/>
      <c r="AT67" s="802"/>
      <c r="AU67" s="800"/>
      <c r="AV67" s="801"/>
      <c r="AW67" s="801"/>
      <c r="AX67" s="801"/>
      <c r="AY67" s="802"/>
      <c r="AZ67" s="800"/>
      <c r="BA67" s="801"/>
      <c r="BB67" s="801"/>
      <c r="BC67" s="801"/>
      <c r="BD67" s="806"/>
      <c r="BE67" s="237"/>
      <c r="BF67" s="237"/>
      <c r="BG67" s="237"/>
      <c r="BH67" s="237"/>
      <c r="BI67" s="237"/>
      <c r="BJ67" s="237"/>
      <c r="BK67" s="237"/>
      <c r="BL67" s="237"/>
      <c r="BM67" s="237"/>
      <c r="BN67" s="237"/>
      <c r="BO67" s="237"/>
      <c r="BP67" s="237"/>
      <c r="BQ67" s="234">
        <v>61</v>
      </c>
      <c r="BR67" s="239"/>
      <c r="BS67" s="922"/>
      <c r="BT67" s="923"/>
      <c r="BU67" s="923"/>
      <c r="BV67" s="923"/>
      <c r="BW67" s="923"/>
      <c r="BX67" s="923"/>
      <c r="BY67" s="923"/>
      <c r="BZ67" s="923"/>
      <c r="CA67" s="923"/>
      <c r="CB67" s="923"/>
      <c r="CC67" s="923"/>
      <c r="CD67" s="923"/>
      <c r="CE67" s="923"/>
      <c r="CF67" s="923"/>
      <c r="CG67" s="928"/>
      <c r="CH67" s="925"/>
      <c r="CI67" s="926"/>
      <c r="CJ67" s="926"/>
      <c r="CK67" s="926"/>
      <c r="CL67" s="927"/>
      <c r="CM67" s="925"/>
      <c r="CN67" s="926"/>
      <c r="CO67" s="926"/>
      <c r="CP67" s="926"/>
      <c r="CQ67" s="927"/>
      <c r="CR67" s="925"/>
      <c r="CS67" s="926"/>
      <c r="CT67" s="926"/>
      <c r="CU67" s="926"/>
      <c r="CV67" s="927"/>
      <c r="CW67" s="925"/>
      <c r="CX67" s="926"/>
      <c r="CY67" s="926"/>
      <c r="CZ67" s="926"/>
      <c r="DA67" s="927"/>
      <c r="DB67" s="925"/>
      <c r="DC67" s="926"/>
      <c r="DD67" s="926"/>
      <c r="DE67" s="926"/>
      <c r="DF67" s="927"/>
      <c r="DG67" s="925"/>
      <c r="DH67" s="926"/>
      <c r="DI67" s="926"/>
      <c r="DJ67" s="926"/>
      <c r="DK67" s="927"/>
      <c r="DL67" s="925"/>
      <c r="DM67" s="926"/>
      <c r="DN67" s="926"/>
      <c r="DO67" s="926"/>
      <c r="DP67" s="927"/>
      <c r="DQ67" s="925"/>
      <c r="DR67" s="926"/>
      <c r="DS67" s="926"/>
      <c r="DT67" s="926"/>
      <c r="DU67" s="927"/>
      <c r="DV67" s="922"/>
      <c r="DW67" s="923"/>
      <c r="DX67" s="923"/>
      <c r="DY67" s="923"/>
      <c r="DZ67" s="924"/>
      <c r="EA67" s="226"/>
    </row>
    <row r="68" spans="1:131" ht="26.25" customHeight="1" thickTop="1">
      <c r="A68" s="232">
        <v>1</v>
      </c>
      <c r="B68" s="932" t="s">
        <v>560</v>
      </c>
      <c r="C68" s="933"/>
      <c r="D68" s="933"/>
      <c r="E68" s="933"/>
      <c r="F68" s="933"/>
      <c r="G68" s="933"/>
      <c r="H68" s="933"/>
      <c r="I68" s="933"/>
      <c r="J68" s="933"/>
      <c r="K68" s="933"/>
      <c r="L68" s="933"/>
      <c r="M68" s="933"/>
      <c r="N68" s="933"/>
      <c r="O68" s="933"/>
      <c r="P68" s="934"/>
      <c r="Q68" s="935">
        <v>86</v>
      </c>
      <c r="R68" s="929"/>
      <c r="S68" s="929"/>
      <c r="T68" s="929"/>
      <c r="U68" s="929"/>
      <c r="V68" s="929">
        <v>83</v>
      </c>
      <c r="W68" s="929"/>
      <c r="X68" s="929"/>
      <c r="Y68" s="929"/>
      <c r="Z68" s="929"/>
      <c r="AA68" s="929">
        <v>3</v>
      </c>
      <c r="AB68" s="929"/>
      <c r="AC68" s="929"/>
      <c r="AD68" s="929"/>
      <c r="AE68" s="929"/>
      <c r="AF68" s="929">
        <v>3</v>
      </c>
      <c r="AG68" s="929"/>
      <c r="AH68" s="929"/>
      <c r="AI68" s="929"/>
      <c r="AJ68" s="929"/>
      <c r="AK68" s="929" t="s">
        <v>487</v>
      </c>
      <c r="AL68" s="929"/>
      <c r="AM68" s="929"/>
      <c r="AN68" s="929"/>
      <c r="AO68" s="929"/>
      <c r="AP68" s="929" t="s">
        <v>487</v>
      </c>
      <c r="AQ68" s="929"/>
      <c r="AR68" s="929"/>
      <c r="AS68" s="929"/>
      <c r="AT68" s="929"/>
      <c r="AU68" s="929" t="s">
        <v>487</v>
      </c>
      <c r="AV68" s="929"/>
      <c r="AW68" s="929"/>
      <c r="AX68" s="929"/>
      <c r="AY68" s="929"/>
      <c r="AZ68" s="930"/>
      <c r="BA68" s="930"/>
      <c r="BB68" s="930"/>
      <c r="BC68" s="930"/>
      <c r="BD68" s="931"/>
      <c r="BE68" s="237"/>
      <c r="BF68" s="237"/>
      <c r="BG68" s="237"/>
      <c r="BH68" s="237"/>
      <c r="BI68" s="237"/>
      <c r="BJ68" s="237"/>
      <c r="BK68" s="237"/>
      <c r="BL68" s="237"/>
      <c r="BM68" s="237"/>
      <c r="BN68" s="237"/>
      <c r="BO68" s="237"/>
      <c r="BP68" s="237"/>
      <c r="BQ68" s="234">
        <v>62</v>
      </c>
      <c r="BR68" s="239"/>
      <c r="BS68" s="922"/>
      <c r="BT68" s="923"/>
      <c r="BU68" s="923"/>
      <c r="BV68" s="923"/>
      <c r="BW68" s="923"/>
      <c r="BX68" s="923"/>
      <c r="BY68" s="923"/>
      <c r="BZ68" s="923"/>
      <c r="CA68" s="923"/>
      <c r="CB68" s="923"/>
      <c r="CC68" s="923"/>
      <c r="CD68" s="923"/>
      <c r="CE68" s="923"/>
      <c r="CF68" s="923"/>
      <c r="CG68" s="928"/>
      <c r="CH68" s="925"/>
      <c r="CI68" s="926"/>
      <c r="CJ68" s="926"/>
      <c r="CK68" s="926"/>
      <c r="CL68" s="927"/>
      <c r="CM68" s="925"/>
      <c r="CN68" s="926"/>
      <c r="CO68" s="926"/>
      <c r="CP68" s="926"/>
      <c r="CQ68" s="927"/>
      <c r="CR68" s="925"/>
      <c r="CS68" s="926"/>
      <c r="CT68" s="926"/>
      <c r="CU68" s="926"/>
      <c r="CV68" s="927"/>
      <c r="CW68" s="925"/>
      <c r="CX68" s="926"/>
      <c r="CY68" s="926"/>
      <c r="CZ68" s="926"/>
      <c r="DA68" s="927"/>
      <c r="DB68" s="925"/>
      <c r="DC68" s="926"/>
      <c r="DD68" s="926"/>
      <c r="DE68" s="926"/>
      <c r="DF68" s="927"/>
      <c r="DG68" s="925"/>
      <c r="DH68" s="926"/>
      <c r="DI68" s="926"/>
      <c r="DJ68" s="926"/>
      <c r="DK68" s="927"/>
      <c r="DL68" s="925"/>
      <c r="DM68" s="926"/>
      <c r="DN68" s="926"/>
      <c r="DO68" s="926"/>
      <c r="DP68" s="927"/>
      <c r="DQ68" s="925"/>
      <c r="DR68" s="926"/>
      <c r="DS68" s="926"/>
      <c r="DT68" s="926"/>
      <c r="DU68" s="927"/>
      <c r="DV68" s="922"/>
      <c r="DW68" s="923"/>
      <c r="DX68" s="923"/>
      <c r="DY68" s="923"/>
      <c r="DZ68" s="924"/>
      <c r="EA68" s="226"/>
    </row>
    <row r="69" spans="1:131" ht="26.25" customHeight="1">
      <c r="A69" s="234">
        <v>2</v>
      </c>
      <c r="B69" s="936" t="s">
        <v>561</v>
      </c>
      <c r="C69" s="937"/>
      <c r="D69" s="937"/>
      <c r="E69" s="937"/>
      <c r="F69" s="937"/>
      <c r="G69" s="937"/>
      <c r="H69" s="937"/>
      <c r="I69" s="937"/>
      <c r="J69" s="937"/>
      <c r="K69" s="937"/>
      <c r="L69" s="937"/>
      <c r="M69" s="937"/>
      <c r="N69" s="937"/>
      <c r="O69" s="937"/>
      <c r="P69" s="938"/>
      <c r="Q69" s="939">
        <v>45</v>
      </c>
      <c r="R69" s="893"/>
      <c r="S69" s="893"/>
      <c r="T69" s="893"/>
      <c r="U69" s="893"/>
      <c r="V69" s="893">
        <v>43</v>
      </c>
      <c r="W69" s="893"/>
      <c r="X69" s="893"/>
      <c r="Y69" s="893"/>
      <c r="Z69" s="893"/>
      <c r="AA69" s="893">
        <v>3</v>
      </c>
      <c r="AB69" s="893"/>
      <c r="AC69" s="893"/>
      <c r="AD69" s="893"/>
      <c r="AE69" s="893"/>
      <c r="AF69" s="893">
        <v>3</v>
      </c>
      <c r="AG69" s="893"/>
      <c r="AH69" s="893"/>
      <c r="AI69" s="893"/>
      <c r="AJ69" s="893"/>
      <c r="AK69" s="893" t="s">
        <v>487</v>
      </c>
      <c r="AL69" s="893"/>
      <c r="AM69" s="893"/>
      <c r="AN69" s="893"/>
      <c r="AO69" s="893"/>
      <c r="AP69" s="893">
        <v>9</v>
      </c>
      <c r="AQ69" s="893"/>
      <c r="AR69" s="893"/>
      <c r="AS69" s="893"/>
      <c r="AT69" s="893"/>
      <c r="AU69" s="893">
        <v>2</v>
      </c>
      <c r="AV69" s="893"/>
      <c r="AW69" s="893"/>
      <c r="AX69" s="893"/>
      <c r="AY69" s="893"/>
      <c r="AZ69" s="894"/>
      <c r="BA69" s="894"/>
      <c r="BB69" s="894"/>
      <c r="BC69" s="894"/>
      <c r="BD69" s="895"/>
      <c r="BE69" s="237"/>
      <c r="BF69" s="237"/>
      <c r="BG69" s="237"/>
      <c r="BH69" s="237"/>
      <c r="BI69" s="237"/>
      <c r="BJ69" s="237"/>
      <c r="BK69" s="237"/>
      <c r="BL69" s="237"/>
      <c r="BM69" s="237"/>
      <c r="BN69" s="237"/>
      <c r="BO69" s="237"/>
      <c r="BP69" s="237"/>
      <c r="BQ69" s="234">
        <v>63</v>
      </c>
      <c r="BR69" s="239"/>
      <c r="BS69" s="922"/>
      <c r="BT69" s="923"/>
      <c r="BU69" s="923"/>
      <c r="BV69" s="923"/>
      <c r="BW69" s="923"/>
      <c r="BX69" s="923"/>
      <c r="BY69" s="923"/>
      <c r="BZ69" s="923"/>
      <c r="CA69" s="923"/>
      <c r="CB69" s="923"/>
      <c r="CC69" s="923"/>
      <c r="CD69" s="923"/>
      <c r="CE69" s="923"/>
      <c r="CF69" s="923"/>
      <c r="CG69" s="928"/>
      <c r="CH69" s="925"/>
      <c r="CI69" s="926"/>
      <c r="CJ69" s="926"/>
      <c r="CK69" s="926"/>
      <c r="CL69" s="927"/>
      <c r="CM69" s="925"/>
      <c r="CN69" s="926"/>
      <c r="CO69" s="926"/>
      <c r="CP69" s="926"/>
      <c r="CQ69" s="927"/>
      <c r="CR69" s="925"/>
      <c r="CS69" s="926"/>
      <c r="CT69" s="926"/>
      <c r="CU69" s="926"/>
      <c r="CV69" s="927"/>
      <c r="CW69" s="925"/>
      <c r="CX69" s="926"/>
      <c r="CY69" s="926"/>
      <c r="CZ69" s="926"/>
      <c r="DA69" s="927"/>
      <c r="DB69" s="925"/>
      <c r="DC69" s="926"/>
      <c r="DD69" s="926"/>
      <c r="DE69" s="926"/>
      <c r="DF69" s="927"/>
      <c r="DG69" s="925"/>
      <c r="DH69" s="926"/>
      <c r="DI69" s="926"/>
      <c r="DJ69" s="926"/>
      <c r="DK69" s="927"/>
      <c r="DL69" s="925"/>
      <c r="DM69" s="926"/>
      <c r="DN69" s="926"/>
      <c r="DO69" s="926"/>
      <c r="DP69" s="927"/>
      <c r="DQ69" s="925"/>
      <c r="DR69" s="926"/>
      <c r="DS69" s="926"/>
      <c r="DT69" s="926"/>
      <c r="DU69" s="927"/>
      <c r="DV69" s="922"/>
      <c r="DW69" s="923"/>
      <c r="DX69" s="923"/>
      <c r="DY69" s="923"/>
      <c r="DZ69" s="924"/>
      <c r="EA69" s="226"/>
    </row>
    <row r="70" spans="1:131" ht="26.25" customHeight="1">
      <c r="A70" s="234">
        <v>3</v>
      </c>
      <c r="B70" s="936" t="s">
        <v>562</v>
      </c>
      <c r="C70" s="937"/>
      <c r="D70" s="937"/>
      <c r="E70" s="937"/>
      <c r="F70" s="937"/>
      <c r="G70" s="937"/>
      <c r="H70" s="937"/>
      <c r="I70" s="937"/>
      <c r="J70" s="937"/>
      <c r="K70" s="937"/>
      <c r="L70" s="937"/>
      <c r="M70" s="937"/>
      <c r="N70" s="937"/>
      <c r="O70" s="937"/>
      <c r="P70" s="938"/>
      <c r="Q70" s="939">
        <v>1</v>
      </c>
      <c r="R70" s="893"/>
      <c r="S70" s="893"/>
      <c r="T70" s="893"/>
      <c r="U70" s="893"/>
      <c r="V70" s="893">
        <v>0</v>
      </c>
      <c r="W70" s="893"/>
      <c r="X70" s="893"/>
      <c r="Y70" s="893"/>
      <c r="Z70" s="893"/>
      <c r="AA70" s="893">
        <v>1</v>
      </c>
      <c r="AB70" s="893"/>
      <c r="AC70" s="893"/>
      <c r="AD70" s="893"/>
      <c r="AE70" s="893"/>
      <c r="AF70" s="893">
        <v>1</v>
      </c>
      <c r="AG70" s="893"/>
      <c r="AH70" s="893"/>
      <c r="AI70" s="893"/>
      <c r="AJ70" s="893"/>
      <c r="AK70" s="893" t="s">
        <v>487</v>
      </c>
      <c r="AL70" s="893"/>
      <c r="AM70" s="893"/>
      <c r="AN70" s="893"/>
      <c r="AO70" s="893"/>
      <c r="AP70" s="893" t="s">
        <v>487</v>
      </c>
      <c r="AQ70" s="893"/>
      <c r="AR70" s="893"/>
      <c r="AS70" s="893"/>
      <c r="AT70" s="893"/>
      <c r="AU70" s="893" t="s">
        <v>487</v>
      </c>
      <c r="AV70" s="893"/>
      <c r="AW70" s="893"/>
      <c r="AX70" s="893"/>
      <c r="AY70" s="893"/>
      <c r="AZ70" s="894"/>
      <c r="BA70" s="894"/>
      <c r="BB70" s="894"/>
      <c r="BC70" s="894"/>
      <c r="BD70" s="895"/>
      <c r="BE70" s="237"/>
      <c r="BF70" s="237"/>
      <c r="BG70" s="237"/>
      <c r="BH70" s="237"/>
      <c r="BI70" s="237"/>
      <c r="BJ70" s="237"/>
      <c r="BK70" s="237"/>
      <c r="BL70" s="237"/>
      <c r="BM70" s="237"/>
      <c r="BN70" s="237"/>
      <c r="BO70" s="237"/>
      <c r="BP70" s="237"/>
      <c r="BQ70" s="234">
        <v>64</v>
      </c>
      <c r="BR70" s="239"/>
      <c r="BS70" s="922"/>
      <c r="BT70" s="923"/>
      <c r="BU70" s="923"/>
      <c r="BV70" s="923"/>
      <c r="BW70" s="923"/>
      <c r="BX70" s="923"/>
      <c r="BY70" s="923"/>
      <c r="BZ70" s="923"/>
      <c r="CA70" s="923"/>
      <c r="CB70" s="923"/>
      <c r="CC70" s="923"/>
      <c r="CD70" s="923"/>
      <c r="CE70" s="923"/>
      <c r="CF70" s="923"/>
      <c r="CG70" s="928"/>
      <c r="CH70" s="925"/>
      <c r="CI70" s="926"/>
      <c r="CJ70" s="926"/>
      <c r="CK70" s="926"/>
      <c r="CL70" s="927"/>
      <c r="CM70" s="925"/>
      <c r="CN70" s="926"/>
      <c r="CO70" s="926"/>
      <c r="CP70" s="926"/>
      <c r="CQ70" s="927"/>
      <c r="CR70" s="925"/>
      <c r="CS70" s="926"/>
      <c r="CT70" s="926"/>
      <c r="CU70" s="926"/>
      <c r="CV70" s="927"/>
      <c r="CW70" s="925"/>
      <c r="CX70" s="926"/>
      <c r="CY70" s="926"/>
      <c r="CZ70" s="926"/>
      <c r="DA70" s="927"/>
      <c r="DB70" s="925"/>
      <c r="DC70" s="926"/>
      <c r="DD70" s="926"/>
      <c r="DE70" s="926"/>
      <c r="DF70" s="927"/>
      <c r="DG70" s="925"/>
      <c r="DH70" s="926"/>
      <c r="DI70" s="926"/>
      <c r="DJ70" s="926"/>
      <c r="DK70" s="927"/>
      <c r="DL70" s="925"/>
      <c r="DM70" s="926"/>
      <c r="DN70" s="926"/>
      <c r="DO70" s="926"/>
      <c r="DP70" s="927"/>
      <c r="DQ70" s="925"/>
      <c r="DR70" s="926"/>
      <c r="DS70" s="926"/>
      <c r="DT70" s="926"/>
      <c r="DU70" s="927"/>
      <c r="DV70" s="922"/>
      <c r="DW70" s="923"/>
      <c r="DX70" s="923"/>
      <c r="DY70" s="923"/>
      <c r="DZ70" s="924"/>
      <c r="EA70" s="226"/>
    </row>
    <row r="71" spans="1:131" ht="26.25" customHeight="1">
      <c r="A71" s="234">
        <v>4</v>
      </c>
      <c r="B71" s="936" t="s">
        <v>563</v>
      </c>
      <c r="C71" s="937"/>
      <c r="D71" s="937"/>
      <c r="E71" s="937"/>
      <c r="F71" s="937"/>
      <c r="G71" s="937"/>
      <c r="H71" s="937"/>
      <c r="I71" s="937"/>
      <c r="J71" s="937"/>
      <c r="K71" s="937"/>
      <c r="L71" s="937"/>
      <c r="M71" s="937"/>
      <c r="N71" s="937"/>
      <c r="O71" s="937"/>
      <c r="P71" s="938"/>
      <c r="Q71" s="939">
        <v>2645</v>
      </c>
      <c r="R71" s="893"/>
      <c r="S71" s="893"/>
      <c r="T71" s="893"/>
      <c r="U71" s="893"/>
      <c r="V71" s="893">
        <v>2601</v>
      </c>
      <c r="W71" s="893"/>
      <c r="X71" s="893"/>
      <c r="Y71" s="893"/>
      <c r="Z71" s="893"/>
      <c r="AA71" s="893">
        <v>45</v>
      </c>
      <c r="AB71" s="893"/>
      <c r="AC71" s="893"/>
      <c r="AD71" s="893"/>
      <c r="AE71" s="893"/>
      <c r="AF71" s="893">
        <v>45</v>
      </c>
      <c r="AG71" s="893"/>
      <c r="AH71" s="893"/>
      <c r="AI71" s="893"/>
      <c r="AJ71" s="893"/>
      <c r="AK71" s="893">
        <v>57</v>
      </c>
      <c r="AL71" s="893"/>
      <c r="AM71" s="893"/>
      <c r="AN71" s="893"/>
      <c r="AO71" s="893"/>
      <c r="AP71" s="893">
        <v>802</v>
      </c>
      <c r="AQ71" s="893"/>
      <c r="AR71" s="893"/>
      <c r="AS71" s="893"/>
      <c r="AT71" s="893"/>
      <c r="AU71" s="893">
        <v>213</v>
      </c>
      <c r="AV71" s="893"/>
      <c r="AW71" s="893"/>
      <c r="AX71" s="893"/>
      <c r="AY71" s="893"/>
      <c r="AZ71" s="894"/>
      <c r="BA71" s="894"/>
      <c r="BB71" s="894"/>
      <c r="BC71" s="894"/>
      <c r="BD71" s="895"/>
      <c r="BE71" s="237"/>
      <c r="BF71" s="237"/>
      <c r="BG71" s="237"/>
      <c r="BH71" s="237"/>
      <c r="BI71" s="237"/>
      <c r="BJ71" s="237"/>
      <c r="BK71" s="237"/>
      <c r="BL71" s="237"/>
      <c r="BM71" s="237"/>
      <c r="BN71" s="237"/>
      <c r="BO71" s="237"/>
      <c r="BP71" s="237"/>
      <c r="BQ71" s="234">
        <v>65</v>
      </c>
      <c r="BR71" s="239"/>
      <c r="BS71" s="922"/>
      <c r="BT71" s="923"/>
      <c r="BU71" s="923"/>
      <c r="BV71" s="923"/>
      <c r="BW71" s="923"/>
      <c r="BX71" s="923"/>
      <c r="BY71" s="923"/>
      <c r="BZ71" s="923"/>
      <c r="CA71" s="923"/>
      <c r="CB71" s="923"/>
      <c r="CC71" s="923"/>
      <c r="CD71" s="923"/>
      <c r="CE71" s="923"/>
      <c r="CF71" s="923"/>
      <c r="CG71" s="928"/>
      <c r="CH71" s="925"/>
      <c r="CI71" s="926"/>
      <c r="CJ71" s="926"/>
      <c r="CK71" s="926"/>
      <c r="CL71" s="927"/>
      <c r="CM71" s="925"/>
      <c r="CN71" s="926"/>
      <c r="CO71" s="926"/>
      <c r="CP71" s="926"/>
      <c r="CQ71" s="927"/>
      <c r="CR71" s="925"/>
      <c r="CS71" s="926"/>
      <c r="CT71" s="926"/>
      <c r="CU71" s="926"/>
      <c r="CV71" s="927"/>
      <c r="CW71" s="925"/>
      <c r="CX71" s="926"/>
      <c r="CY71" s="926"/>
      <c r="CZ71" s="926"/>
      <c r="DA71" s="927"/>
      <c r="DB71" s="925"/>
      <c r="DC71" s="926"/>
      <c r="DD71" s="926"/>
      <c r="DE71" s="926"/>
      <c r="DF71" s="927"/>
      <c r="DG71" s="925"/>
      <c r="DH71" s="926"/>
      <c r="DI71" s="926"/>
      <c r="DJ71" s="926"/>
      <c r="DK71" s="927"/>
      <c r="DL71" s="925"/>
      <c r="DM71" s="926"/>
      <c r="DN71" s="926"/>
      <c r="DO71" s="926"/>
      <c r="DP71" s="927"/>
      <c r="DQ71" s="925"/>
      <c r="DR71" s="926"/>
      <c r="DS71" s="926"/>
      <c r="DT71" s="926"/>
      <c r="DU71" s="927"/>
      <c r="DV71" s="922"/>
      <c r="DW71" s="923"/>
      <c r="DX71" s="923"/>
      <c r="DY71" s="923"/>
      <c r="DZ71" s="924"/>
      <c r="EA71" s="226"/>
    </row>
    <row r="72" spans="1:131" ht="26.25" customHeight="1">
      <c r="A72" s="234">
        <v>5</v>
      </c>
      <c r="B72" s="936" t="s">
        <v>564</v>
      </c>
      <c r="C72" s="937"/>
      <c r="D72" s="937"/>
      <c r="E72" s="937"/>
      <c r="F72" s="937"/>
      <c r="G72" s="937"/>
      <c r="H72" s="937"/>
      <c r="I72" s="937"/>
      <c r="J72" s="937"/>
      <c r="K72" s="937"/>
      <c r="L72" s="937"/>
      <c r="M72" s="937"/>
      <c r="N72" s="937"/>
      <c r="O72" s="937"/>
      <c r="P72" s="938"/>
      <c r="Q72" s="939">
        <v>2911</v>
      </c>
      <c r="R72" s="893"/>
      <c r="S72" s="893"/>
      <c r="T72" s="893"/>
      <c r="U72" s="893"/>
      <c r="V72" s="893">
        <v>2546</v>
      </c>
      <c r="W72" s="893"/>
      <c r="X72" s="893"/>
      <c r="Y72" s="893"/>
      <c r="Z72" s="893"/>
      <c r="AA72" s="893">
        <v>365</v>
      </c>
      <c r="AB72" s="893"/>
      <c r="AC72" s="893"/>
      <c r="AD72" s="893"/>
      <c r="AE72" s="893"/>
      <c r="AF72" s="893">
        <v>4106</v>
      </c>
      <c r="AG72" s="893"/>
      <c r="AH72" s="893"/>
      <c r="AI72" s="893"/>
      <c r="AJ72" s="893"/>
      <c r="AK72" s="893">
        <v>53</v>
      </c>
      <c r="AL72" s="893"/>
      <c r="AM72" s="893"/>
      <c r="AN72" s="893"/>
      <c r="AO72" s="893"/>
      <c r="AP72" s="893">
        <v>5988</v>
      </c>
      <c r="AQ72" s="893"/>
      <c r="AR72" s="893"/>
      <c r="AS72" s="893"/>
      <c r="AT72" s="893"/>
      <c r="AU72" s="893" t="s">
        <v>574</v>
      </c>
      <c r="AV72" s="893"/>
      <c r="AW72" s="893"/>
      <c r="AX72" s="893"/>
      <c r="AY72" s="893"/>
      <c r="AZ72" s="894" t="s">
        <v>573</v>
      </c>
      <c r="BA72" s="894"/>
      <c r="BB72" s="894"/>
      <c r="BC72" s="894"/>
      <c r="BD72" s="895"/>
      <c r="BE72" s="237"/>
      <c r="BF72" s="237"/>
      <c r="BG72" s="237"/>
      <c r="BH72" s="237"/>
      <c r="BI72" s="237"/>
      <c r="BJ72" s="237"/>
      <c r="BK72" s="237"/>
      <c r="BL72" s="237"/>
      <c r="BM72" s="237"/>
      <c r="BN72" s="237"/>
      <c r="BO72" s="237"/>
      <c r="BP72" s="237"/>
      <c r="BQ72" s="234">
        <v>66</v>
      </c>
      <c r="BR72" s="239"/>
      <c r="BS72" s="922"/>
      <c r="BT72" s="923"/>
      <c r="BU72" s="923"/>
      <c r="BV72" s="923"/>
      <c r="BW72" s="923"/>
      <c r="BX72" s="923"/>
      <c r="BY72" s="923"/>
      <c r="BZ72" s="923"/>
      <c r="CA72" s="923"/>
      <c r="CB72" s="923"/>
      <c r="CC72" s="923"/>
      <c r="CD72" s="923"/>
      <c r="CE72" s="923"/>
      <c r="CF72" s="923"/>
      <c r="CG72" s="928"/>
      <c r="CH72" s="925"/>
      <c r="CI72" s="926"/>
      <c r="CJ72" s="926"/>
      <c r="CK72" s="926"/>
      <c r="CL72" s="927"/>
      <c r="CM72" s="925"/>
      <c r="CN72" s="926"/>
      <c r="CO72" s="926"/>
      <c r="CP72" s="926"/>
      <c r="CQ72" s="927"/>
      <c r="CR72" s="925"/>
      <c r="CS72" s="926"/>
      <c r="CT72" s="926"/>
      <c r="CU72" s="926"/>
      <c r="CV72" s="927"/>
      <c r="CW72" s="925"/>
      <c r="CX72" s="926"/>
      <c r="CY72" s="926"/>
      <c r="CZ72" s="926"/>
      <c r="DA72" s="927"/>
      <c r="DB72" s="925"/>
      <c r="DC72" s="926"/>
      <c r="DD72" s="926"/>
      <c r="DE72" s="926"/>
      <c r="DF72" s="927"/>
      <c r="DG72" s="925"/>
      <c r="DH72" s="926"/>
      <c r="DI72" s="926"/>
      <c r="DJ72" s="926"/>
      <c r="DK72" s="927"/>
      <c r="DL72" s="925"/>
      <c r="DM72" s="926"/>
      <c r="DN72" s="926"/>
      <c r="DO72" s="926"/>
      <c r="DP72" s="927"/>
      <c r="DQ72" s="925"/>
      <c r="DR72" s="926"/>
      <c r="DS72" s="926"/>
      <c r="DT72" s="926"/>
      <c r="DU72" s="927"/>
      <c r="DV72" s="922"/>
      <c r="DW72" s="923"/>
      <c r="DX72" s="923"/>
      <c r="DY72" s="923"/>
      <c r="DZ72" s="924"/>
      <c r="EA72" s="226"/>
    </row>
    <row r="73" spans="1:131" ht="26.25" customHeight="1">
      <c r="A73" s="234">
        <v>6</v>
      </c>
      <c r="B73" s="936" t="s">
        <v>565</v>
      </c>
      <c r="C73" s="937"/>
      <c r="D73" s="937"/>
      <c r="E73" s="937"/>
      <c r="F73" s="937"/>
      <c r="G73" s="937"/>
      <c r="H73" s="937"/>
      <c r="I73" s="937"/>
      <c r="J73" s="937"/>
      <c r="K73" s="937"/>
      <c r="L73" s="937"/>
      <c r="M73" s="937"/>
      <c r="N73" s="937"/>
      <c r="O73" s="937"/>
      <c r="P73" s="938"/>
      <c r="Q73" s="939">
        <v>379</v>
      </c>
      <c r="R73" s="893"/>
      <c r="S73" s="893"/>
      <c r="T73" s="893"/>
      <c r="U73" s="893"/>
      <c r="V73" s="893">
        <v>370</v>
      </c>
      <c r="W73" s="893"/>
      <c r="X73" s="893"/>
      <c r="Y73" s="893"/>
      <c r="Z73" s="893"/>
      <c r="AA73" s="893">
        <v>8</v>
      </c>
      <c r="AB73" s="893"/>
      <c r="AC73" s="893"/>
      <c r="AD73" s="893"/>
      <c r="AE73" s="893"/>
      <c r="AF73" s="893">
        <v>8</v>
      </c>
      <c r="AG73" s="893"/>
      <c r="AH73" s="893"/>
      <c r="AI73" s="893"/>
      <c r="AJ73" s="893"/>
      <c r="AK73" s="893">
        <v>165</v>
      </c>
      <c r="AL73" s="893"/>
      <c r="AM73" s="893"/>
      <c r="AN73" s="893"/>
      <c r="AO73" s="893"/>
      <c r="AP73" s="893" t="s">
        <v>487</v>
      </c>
      <c r="AQ73" s="893"/>
      <c r="AR73" s="893"/>
      <c r="AS73" s="893"/>
      <c r="AT73" s="893"/>
      <c r="AU73" s="893" t="s">
        <v>487</v>
      </c>
      <c r="AV73" s="893"/>
      <c r="AW73" s="893"/>
      <c r="AX73" s="893"/>
      <c r="AY73" s="893"/>
      <c r="AZ73" s="894"/>
      <c r="BA73" s="894"/>
      <c r="BB73" s="894"/>
      <c r="BC73" s="894"/>
      <c r="BD73" s="895"/>
      <c r="BE73" s="237"/>
      <c r="BF73" s="237"/>
      <c r="BG73" s="237"/>
      <c r="BH73" s="237"/>
      <c r="BI73" s="237"/>
      <c r="BJ73" s="237"/>
      <c r="BK73" s="237"/>
      <c r="BL73" s="237"/>
      <c r="BM73" s="237"/>
      <c r="BN73" s="237"/>
      <c r="BO73" s="237"/>
      <c r="BP73" s="237"/>
      <c r="BQ73" s="234">
        <v>67</v>
      </c>
      <c r="BR73" s="239"/>
      <c r="BS73" s="922"/>
      <c r="BT73" s="923"/>
      <c r="BU73" s="923"/>
      <c r="BV73" s="923"/>
      <c r="BW73" s="923"/>
      <c r="BX73" s="923"/>
      <c r="BY73" s="923"/>
      <c r="BZ73" s="923"/>
      <c r="CA73" s="923"/>
      <c r="CB73" s="923"/>
      <c r="CC73" s="923"/>
      <c r="CD73" s="923"/>
      <c r="CE73" s="923"/>
      <c r="CF73" s="923"/>
      <c r="CG73" s="928"/>
      <c r="CH73" s="925"/>
      <c r="CI73" s="926"/>
      <c r="CJ73" s="926"/>
      <c r="CK73" s="926"/>
      <c r="CL73" s="927"/>
      <c r="CM73" s="925"/>
      <c r="CN73" s="926"/>
      <c r="CO73" s="926"/>
      <c r="CP73" s="926"/>
      <c r="CQ73" s="927"/>
      <c r="CR73" s="925"/>
      <c r="CS73" s="926"/>
      <c r="CT73" s="926"/>
      <c r="CU73" s="926"/>
      <c r="CV73" s="927"/>
      <c r="CW73" s="925"/>
      <c r="CX73" s="926"/>
      <c r="CY73" s="926"/>
      <c r="CZ73" s="926"/>
      <c r="DA73" s="927"/>
      <c r="DB73" s="925"/>
      <c r="DC73" s="926"/>
      <c r="DD73" s="926"/>
      <c r="DE73" s="926"/>
      <c r="DF73" s="927"/>
      <c r="DG73" s="925"/>
      <c r="DH73" s="926"/>
      <c r="DI73" s="926"/>
      <c r="DJ73" s="926"/>
      <c r="DK73" s="927"/>
      <c r="DL73" s="925"/>
      <c r="DM73" s="926"/>
      <c r="DN73" s="926"/>
      <c r="DO73" s="926"/>
      <c r="DP73" s="927"/>
      <c r="DQ73" s="925"/>
      <c r="DR73" s="926"/>
      <c r="DS73" s="926"/>
      <c r="DT73" s="926"/>
      <c r="DU73" s="927"/>
      <c r="DV73" s="922"/>
      <c r="DW73" s="923"/>
      <c r="DX73" s="923"/>
      <c r="DY73" s="923"/>
      <c r="DZ73" s="924"/>
      <c r="EA73" s="226"/>
    </row>
    <row r="74" spans="1:131" ht="26.25" customHeight="1">
      <c r="A74" s="234">
        <v>7</v>
      </c>
      <c r="B74" s="936" t="s">
        <v>566</v>
      </c>
      <c r="C74" s="937"/>
      <c r="D74" s="937"/>
      <c r="E74" s="937"/>
      <c r="F74" s="937"/>
      <c r="G74" s="937"/>
      <c r="H74" s="937"/>
      <c r="I74" s="937"/>
      <c r="J74" s="937"/>
      <c r="K74" s="937"/>
      <c r="L74" s="937"/>
      <c r="M74" s="937"/>
      <c r="N74" s="937"/>
      <c r="O74" s="937"/>
      <c r="P74" s="938"/>
      <c r="Q74" s="939">
        <v>63</v>
      </c>
      <c r="R74" s="893"/>
      <c r="S74" s="893"/>
      <c r="T74" s="893"/>
      <c r="U74" s="893"/>
      <c r="V74" s="893">
        <v>63</v>
      </c>
      <c r="W74" s="893"/>
      <c r="X74" s="893"/>
      <c r="Y74" s="893"/>
      <c r="Z74" s="893"/>
      <c r="AA74" s="893" t="s">
        <v>487</v>
      </c>
      <c r="AB74" s="893"/>
      <c r="AC74" s="893"/>
      <c r="AD74" s="893"/>
      <c r="AE74" s="893"/>
      <c r="AF74" s="893" t="s">
        <v>487</v>
      </c>
      <c r="AG74" s="893"/>
      <c r="AH74" s="893"/>
      <c r="AI74" s="893"/>
      <c r="AJ74" s="893"/>
      <c r="AK74" s="893" t="s">
        <v>487</v>
      </c>
      <c r="AL74" s="893"/>
      <c r="AM74" s="893"/>
      <c r="AN74" s="893"/>
      <c r="AO74" s="893"/>
      <c r="AP74" s="893" t="s">
        <v>487</v>
      </c>
      <c r="AQ74" s="893"/>
      <c r="AR74" s="893"/>
      <c r="AS74" s="893"/>
      <c r="AT74" s="893"/>
      <c r="AU74" s="893" t="s">
        <v>487</v>
      </c>
      <c r="AV74" s="893"/>
      <c r="AW74" s="893"/>
      <c r="AX74" s="893"/>
      <c r="AY74" s="893"/>
      <c r="AZ74" s="894"/>
      <c r="BA74" s="894"/>
      <c r="BB74" s="894"/>
      <c r="BC74" s="894"/>
      <c r="BD74" s="895"/>
      <c r="BE74" s="237"/>
      <c r="BF74" s="237"/>
      <c r="BG74" s="237"/>
      <c r="BH74" s="237"/>
      <c r="BI74" s="237"/>
      <c r="BJ74" s="237"/>
      <c r="BK74" s="237"/>
      <c r="BL74" s="237"/>
      <c r="BM74" s="237"/>
      <c r="BN74" s="237"/>
      <c r="BO74" s="237"/>
      <c r="BP74" s="237"/>
      <c r="BQ74" s="234">
        <v>68</v>
      </c>
      <c r="BR74" s="239"/>
      <c r="BS74" s="922"/>
      <c r="BT74" s="923"/>
      <c r="BU74" s="923"/>
      <c r="BV74" s="923"/>
      <c r="BW74" s="923"/>
      <c r="BX74" s="923"/>
      <c r="BY74" s="923"/>
      <c r="BZ74" s="923"/>
      <c r="CA74" s="923"/>
      <c r="CB74" s="923"/>
      <c r="CC74" s="923"/>
      <c r="CD74" s="923"/>
      <c r="CE74" s="923"/>
      <c r="CF74" s="923"/>
      <c r="CG74" s="928"/>
      <c r="CH74" s="925"/>
      <c r="CI74" s="926"/>
      <c r="CJ74" s="926"/>
      <c r="CK74" s="926"/>
      <c r="CL74" s="927"/>
      <c r="CM74" s="925"/>
      <c r="CN74" s="926"/>
      <c r="CO74" s="926"/>
      <c r="CP74" s="926"/>
      <c r="CQ74" s="927"/>
      <c r="CR74" s="925"/>
      <c r="CS74" s="926"/>
      <c r="CT74" s="926"/>
      <c r="CU74" s="926"/>
      <c r="CV74" s="927"/>
      <c r="CW74" s="925"/>
      <c r="CX74" s="926"/>
      <c r="CY74" s="926"/>
      <c r="CZ74" s="926"/>
      <c r="DA74" s="927"/>
      <c r="DB74" s="925"/>
      <c r="DC74" s="926"/>
      <c r="DD74" s="926"/>
      <c r="DE74" s="926"/>
      <c r="DF74" s="927"/>
      <c r="DG74" s="925"/>
      <c r="DH74" s="926"/>
      <c r="DI74" s="926"/>
      <c r="DJ74" s="926"/>
      <c r="DK74" s="927"/>
      <c r="DL74" s="925"/>
      <c r="DM74" s="926"/>
      <c r="DN74" s="926"/>
      <c r="DO74" s="926"/>
      <c r="DP74" s="927"/>
      <c r="DQ74" s="925"/>
      <c r="DR74" s="926"/>
      <c r="DS74" s="926"/>
      <c r="DT74" s="926"/>
      <c r="DU74" s="927"/>
      <c r="DV74" s="922"/>
      <c r="DW74" s="923"/>
      <c r="DX74" s="923"/>
      <c r="DY74" s="923"/>
      <c r="DZ74" s="924"/>
      <c r="EA74" s="226"/>
    </row>
    <row r="75" spans="1:131" ht="26.25" customHeight="1">
      <c r="A75" s="234">
        <v>8</v>
      </c>
      <c r="B75" s="936" t="s">
        <v>567</v>
      </c>
      <c r="C75" s="937"/>
      <c r="D75" s="937"/>
      <c r="E75" s="937"/>
      <c r="F75" s="937"/>
      <c r="G75" s="937"/>
      <c r="H75" s="937"/>
      <c r="I75" s="937"/>
      <c r="J75" s="937"/>
      <c r="K75" s="937"/>
      <c r="L75" s="937"/>
      <c r="M75" s="937"/>
      <c r="N75" s="937"/>
      <c r="O75" s="937"/>
      <c r="P75" s="938"/>
      <c r="Q75" s="940">
        <v>319</v>
      </c>
      <c r="R75" s="941"/>
      <c r="S75" s="941"/>
      <c r="T75" s="941"/>
      <c r="U75" s="896"/>
      <c r="V75" s="942">
        <v>246</v>
      </c>
      <c r="W75" s="941"/>
      <c r="X75" s="941"/>
      <c r="Y75" s="941"/>
      <c r="Z75" s="896"/>
      <c r="AA75" s="942">
        <v>73</v>
      </c>
      <c r="AB75" s="941"/>
      <c r="AC75" s="941"/>
      <c r="AD75" s="941"/>
      <c r="AE75" s="896"/>
      <c r="AF75" s="942">
        <v>73</v>
      </c>
      <c r="AG75" s="941"/>
      <c r="AH75" s="941"/>
      <c r="AI75" s="941"/>
      <c r="AJ75" s="896"/>
      <c r="AK75" s="942" t="s">
        <v>487</v>
      </c>
      <c r="AL75" s="941"/>
      <c r="AM75" s="941"/>
      <c r="AN75" s="941"/>
      <c r="AO75" s="896"/>
      <c r="AP75" s="942" t="s">
        <v>487</v>
      </c>
      <c r="AQ75" s="941"/>
      <c r="AR75" s="941"/>
      <c r="AS75" s="941"/>
      <c r="AT75" s="896"/>
      <c r="AU75" s="942" t="s">
        <v>487</v>
      </c>
      <c r="AV75" s="941"/>
      <c r="AW75" s="941"/>
      <c r="AX75" s="941"/>
      <c r="AY75" s="896"/>
      <c r="AZ75" s="894"/>
      <c r="BA75" s="894"/>
      <c r="BB75" s="894"/>
      <c r="BC75" s="894"/>
      <c r="BD75" s="895"/>
      <c r="BE75" s="237"/>
      <c r="BF75" s="237"/>
      <c r="BG75" s="237"/>
      <c r="BH75" s="237"/>
      <c r="BI75" s="237"/>
      <c r="BJ75" s="237"/>
      <c r="BK75" s="237"/>
      <c r="BL75" s="237"/>
      <c r="BM75" s="237"/>
      <c r="BN75" s="237"/>
      <c r="BO75" s="237"/>
      <c r="BP75" s="237"/>
      <c r="BQ75" s="234">
        <v>69</v>
      </c>
      <c r="BR75" s="239"/>
      <c r="BS75" s="922"/>
      <c r="BT75" s="923"/>
      <c r="BU75" s="923"/>
      <c r="BV75" s="923"/>
      <c r="BW75" s="923"/>
      <c r="BX75" s="923"/>
      <c r="BY75" s="923"/>
      <c r="BZ75" s="923"/>
      <c r="CA75" s="923"/>
      <c r="CB75" s="923"/>
      <c r="CC75" s="923"/>
      <c r="CD75" s="923"/>
      <c r="CE75" s="923"/>
      <c r="CF75" s="923"/>
      <c r="CG75" s="928"/>
      <c r="CH75" s="925"/>
      <c r="CI75" s="926"/>
      <c r="CJ75" s="926"/>
      <c r="CK75" s="926"/>
      <c r="CL75" s="927"/>
      <c r="CM75" s="925"/>
      <c r="CN75" s="926"/>
      <c r="CO75" s="926"/>
      <c r="CP75" s="926"/>
      <c r="CQ75" s="927"/>
      <c r="CR75" s="925"/>
      <c r="CS75" s="926"/>
      <c r="CT75" s="926"/>
      <c r="CU75" s="926"/>
      <c r="CV75" s="927"/>
      <c r="CW75" s="925"/>
      <c r="CX75" s="926"/>
      <c r="CY75" s="926"/>
      <c r="CZ75" s="926"/>
      <c r="DA75" s="927"/>
      <c r="DB75" s="925"/>
      <c r="DC75" s="926"/>
      <c r="DD75" s="926"/>
      <c r="DE75" s="926"/>
      <c r="DF75" s="927"/>
      <c r="DG75" s="925"/>
      <c r="DH75" s="926"/>
      <c r="DI75" s="926"/>
      <c r="DJ75" s="926"/>
      <c r="DK75" s="927"/>
      <c r="DL75" s="925"/>
      <c r="DM75" s="926"/>
      <c r="DN75" s="926"/>
      <c r="DO75" s="926"/>
      <c r="DP75" s="927"/>
      <c r="DQ75" s="925"/>
      <c r="DR75" s="926"/>
      <c r="DS75" s="926"/>
      <c r="DT75" s="926"/>
      <c r="DU75" s="927"/>
      <c r="DV75" s="922"/>
      <c r="DW75" s="923"/>
      <c r="DX75" s="923"/>
      <c r="DY75" s="923"/>
      <c r="DZ75" s="924"/>
      <c r="EA75" s="226"/>
    </row>
    <row r="76" spans="1:131" ht="26.25" customHeight="1">
      <c r="A76" s="234">
        <v>9</v>
      </c>
      <c r="B76" s="936" t="s">
        <v>568</v>
      </c>
      <c r="C76" s="937"/>
      <c r="D76" s="937"/>
      <c r="E76" s="937"/>
      <c r="F76" s="937"/>
      <c r="G76" s="937"/>
      <c r="H76" s="937"/>
      <c r="I76" s="937"/>
      <c r="J76" s="937"/>
      <c r="K76" s="937"/>
      <c r="L76" s="937"/>
      <c r="M76" s="937"/>
      <c r="N76" s="937"/>
      <c r="O76" s="937"/>
      <c r="P76" s="938"/>
      <c r="Q76" s="940">
        <v>23</v>
      </c>
      <c r="R76" s="941"/>
      <c r="S76" s="941"/>
      <c r="T76" s="941"/>
      <c r="U76" s="896"/>
      <c r="V76" s="942">
        <v>23</v>
      </c>
      <c r="W76" s="941"/>
      <c r="X76" s="941"/>
      <c r="Y76" s="941"/>
      <c r="Z76" s="896"/>
      <c r="AA76" s="942" t="s">
        <v>487</v>
      </c>
      <c r="AB76" s="941"/>
      <c r="AC76" s="941"/>
      <c r="AD76" s="941"/>
      <c r="AE76" s="896"/>
      <c r="AF76" s="942" t="s">
        <v>487</v>
      </c>
      <c r="AG76" s="941"/>
      <c r="AH76" s="941"/>
      <c r="AI76" s="941"/>
      <c r="AJ76" s="896"/>
      <c r="AK76" s="942">
        <v>23</v>
      </c>
      <c r="AL76" s="941"/>
      <c r="AM76" s="941"/>
      <c r="AN76" s="941"/>
      <c r="AO76" s="896"/>
      <c r="AP76" s="942" t="s">
        <v>487</v>
      </c>
      <c r="AQ76" s="941"/>
      <c r="AR76" s="941"/>
      <c r="AS76" s="941"/>
      <c r="AT76" s="896"/>
      <c r="AU76" s="942" t="s">
        <v>487</v>
      </c>
      <c r="AV76" s="941"/>
      <c r="AW76" s="941"/>
      <c r="AX76" s="941"/>
      <c r="AY76" s="896"/>
      <c r="AZ76" s="894"/>
      <c r="BA76" s="894"/>
      <c r="BB76" s="894"/>
      <c r="BC76" s="894"/>
      <c r="BD76" s="895"/>
      <c r="BE76" s="237"/>
      <c r="BF76" s="237"/>
      <c r="BG76" s="237"/>
      <c r="BH76" s="237"/>
      <c r="BI76" s="237"/>
      <c r="BJ76" s="237"/>
      <c r="BK76" s="237"/>
      <c r="BL76" s="237"/>
      <c r="BM76" s="237"/>
      <c r="BN76" s="237"/>
      <c r="BO76" s="237"/>
      <c r="BP76" s="237"/>
      <c r="BQ76" s="234">
        <v>70</v>
      </c>
      <c r="BR76" s="239"/>
      <c r="BS76" s="922"/>
      <c r="BT76" s="923"/>
      <c r="BU76" s="923"/>
      <c r="BV76" s="923"/>
      <c r="BW76" s="923"/>
      <c r="BX76" s="923"/>
      <c r="BY76" s="923"/>
      <c r="BZ76" s="923"/>
      <c r="CA76" s="923"/>
      <c r="CB76" s="923"/>
      <c r="CC76" s="923"/>
      <c r="CD76" s="923"/>
      <c r="CE76" s="923"/>
      <c r="CF76" s="923"/>
      <c r="CG76" s="928"/>
      <c r="CH76" s="925"/>
      <c r="CI76" s="926"/>
      <c r="CJ76" s="926"/>
      <c r="CK76" s="926"/>
      <c r="CL76" s="927"/>
      <c r="CM76" s="925"/>
      <c r="CN76" s="926"/>
      <c r="CO76" s="926"/>
      <c r="CP76" s="926"/>
      <c r="CQ76" s="927"/>
      <c r="CR76" s="925"/>
      <c r="CS76" s="926"/>
      <c r="CT76" s="926"/>
      <c r="CU76" s="926"/>
      <c r="CV76" s="927"/>
      <c r="CW76" s="925"/>
      <c r="CX76" s="926"/>
      <c r="CY76" s="926"/>
      <c r="CZ76" s="926"/>
      <c r="DA76" s="927"/>
      <c r="DB76" s="925"/>
      <c r="DC76" s="926"/>
      <c r="DD76" s="926"/>
      <c r="DE76" s="926"/>
      <c r="DF76" s="927"/>
      <c r="DG76" s="925"/>
      <c r="DH76" s="926"/>
      <c r="DI76" s="926"/>
      <c r="DJ76" s="926"/>
      <c r="DK76" s="927"/>
      <c r="DL76" s="925"/>
      <c r="DM76" s="926"/>
      <c r="DN76" s="926"/>
      <c r="DO76" s="926"/>
      <c r="DP76" s="927"/>
      <c r="DQ76" s="925"/>
      <c r="DR76" s="926"/>
      <c r="DS76" s="926"/>
      <c r="DT76" s="926"/>
      <c r="DU76" s="927"/>
      <c r="DV76" s="922"/>
      <c r="DW76" s="923"/>
      <c r="DX76" s="923"/>
      <c r="DY76" s="923"/>
      <c r="DZ76" s="924"/>
      <c r="EA76" s="226"/>
    </row>
    <row r="77" spans="1:131" ht="26.25" customHeight="1">
      <c r="A77" s="234">
        <v>10</v>
      </c>
      <c r="B77" s="936" t="s">
        <v>569</v>
      </c>
      <c r="C77" s="937"/>
      <c r="D77" s="937"/>
      <c r="E77" s="937"/>
      <c r="F77" s="937"/>
      <c r="G77" s="937"/>
      <c r="H77" s="937"/>
      <c r="I77" s="937"/>
      <c r="J77" s="937"/>
      <c r="K77" s="937"/>
      <c r="L77" s="937"/>
      <c r="M77" s="937"/>
      <c r="N77" s="937"/>
      <c r="O77" s="937"/>
      <c r="P77" s="938"/>
      <c r="Q77" s="940">
        <v>6185</v>
      </c>
      <c r="R77" s="941"/>
      <c r="S77" s="941"/>
      <c r="T77" s="941"/>
      <c r="U77" s="896"/>
      <c r="V77" s="942">
        <v>6049</v>
      </c>
      <c r="W77" s="941"/>
      <c r="X77" s="941"/>
      <c r="Y77" s="941"/>
      <c r="Z77" s="896"/>
      <c r="AA77" s="942">
        <v>136</v>
      </c>
      <c r="AB77" s="941"/>
      <c r="AC77" s="941"/>
      <c r="AD77" s="941"/>
      <c r="AE77" s="896"/>
      <c r="AF77" s="942">
        <v>136</v>
      </c>
      <c r="AG77" s="941"/>
      <c r="AH77" s="941"/>
      <c r="AI77" s="941"/>
      <c r="AJ77" s="896"/>
      <c r="AK77" s="942" t="s">
        <v>487</v>
      </c>
      <c r="AL77" s="941"/>
      <c r="AM77" s="941"/>
      <c r="AN77" s="941"/>
      <c r="AO77" s="896"/>
      <c r="AP77" s="942" t="s">
        <v>487</v>
      </c>
      <c r="AQ77" s="941"/>
      <c r="AR77" s="941"/>
      <c r="AS77" s="941"/>
      <c r="AT77" s="896"/>
      <c r="AU77" s="942" t="s">
        <v>487</v>
      </c>
      <c r="AV77" s="941"/>
      <c r="AW77" s="941"/>
      <c r="AX77" s="941"/>
      <c r="AY77" s="896"/>
      <c r="AZ77" s="894"/>
      <c r="BA77" s="894"/>
      <c r="BB77" s="894"/>
      <c r="BC77" s="894"/>
      <c r="BD77" s="895"/>
      <c r="BE77" s="237"/>
      <c r="BF77" s="237"/>
      <c r="BG77" s="237"/>
      <c r="BH77" s="237"/>
      <c r="BI77" s="237"/>
      <c r="BJ77" s="237"/>
      <c r="BK77" s="237"/>
      <c r="BL77" s="237"/>
      <c r="BM77" s="237"/>
      <c r="BN77" s="237"/>
      <c r="BO77" s="237"/>
      <c r="BP77" s="237"/>
      <c r="BQ77" s="234">
        <v>71</v>
      </c>
      <c r="BR77" s="239"/>
      <c r="BS77" s="922"/>
      <c r="BT77" s="923"/>
      <c r="BU77" s="923"/>
      <c r="BV77" s="923"/>
      <c r="BW77" s="923"/>
      <c r="BX77" s="923"/>
      <c r="BY77" s="923"/>
      <c r="BZ77" s="923"/>
      <c r="CA77" s="923"/>
      <c r="CB77" s="923"/>
      <c r="CC77" s="923"/>
      <c r="CD77" s="923"/>
      <c r="CE77" s="923"/>
      <c r="CF77" s="923"/>
      <c r="CG77" s="928"/>
      <c r="CH77" s="925"/>
      <c r="CI77" s="926"/>
      <c r="CJ77" s="926"/>
      <c r="CK77" s="926"/>
      <c r="CL77" s="927"/>
      <c r="CM77" s="925"/>
      <c r="CN77" s="926"/>
      <c r="CO77" s="926"/>
      <c r="CP77" s="926"/>
      <c r="CQ77" s="927"/>
      <c r="CR77" s="925"/>
      <c r="CS77" s="926"/>
      <c r="CT77" s="926"/>
      <c r="CU77" s="926"/>
      <c r="CV77" s="927"/>
      <c r="CW77" s="925"/>
      <c r="CX77" s="926"/>
      <c r="CY77" s="926"/>
      <c r="CZ77" s="926"/>
      <c r="DA77" s="927"/>
      <c r="DB77" s="925"/>
      <c r="DC77" s="926"/>
      <c r="DD77" s="926"/>
      <c r="DE77" s="926"/>
      <c r="DF77" s="927"/>
      <c r="DG77" s="925"/>
      <c r="DH77" s="926"/>
      <c r="DI77" s="926"/>
      <c r="DJ77" s="926"/>
      <c r="DK77" s="927"/>
      <c r="DL77" s="925"/>
      <c r="DM77" s="926"/>
      <c r="DN77" s="926"/>
      <c r="DO77" s="926"/>
      <c r="DP77" s="927"/>
      <c r="DQ77" s="925"/>
      <c r="DR77" s="926"/>
      <c r="DS77" s="926"/>
      <c r="DT77" s="926"/>
      <c r="DU77" s="927"/>
      <c r="DV77" s="922"/>
      <c r="DW77" s="923"/>
      <c r="DX77" s="923"/>
      <c r="DY77" s="923"/>
      <c r="DZ77" s="924"/>
      <c r="EA77" s="226"/>
    </row>
    <row r="78" spans="1:131" ht="26.25" customHeight="1">
      <c r="A78" s="234">
        <v>11</v>
      </c>
      <c r="B78" s="936" t="s">
        <v>570</v>
      </c>
      <c r="C78" s="937"/>
      <c r="D78" s="937"/>
      <c r="E78" s="937"/>
      <c r="F78" s="937"/>
      <c r="G78" s="937"/>
      <c r="H78" s="937"/>
      <c r="I78" s="937"/>
      <c r="J78" s="937"/>
      <c r="K78" s="937"/>
      <c r="L78" s="937"/>
      <c r="M78" s="937"/>
      <c r="N78" s="937"/>
      <c r="O78" s="937"/>
      <c r="P78" s="938"/>
      <c r="Q78" s="939">
        <v>3226</v>
      </c>
      <c r="R78" s="893"/>
      <c r="S78" s="893"/>
      <c r="T78" s="893"/>
      <c r="U78" s="893"/>
      <c r="V78" s="893">
        <v>2951</v>
      </c>
      <c r="W78" s="893"/>
      <c r="X78" s="893"/>
      <c r="Y78" s="893"/>
      <c r="Z78" s="893"/>
      <c r="AA78" s="893">
        <v>275</v>
      </c>
      <c r="AB78" s="893"/>
      <c r="AC78" s="893"/>
      <c r="AD78" s="893"/>
      <c r="AE78" s="893"/>
      <c r="AF78" s="893">
        <v>275</v>
      </c>
      <c r="AG78" s="893"/>
      <c r="AH78" s="893"/>
      <c r="AI78" s="893"/>
      <c r="AJ78" s="893"/>
      <c r="AK78" s="893">
        <v>375</v>
      </c>
      <c r="AL78" s="893"/>
      <c r="AM78" s="893"/>
      <c r="AN78" s="893"/>
      <c r="AO78" s="893"/>
      <c r="AP78" s="893">
        <v>10989</v>
      </c>
      <c r="AQ78" s="893"/>
      <c r="AR78" s="893"/>
      <c r="AS78" s="893"/>
      <c r="AT78" s="893"/>
      <c r="AU78" s="893">
        <v>1604</v>
      </c>
      <c r="AV78" s="893"/>
      <c r="AW78" s="893"/>
      <c r="AX78" s="893"/>
      <c r="AY78" s="893"/>
      <c r="AZ78" s="894"/>
      <c r="BA78" s="894"/>
      <c r="BB78" s="894"/>
      <c r="BC78" s="894"/>
      <c r="BD78" s="895"/>
      <c r="BE78" s="237"/>
      <c r="BF78" s="237"/>
      <c r="BG78" s="237"/>
      <c r="BH78" s="237"/>
      <c r="BI78" s="237"/>
      <c r="BJ78" s="226"/>
      <c r="BK78" s="226"/>
      <c r="BL78" s="226"/>
      <c r="BM78" s="226"/>
      <c r="BN78" s="226"/>
      <c r="BO78" s="237"/>
      <c r="BP78" s="237"/>
      <c r="BQ78" s="234">
        <v>72</v>
      </c>
      <c r="BR78" s="239"/>
      <c r="BS78" s="922"/>
      <c r="BT78" s="923"/>
      <c r="BU78" s="923"/>
      <c r="BV78" s="923"/>
      <c r="BW78" s="923"/>
      <c r="BX78" s="923"/>
      <c r="BY78" s="923"/>
      <c r="BZ78" s="923"/>
      <c r="CA78" s="923"/>
      <c r="CB78" s="923"/>
      <c r="CC78" s="923"/>
      <c r="CD78" s="923"/>
      <c r="CE78" s="923"/>
      <c r="CF78" s="923"/>
      <c r="CG78" s="928"/>
      <c r="CH78" s="925"/>
      <c r="CI78" s="926"/>
      <c r="CJ78" s="926"/>
      <c r="CK78" s="926"/>
      <c r="CL78" s="927"/>
      <c r="CM78" s="925"/>
      <c r="CN78" s="926"/>
      <c r="CO78" s="926"/>
      <c r="CP78" s="926"/>
      <c r="CQ78" s="927"/>
      <c r="CR78" s="925"/>
      <c r="CS78" s="926"/>
      <c r="CT78" s="926"/>
      <c r="CU78" s="926"/>
      <c r="CV78" s="927"/>
      <c r="CW78" s="925"/>
      <c r="CX78" s="926"/>
      <c r="CY78" s="926"/>
      <c r="CZ78" s="926"/>
      <c r="DA78" s="927"/>
      <c r="DB78" s="925"/>
      <c r="DC78" s="926"/>
      <c r="DD78" s="926"/>
      <c r="DE78" s="926"/>
      <c r="DF78" s="927"/>
      <c r="DG78" s="925"/>
      <c r="DH78" s="926"/>
      <c r="DI78" s="926"/>
      <c r="DJ78" s="926"/>
      <c r="DK78" s="927"/>
      <c r="DL78" s="925"/>
      <c r="DM78" s="926"/>
      <c r="DN78" s="926"/>
      <c r="DO78" s="926"/>
      <c r="DP78" s="927"/>
      <c r="DQ78" s="925"/>
      <c r="DR78" s="926"/>
      <c r="DS78" s="926"/>
      <c r="DT78" s="926"/>
      <c r="DU78" s="927"/>
      <c r="DV78" s="922"/>
      <c r="DW78" s="923"/>
      <c r="DX78" s="923"/>
      <c r="DY78" s="923"/>
      <c r="DZ78" s="924"/>
      <c r="EA78" s="226"/>
    </row>
    <row r="79" spans="1:131" ht="26.25" customHeight="1">
      <c r="A79" s="234">
        <v>12</v>
      </c>
      <c r="B79" s="936" t="s">
        <v>571</v>
      </c>
      <c r="C79" s="937"/>
      <c r="D79" s="937"/>
      <c r="E79" s="937"/>
      <c r="F79" s="937"/>
      <c r="G79" s="937"/>
      <c r="H79" s="937"/>
      <c r="I79" s="937"/>
      <c r="J79" s="937"/>
      <c r="K79" s="937"/>
      <c r="L79" s="937"/>
      <c r="M79" s="937"/>
      <c r="N79" s="937"/>
      <c r="O79" s="937"/>
      <c r="P79" s="938"/>
      <c r="Q79" s="939">
        <v>194</v>
      </c>
      <c r="R79" s="893"/>
      <c r="S79" s="893"/>
      <c r="T79" s="893"/>
      <c r="U79" s="893"/>
      <c r="V79" s="893">
        <v>161</v>
      </c>
      <c r="W79" s="893"/>
      <c r="X79" s="893"/>
      <c r="Y79" s="893"/>
      <c r="Z79" s="893"/>
      <c r="AA79" s="893">
        <v>33</v>
      </c>
      <c r="AB79" s="893"/>
      <c r="AC79" s="893"/>
      <c r="AD79" s="893"/>
      <c r="AE79" s="893"/>
      <c r="AF79" s="893">
        <v>33</v>
      </c>
      <c r="AG79" s="893"/>
      <c r="AH79" s="893"/>
      <c r="AI79" s="893"/>
      <c r="AJ79" s="893"/>
      <c r="AK79" s="893" t="s">
        <v>487</v>
      </c>
      <c r="AL79" s="893"/>
      <c r="AM79" s="893"/>
      <c r="AN79" s="893"/>
      <c r="AO79" s="893"/>
      <c r="AP79" s="893" t="s">
        <v>487</v>
      </c>
      <c r="AQ79" s="893"/>
      <c r="AR79" s="893"/>
      <c r="AS79" s="893"/>
      <c r="AT79" s="893"/>
      <c r="AU79" s="893" t="s">
        <v>487</v>
      </c>
      <c r="AV79" s="893"/>
      <c r="AW79" s="893"/>
      <c r="AX79" s="893"/>
      <c r="AY79" s="893"/>
      <c r="AZ79" s="894"/>
      <c r="BA79" s="894"/>
      <c r="BB79" s="894"/>
      <c r="BC79" s="894"/>
      <c r="BD79" s="895"/>
      <c r="BE79" s="237"/>
      <c r="BF79" s="237"/>
      <c r="BG79" s="237"/>
      <c r="BH79" s="237"/>
      <c r="BI79" s="237"/>
      <c r="BJ79" s="226"/>
      <c r="BK79" s="226"/>
      <c r="BL79" s="226"/>
      <c r="BM79" s="226"/>
      <c r="BN79" s="226"/>
      <c r="BO79" s="237"/>
      <c r="BP79" s="237"/>
      <c r="BQ79" s="234">
        <v>73</v>
      </c>
      <c r="BR79" s="239"/>
      <c r="BS79" s="922"/>
      <c r="BT79" s="923"/>
      <c r="BU79" s="923"/>
      <c r="BV79" s="923"/>
      <c r="BW79" s="923"/>
      <c r="BX79" s="923"/>
      <c r="BY79" s="923"/>
      <c r="BZ79" s="923"/>
      <c r="CA79" s="923"/>
      <c r="CB79" s="923"/>
      <c r="CC79" s="923"/>
      <c r="CD79" s="923"/>
      <c r="CE79" s="923"/>
      <c r="CF79" s="923"/>
      <c r="CG79" s="928"/>
      <c r="CH79" s="925"/>
      <c r="CI79" s="926"/>
      <c r="CJ79" s="926"/>
      <c r="CK79" s="926"/>
      <c r="CL79" s="927"/>
      <c r="CM79" s="925"/>
      <c r="CN79" s="926"/>
      <c r="CO79" s="926"/>
      <c r="CP79" s="926"/>
      <c r="CQ79" s="927"/>
      <c r="CR79" s="925"/>
      <c r="CS79" s="926"/>
      <c r="CT79" s="926"/>
      <c r="CU79" s="926"/>
      <c r="CV79" s="927"/>
      <c r="CW79" s="925"/>
      <c r="CX79" s="926"/>
      <c r="CY79" s="926"/>
      <c r="CZ79" s="926"/>
      <c r="DA79" s="927"/>
      <c r="DB79" s="925"/>
      <c r="DC79" s="926"/>
      <c r="DD79" s="926"/>
      <c r="DE79" s="926"/>
      <c r="DF79" s="927"/>
      <c r="DG79" s="925"/>
      <c r="DH79" s="926"/>
      <c r="DI79" s="926"/>
      <c r="DJ79" s="926"/>
      <c r="DK79" s="927"/>
      <c r="DL79" s="925"/>
      <c r="DM79" s="926"/>
      <c r="DN79" s="926"/>
      <c r="DO79" s="926"/>
      <c r="DP79" s="927"/>
      <c r="DQ79" s="925"/>
      <c r="DR79" s="926"/>
      <c r="DS79" s="926"/>
      <c r="DT79" s="926"/>
      <c r="DU79" s="927"/>
      <c r="DV79" s="922"/>
      <c r="DW79" s="923"/>
      <c r="DX79" s="923"/>
      <c r="DY79" s="923"/>
      <c r="DZ79" s="924"/>
      <c r="EA79" s="226"/>
    </row>
    <row r="80" spans="1:131" ht="26.25" customHeight="1">
      <c r="A80" s="234">
        <v>13</v>
      </c>
      <c r="B80" s="936" t="s">
        <v>572</v>
      </c>
      <c r="C80" s="937"/>
      <c r="D80" s="937"/>
      <c r="E80" s="937"/>
      <c r="F80" s="937"/>
      <c r="G80" s="937"/>
      <c r="H80" s="937"/>
      <c r="I80" s="937"/>
      <c r="J80" s="937"/>
      <c r="K80" s="937"/>
      <c r="L80" s="937"/>
      <c r="M80" s="937"/>
      <c r="N80" s="937"/>
      <c r="O80" s="937"/>
      <c r="P80" s="938"/>
      <c r="Q80" s="939">
        <v>814330</v>
      </c>
      <c r="R80" s="893"/>
      <c r="S80" s="893"/>
      <c r="T80" s="893"/>
      <c r="U80" s="893"/>
      <c r="V80" s="893">
        <v>784571</v>
      </c>
      <c r="W80" s="893"/>
      <c r="X80" s="893"/>
      <c r="Y80" s="893"/>
      <c r="Z80" s="893"/>
      <c r="AA80" s="893">
        <v>29760</v>
      </c>
      <c r="AB80" s="893"/>
      <c r="AC80" s="893"/>
      <c r="AD80" s="893"/>
      <c r="AE80" s="893"/>
      <c r="AF80" s="893">
        <v>29760</v>
      </c>
      <c r="AG80" s="893"/>
      <c r="AH80" s="893"/>
      <c r="AI80" s="893"/>
      <c r="AJ80" s="893"/>
      <c r="AK80" s="893">
        <v>5568</v>
      </c>
      <c r="AL80" s="893"/>
      <c r="AM80" s="893"/>
      <c r="AN80" s="893"/>
      <c r="AO80" s="893"/>
      <c r="AP80" s="893" t="s">
        <v>487</v>
      </c>
      <c r="AQ80" s="893"/>
      <c r="AR80" s="893"/>
      <c r="AS80" s="893"/>
      <c r="AT80" s="893"/>
      <c r="AU80" s="893" t="s">
        <v>487</v>
      </c>
      <c r="AV80" s="893"/>
      <c r="AW80" s="893"/>
      <c r="AX80" s="893"/>
      <c r="AY80" s="893"/>
      <c r="AZ80" s="894"/>
      <c r="BA80" s="894"/>
      <c r="BB80" s="894"/>
      <c r="BC80" s="894"/>
      <c r="BD80" s="895"/>
      <c r="BE80" s="237"/>
      <c r="BF80" s="237"/>
      <c r="BG80" s="237"/>
      <c r="BH80" s="237"/>
      <c r="BI80" s="237"/>
      <c r="BJ80" s="237"/>
      <c r="BK80" s="237"/>
      <c r="BL80" s="237"/>
      <c r="BM80" s="237"/>
      <c r="BN80" s="237"/>
      <c r="BO80" s="237"/>
      <c r="BP80" s="237"/>
      <c r="BQ80" s="234">
        <v>74</v>
      </c>
      <c r="BR80" s="239"/>
      <c r="BS80" s="922"/>
      <c r="BT80" s="923"/>
      <c r="BU80" s="923"/>
      <c r="BV80" s="923"/>
      <c r="BW80" s="923"/>
      <c r="BX80" s="923"/>
      <c r="BY80" s="923"/>
      <c r="BZ80" s="923"/>
      <c r="CA80" s="923"/>
      <c r="CB80" s="923"/>
      <c r="CC80" s="923"/>
      <c r="CD80" s="923"/>
      <c r="CE80" s="923"/>
      <c r="CF80" s="923"/>
      <c r="CG80" s="928"/>
      <c r="CH80" s="925"/>
      <c r="CI80" s="926"/>
      <c r="CJ80" s="926"/>
      <c r="CK80" s="926"/>
      <c r="CL80" s="927"/>
      <c r="CM80" s="925"/>
      <c r="CN80" s="926"/>
      <c r="CO80" s="926"/>
      <c r="CP80" s="926"/>
      <c r="CQ80" s="927"/>
      <c r="CR80" s="925"/>
      <c r="CS80" s="926"/>
      <c r="CT80" s="926"/>
      <c r="CU80" s="926"/>
      <c r="CV80" s="927"/>
      <c r="CW80" s="925"/>
      <c r="CX80" s="926"/>
      <c r="CY80" s="926"/>
      <c r="CZ80" s="926"/>
      <c r="DA80" s="927"/>
      <c r="DB80" s="925"/>
      <c r="DC80" s="926"/>
      <c r="DD80" s="926"/>
      <c r="DE80" s="926"/>
      <c r="DF80" s="927"/>
      <c r="DG80" s="925"/>
      <c r="DH80" s="926"/>
      <c r="DI80" s="926"/>
      <c r="DJ80" s="926"/>
      <c r="DK80" s="927"/>
      <c r="DL80" s="925"/>
      <c r="DM80" s="926"/>
      <c r="DN80" s="926"/>
      <c r="DO80" s="926"/>
      <c r="DP80" s="927"/>
      <c r="DQ80" s="925"/>
      <c r="DR80" s="926"/>
      <c r="DS80" s="926"/>
      <c r="DT80" s="926"/>
      <c r="DU80" s="927"/>
      <c r="DV80" s="922"/>
      <c r="DW80" s="923"/>
      <c r="DX80" s="923"/>
      <c r="DY80" s="923"/>
      <c r="DZ80" s="924"/>
      <c r="EA80" s="226"/>
    </row>
    <row r="81" spans="1:131" ht="26.25" customHeight="1">
      <c r="A81" s="234">
        <v>14</v>
      </c>
      <c r="B81" s="936"/>
      <c r="C81" s="937"/>
      <c r="D81" s="937"/>
      <c r="E81" s="937"/>
      <c r="F81" s="937"/>
      <c r="G81" s="937"/>
      <c r="H81" s="937"/>
      <c r="I81" s="937"/>
      <c r="J81" s="937"/>
      <c r="K81" s="937"/>
      <c r="L81" s="937"/>
      <c r="M81" s="937"/>
      <c r="N81" s="937"/>
      <c r="O81" s="937"/>
      <c r="P81" s="938"/>
      <c r="Q81" s="939"/>
      <c r="R81" s="893"/>
      <c r="S81" s="893"/>
      <c r="T81" s="893"/>
      <c r="U81" s="893"/>
      <c r="V81" s="893"/>
      <c r="W81" s="893"/>
      <c r="X81" s="893"/>
      <c r="Y81" s="893"/>
      <c r="Z81" s="893"/>
      <c r="AA81" s="893"/>
      <c r="AB81" s="893"/>
      <c r="AC81" s="893"/>
      <c r="AD81" s="893"/>
      <c r="AE81" s="893"/>
      <c r="AF81" s="893"/>
      <c r="AG81" s="893"/>
      <c r="AH81" s="893"/>
      <c r="AI81" s="893"/>
      <c r="AJ81" s="893"/>
      <c r="AK81" s="893"/>
      <c r="AL81" s="893"/>
      <c r="AM81" s="893"/>
      <c r="AN81" s="893"/>
      <c r="AO81" s="893"/>
      <c r="AP81" s="893"/>
      <c r="AQ81" s="893"/>
      <c r="AR81" s="893"/>
      <c r="AS81" s="893"/>
      <c r="AT81" s="893"/>
      <c r="AU81" s="893"/>
      <c r="AV81" s="893"/>
      <c r="AW81" s="893"/>
      <c r="AX81" s="893"/>
      <c r="AY81" s="893"/>
      <c r="AZ81" s="894"/>
      <c r="BA81" s="894"/>
      <c r="BB81" s="894"/>
      <c r="BC81" s="894"/>
      <c r="BD81" s="895"/>
      <c r="BE81" s="237"/>
      <c r="BF81" s="237"/>
      <c r="BG81" s="237"/>
      <c r="BH81" s="237"/>
      <c r="BI81" s="237"/>
      <c r="BJ81" s="237"/>
      <c r="BK81" s="237"/>
      <c r="BL81" s="237"/>
      <c r="BM81" s="237"/>
      <c r="BN81" s="237"/>
      <c r="BO81" s="237"/>
      <c r="BP81" s="237"/>
      <c r="BQ81" s="234">
        <v>75</v>
      </c>
      <c r="BR81" s="239"/>
      <c r="BS81" s="922"/>
      <c r="BT81" s="923"/>
      <c r="BU81" s="923"/>
      <c r="BV81" s="923"/>
      <c r="BW81" s="923"/>
      <c r="BX81" s="923"/>
      <c r="BY81" s="923"/>
      <c r="BZ81" s="923"/>
      <c r="CA81" s="923"/>
      <c r="CB81" s="923"/>
      <c r="CC81" s="923"/>
      <c r="CD81" s="923"/>
      <c r="CE81" s="923"/>
      <c r="CF81" s="923"/>
      <c r="CG81" s="928"/>
      <c r="CH81" s="925"/>
      <c r="CI81" s="926"/>
      <c r="CJ81" s="926"/>
      <c r="CK81" s="926"/>
      <c r="CL81" s="927"/>
      <c r="CM81" s="925"/>
      <c r="CN81" s="926"/>
      <c r="CO81" s="926"/>
      <c r="CP81" s="926"/>
      <c r="CQ81" s="927"/>
      <c r="CR81" s="925"/>
      <c r="CS81" s="926"/>
      <c r="CT81" s="926"/>
      <c r="CU81" s="926"/>
      <c r="CV81" s="927"/>
      <c r="CW81" s="925"/>
      <c r="CX81" s="926"/>
      <c r="CY81" s="926"/>
      <c r="CZ81" s="926"/>
      <c r="DA81" s="927"/>
      <c r="DB81" s="925"/>
      <c r="DC81" s="926"/>
      <c r="DD81" s="926"/>
      <c r="DE81" s="926"/>
      <c r="DF81" s="927"/>
      <c r="DG81" s="925"/>
      <c r="DH81" s="926"/>
      <c r="DI81" s="926"/>
      <c r="DJ81" s="926"/>
      <c r="DK81" s="927"/>
      <c r="DL81" s="925"/>
      <c r="DM81" s="926"/>
      <c r="DN81" s="926"/>
      <c r="DO81" s="926"/>
      <c r="DP81" s="927"/>
      <c r="DQ81" s="925"/>
      <c r="DR81" s="926"/>
      <c r="DS81" s="926"/>
      <c r="DT81" s="926"/>
      <c r="DU81" s="927"/>
      <c r="DV81" s="922"/>
      <c r="DW81" s="923"/>
      <c r="DX81" s="923"/>
      <c r="DY81" s="923"/>
      <c r="DZ81" s="924"/>
      <c r="EA81" s="226"/>
    </row>
    <row r="82" spans="1:131" ht="26.25" customHeight="1">
      <c r="A82" s="234">
        <v>15</v>
      </c>
      <c r="B82" s="936"/>
      <c r="C82" s="937"/>
      <c r="D82" s="937"/>
      <c r="E82" s="937"/>
      <c r="F82" s="937"/>
      <c r="G82" s="937"/>
      <c r="H82" s="937"/>
      <c r="I82" s="937"/>
      <c r="J82" s="937"/>
      <c r="K82" s="937"/>
      <c r="L82" s="937"/>
      <c r="M82" s="937"/>
      <c r="N82" s="937"/>
      <c r="O82" s="937"/>
      <c r="P82" s="938"/>
      <c r="Q82" s="939"/>
      <c r="R82" s="893"/>
      <c r="S82" s="893"/>
      <c r="T82" s="893"/>
      <c r="U82" s="893"/>
      <c r="V82" s="893"/>
      <c r="W82" s="893"/>
      <c r="X82" s="893"/>
      <c r="Y82" s="893"/>
      <c r="Z82" s="893"/>
      <c r="AA82" s="893"/>
      <c r="AB82" s="893"/>
      <c r="AC82" s="893"/>
      <c r="AD82" s="893"/>
      <c r="AE82" s="893"/>
      <c r="AF82" s="893"/>
      <c r="AG82" s="893"/>
      <c r="AH82" s="893"/>
      <c r="AI82" s="893"/>
      <c r="AJ82" s="893"/>
      <c r="AK82" s="893"/>
      <c r="AL82" s="893"/>
      <c r="AM82" s="893"/>
      <c r="AN82" s="893"/>
      <c r="AO82" s="893"/>
      <c r="AP82" s="893"/>
      <c r="AQ82" s="893"/>
      <c r="AR82" s="893"/>
      <c r="AS82" s="893"/>
      <c r="AT82" s="893"/>
      <c r="AU82" s="893"/>
      <c r="AV82" s="893"/>
      <c r="AW82" s="893"/>
      <c r="AX82" s="893"/>
      <c r="AY82" s="893"/>
      <c r="AZ82" s="894"/>
      <c r="BA82" s="894"/>
      <c r="BB82" s="894"/>
      <c r="BC82" s="894"/>
      <c r="BD82" s="895"/>
      <c r="BE82" s="237"/>
      <c r="BF82" s="237"/>
      <c r="BG82" s="237"/>
      <c r="BH82" s="237"/>
      <c r="BI82" s="237"/>
      <c r="BJ82" s="237"/>
      <c r="BK82" s="237"/>
      <c r="BL82" s="237"/>
      <c r="BM82" s="237"/>
      <c r="BN82" s="237"/>
      <c r="BO82" s="237"/>
      <c r="BP82" s="237"/>
      <c r="BQ82" s="234">
        <v>76</v>
      </c>
      <c r="BR82" s="239"/>
      <c r="BS82" s="922"/>
      <c r="BT82" s="923"/>
      <c r="BU82" s="923"/>
      <c r="BV82" s="923"/>
      <c r="BW82" s="923"/>
      <c r="BX82" s="923"/>
      <c r="BY82" s="923"/>
      <c r="BZ82" s="923"/>
      <c r="CA82" s="923"/>
      <c r="CB82" s="923"/>
      <c r="CC82" s="923"/>
      <c r="CD82" s="923"/>
      <c r="CE82" s="923"/>
      <c r="CF82" s="923"/>
      <c r="CG82" s="928"/>
      <c r="CH82" s="925"/>
      <c r="CI82" s="926"/>
      <c r="CJ82" s="926"/>
      <c r="CK82" s="926"/>
      <c r="CL82" s="927"/>
      <c r="CM82" s="925"/>
      <c r="CN82" s="926"/>
      <c r="CO82" s="926"/>
      <c r="CP82" s="926"/>
      <c r="CQ82" s="927"/>
      <c r="CR82" s="925"/>
      <c r="CS82" s="926"/>
      <c r="CT82" s="926"/>
      <c r="CU82" s="926"/>
      <c r="CV82" s="927"/>
      <c r="CW82" s="925"/>
      <c r="CX82" s="926"/>
      <c r="CY82" s="926"/>
      <c r="CZ82" s="926"/>
      <c r="DA82" s="927"/>
      <c r="DB82" s="925"/>
      <c r="DC82" s="926"/>
      <c r="DD82" s="926"/>
      <c r="DE82" s="926"/>
      <c r="DF82" s="927"/>
      <c r="DG82" s="925"/>
      <c r="DH82" s="926"/>
      <c r="DI82" s="926"/>
      <c r="DJ82" s="926"/>
      <c r="DK82" s="927"/>
      <c r="DL82" s="925"/>
      <c r="DM82" s="926"/>
      <c r="DN82" s="926"/>
      <c r="DO82" s="926"/>
      <c r="DP82" s="927"/>
      <c r="DQ82" s="925"/>
      <c r="DR82" s="926"/>
      <c r="DS82" s="926"/>
      <c r="DT82" s="926"/>
      <c r="DU82" s="927"/>
      <c r="DV82" s="922"/>
      <c r="DW82" s="923"/>
      <c r="DX82" s="923"/>
      <c r="DY82" s="923"/>
      <c r="DZ82" s="924"/>
      <c r="EA82" s="226"/>
    </row>
    <row r="83" spans="1:131" ht="26.25" customHeight="1">
      <c r="A83" s="234">
        <v>16</v>
      </c>
      <c r="B83" s="936"/>
      <c r="C83" s="937"/>
      <c r="D83" s="937"/>
      <c r="E83" s="937"/>
      <c r="F83" s="937"/>
      <c r="G83" s="937"/>
      <c r="H83" s="937"/>
      <c r="I83" s="937"/>
      <c r="J83" s="937"/>
      <c r="K83" s="937"/>
      <c r="L83" s="937"/>
      <c r="M83" s="937"/>
      <c r="N83" s="937"/>
      <c r="O83" s="937"/>
      <c r="P83" s="938"/>
      <c r="Q83" s="939"/>
      <c r="R83" s="893"/>
      <c r="S83" s="893"/>
      <c r="T83" s="893"/>
      <c r="U83" s="893"/>
      <c r="V83" s="893"/>
      <c r="W83" s="893"/>
      <c r="X83" s="893"/>
      <c r="Y83" s="893"/>
      <c r="Z83" s="893"/>
      <c r="AA83" s="893"/>
      <c r="AB83" s="893"/>
      <c r="AC83" s="893"/>
      <c r="AD83" s="893"/>
      <c r="AE83" s="893"/>
      <c r="AF83" s="893"/>
      <c r="AG83" s="893"/>
      <c r="AH83" s="893"/>
      <c r="AI83" s="893"/>
      <c r="AJ83" s="893"/>
      <c r="AK83" s="893"/>
      <c r="AL83" s="893"/>
      <c r="AM83" s="893"/>
      <c r="AN83" s="893"/>
      <c r="AO83" s="893"/>
      <c r="AP83" s="893"/>
      <c r="AQ83" s="893"/>
      <c r="AR83" s="893"/>
      <c r="AS83" s="893"/>
      <c r="AT83" s="893"/>
      <c r="AU83" s="893"/>
      <c r="AV83" s="893"/>
      <c r="AW83" s="893"/>
      <c r="AX83" s="893"/>
      <c r="AY83" s="893"/>
      <c r="AZ83" s="894"/>
      <c r="BA83" s="894"/>
      <c r="BB83" s="894"/>
      <c r="BC83" s="894"/>
      <c r="BD83" s="895"/>
      <c r="BE83" s="237"/>
      <c r="BF83" s="237"/>
      <c r="BG83" s="237"/>
      <c r="BH83" s="237"/>
      <c r="BI83" s="237"/>
      <c r="BJ83" s="237"/>
      <c r="BK83" s="237"/>
      <c r="BL83" s="237"/>
      <c r="BM83" s="237"/>
      <c r="BN83" s="237"/>
      <c r="BO83" s="237"/>
      <c r="BP83" s="237"/>
      <c r="BQ83" s="234">
        <v>77</v>
      </c>
      <c r="BR83" s="239"/>
      <c r="BS83" s="922"/>
      <c r="BT83" s="923"/>
      <c r="BU83" s="923"/>
      <c r="BV83" s="923"/>
      <c r="BW83" s="923"/>
      <c r="BX83" s="923"/>
      <c r="BY83" s="923"/>
      <c r="BZ83" s="923"/>
      <c r="CA83" s="923"/>
      <c r="CB83" s="923"/>
      <c r="CC83" s="923"/>
      <c r="CD83" s="923"/>
      <c r="CE83" s="923"/>
      <c r="CF83" s="923"/>
      <c r="CG83" s="928"/>
      <c r="CH83" s="925"/>
      <c r="CI83" s="926"/>
      <c r="CJ83" s="926"/>
      <c r="CK83" s="926"/>
      <c r="CL83" s="927"/>
      <c r="CM83" s="925"/>
      <c r="CN83" s="926"/>
      <c r="CO83" s="926"/>
      <c r="CP83" s="926"/>
      <c r="CQ83" s="927"/>
      <c r="CR83" s="925"/>
      <c r="CS83" s="926"/>
      <c r="CT83" s="926"/>
      <c r="CU83" s="926"/>
      <c r="CV83" s="927"/>
      <c r="CW83" s="925"/>
      <c r="CX83" s="926"/>
      <c r="CY83" s="926"/>
      <c r="CZ83" s="926"/>
      <c r="DA83" s="927"/>
      <c r="DB83" s="925"/>
      <c r="DC83" s="926"/>
      <c r="DD83" s="926"/>
      <c r="DE83" s="926"/>
      <c r="DF83" s="927"/>
      <c r="DG83" s="925"/>
      <c r="DH83" s="926"/>
      <c r="DI83" s="926"/>
      <c r="DJ83" s="926"/>
      <c r="DK83" s="927"/>
      <c r="DL83" s="925"/>
      <c r="DM83" s="926"/>
      <c r="DN83" s="926"/>
      <c r="DO83" s="926"/>
      <c r="DP83" s="927"/>
      <c r="DQ83" s="925"/>
      <c r="DR83" s="926"/>
      <c r="DS83" s="926"/>
      <c r="DT83" s="926"/>
      <c r="DU83" s="927"/>
      <c r="DV83" s="922"/>
      <c r="DW83" s="923"/>
      <c r="DX83" s="923"/>
      <c r="DY83" s="923"/>
      <c r="DZ83" s="924"/>
      <c r="EA83" s="226"/>
    </row>
    <row r="84" spans="1:131" ht="26.25" customHeight="1">
      <c r="A84" s="234">
        <v>17</v>
      </c>
      <c r="B84" s="936"/>
      <c r="C84" s="937"/>
      <c r="D84" s="937"/>
      <c r="E84" s="937"/>
      <c r="F84" s="937"/>
      <c r="G84" s="937"/>
      <c r="H84" s="937"/>
      <c r="I84" s="937"/>
      <c r="J84" s="937"/>
      <c r="K84" s="937"/>
      <c r="L84" s="937"/>
      <c r="M84" s="937"/>
      <c r="N84" s="937"/>
      <c r="O84" s="937"/>
      <c r="P84" s="938"/>
      <c r="Q84" s="939"/>
      <c r="R84" s="893"/>
      <c r="S84" s="893"/>
      <c r="T84" s="893"/>
      <c r="U84" s="893"/>
      <c r="V84" s="893"/>
      <c r="W84" s="893"/>
      <c r="X84" s="893"/>
      <c r="Y84" s="893"/>
      <c r="Z84" s="893"/>
      <c r="AA84" s="893"/>
      <c r="AB84" s="893"/>
      <c r="AC84" s="893"/>
      <c r="AD84" s="893"/>
      <c r="AE84" s="893"/>
      <c r="AF84" s="893"/>
      <c r="AG84" s="893"/>
      <c r="AH84" s="893"/>
      <c r="AI84" s="893"/>
      <c r="AJ84" s="893"/>
      <c r="AK84" s="893"/>
      <c r="AL84" s="893"/>
      <c r="AM84" s="893"/>
      <c r="AN84" s="893"/>
      <c r="AO84" s="893"/>
      <c r="AP84" s="893"/>
      <c r="AQ84" s="893"/>
      <c r="AR84" s="893"/>
      <c r="AS84" s="893"/>
      <c r="AT84" s="893"/>
      <c r="AU84" s="893"/>
      <c r="AV84" s="893"/>
      <c r="AW84" s="893"/>
      <c r="AX84" s="893"/>
      <c r="AY84" s="893"/>
      <c r="AZ84" s="894"/>
      <c r="BA84" s="894"/>
      <c r="BB84" s="894"/>
      <c r="BC84" s="894"/>
      <c r="BD84" s="895"/>
      <c r="BE84" s="237"/>
      <c r="BF84" s="237"/>
      <c r="BG84" s="237"/>
      <c r="BH84" s="237"/>
      <c r="BI84" s="237"/>
      <c r="BJ84" s="237"/>
      <c r="BK84" s="237"/>
      <c r="BL84" s="237"/>
      <c r="BM84" s="237"/>
      <c r="BN84" s="237"/>
      <c r="BO84" s="237"/>
      <c r="BP84" s="237"/>
      <c r="BQ84" s="234">
        <v>78</v>
      </c>
      <c r="BR84" s="239"/>
      <c r="BS84" s="922"/>
      <c r="BT84" s="923"/>
      <c r="BU84" s="923"/>
      <c r="BV84" s="923"/>
      <c r="BW84" s="923"/>
      <c r="BX84" s="923"/>
      <c r="BY84" s="923"/>
      <c r="BZ84" s="923"/>
      <c r="CA84" s="923"/>
      <c r="CB84" s="923"/>
      <c r="CC84" s="923"/>
      <c r="CD84" s="923"/>
      <c r="CE84" s="923"/>
      <c r="CF84" s="923"/>
      <c r="CG84" s="928"/>
      <c r="CH84" s="925"/>
      <c r="CI84" s="926"/>
      <c r="CJ84" s="926"/>
      <c r="CK84" s="926"/>
      <c r="CL84" s="927"/>
      <c r="CM84" s="925"/>
      <c r="CN84" s="926"/>
      <c r="CO84" s="926"/>
      <c r="CP84" s="926"/>
      <c r="CQ84" s="927"/>
      <c r="CR84" s="925"/>
      <c r="CS84" s="926"/>
      <c r="CT84" s="926"/>
      <c r="CU84" s="926"/>
      <c r="CV84" s="927"/>
      <c r="CW84" s="925"/>
      <c r="CX84" s="926"/>
      <c r="CY84" s="926"/>
      <c r="CZ84" s="926"/>
      <c r="DA84" s="927"/>
      <c r="DB84" s="925"/>
      <c r="DC84" s="926"/>
      <c r="DD84" s="926"/>
      <c r="DE84" s="926"/>
      <c r="DF84" s="927"/>
      <c r="DG84" s="925"/>
      <c r="DH84" s="926"/>
      <c r="DI84" s="926"/>
      <c r="DJ84" s="926"/>
      <c r="DK84" s="927"/>
      <c r="DL84" s="925"/>
      <c r="DM84" s="926"/>
      <c r="DN84" s="926"/>
      <c r="DO84" s="926"/>
      <c r="DP84" s="927"/>
      <c r="DQ84" s="925"/>
      <c r="DR84" s="926"/>
      <c r="DS84" s="926"/>
      <c r="DT84" s="926"/>
      <c r="DU84" s="927"/>
      <c r="DV84" s="922"/>
      <c r="DW84" s="923"/>
      <c r="DX84" s="923"/>
      <c r="DY84" s="923"/>
      <c r="DZ84" s="924"/>
      <c r="EA84" s="226"/>
    </row>
    <row r="85" spans="1:131" ht="26.25" customHeight="1">
      <c r="A85" s="234">
        <v>18</v>
      </c>
      <c r="B85" s="936"/>
      <c r="C85" s="937"/>
      <c r="D85" s="937"/>
      <c r="E85" s="937"/>
      <c r="F85" s="937"/>
      <c r="G85" s="937"/>
      <c r="H85" s="937"/>
      <c r="I85" s="937"/>
      <c r="J85" s="937"/>
      <c r="K85" s="937"/>
      <c r="L85" s="937"/>
      <c r="M85" s="937"/>
      <c r="N85" s="937"/>
      <c r="O85" s="937"/>
      <c r="P85" s="938"/>
      <c r="Q85" s="939"/>
      <c r="R85" s="893"/>
      <c r="S85" s="893"/>
      <c r="T85" s="893"/>
      <c r="U85" s="893"/>
      <c r="V85" s="893"/>
      <c r="W85" s="893"/>
      <c r="X85" s="893"/>
      <c r="Y85" s="893"/>
      <c r="Z85" s="893"/>
      <c r="AA85" s="893"/>
      <c r="AB85" s="893"/>
      <c r="AC85" s="893"/>
      <c r="AD85" s="893"/>
      <c r="AE85" s="893"/>
      <c r="AF85" s="893"/>
      <c r="AG85" s="893"/>
      <c r="AH85" s="893"/>
      <c r="AI85" s="893"/>
      <c r="AJ85" s="893"/>
      <c r="AK85" s="893"/>
      <c r="AL85" s="893"/>
      <c r="AM85" s="893"/>
      <c r="AN85" s="893"/>
      <c r="AO85" s="893"/>
      <c r="AP85" s="893"/>
      <c r="AQ85" s="893"/>
      <c r="AR85" s="893"/>
      <c r="AS85" s="893"/>
      <c r="AT85" s="893"/>
      <c r="AU85" s="893"/>
      <c r="AV85" s="893"/>
      <c r="AW85" s="893"/>
      <c r="AX85" s="893"/>
      <c r="AY85" s="893"/>
      <c r="AZ85" s="894"/>
      <c r="BA85" s="894"/>
      <c r="BB85" s="894"/>
      <c r="BC85" s="894"/>
      <c r="BD85" s="895"/>
      <c r="BE85" s="237"/>
      <c r="BF85" s="237"/>
      <c r="BG85" s="237"/>
      <c r="BH85" s="237"/>
      <c r="BI85" s="237"/>
      <c r="BJ85" s="237"/>
      <c r="BK85" s="237"/>
      <c r="BL85" s="237"/>
      <c r="BM85" s="237"/>
      <c r="BN85" s="237"/>
      <c r="BO85" s="237"/>
      <c r="BP85" s="237"/>
      <c r="BQ85" s="234">
        <v>79</v>
      </c>
      <c r="BR85" s="239"/>
      <c r="BS85" s="922"/>
      <c r="BT85" s="923"/>
      <c r="BU85" s="923"/>
      <c r="BV85" s="923"/>
      <c r="BW85" s="923"/>
      <c r="BX85" s="923"/>
      <c r="BY85" s="923"/>
      <c r="BZ85" s="923"/>
      <c r="CA85" s="923"/>
      <c r="CB85" s="923"/>
      <c r="CC85" s="923"/>
      <c r="CD85" s="923"/>
      <c r="CE85" s="923"/>
      <c r="CF85" s="923"/>
      <c r="CG85" s="928"/>
      <c r="CH85" s="925"/>
      <c r="CI85" s="926"/>
      <c r="CJ85" s="926"/>
      <c r="CK85" s="926"/>
      <c r="CL85" s="927"/>
      <c r="CM85" s="925"/>
      <c r="CN85" s="926"/>
      <c r="CO85" s="926"/>
      <c r="CP85" s="926"/>
      <c r="CQ85" s="927"/>
      <c r="CR85" s="925"/>
      <c r="CS85" s="926"/>
      <c r="CT85" s="926"/>
      <c r="CU85" s="926"/>
      <c r="CV85" s="927"/>
      <c r="CW85" s="925"/>
      <c r="CX85" s="926"/>
      <c r="CY85" s="926"/>
      <c r="CZ85" s="926"/>
      <c r="DA85" s="927"/>
      <c r="DB85" s="925"/>
      <c r="DC85" s="926"/>
      <c r="DD85" s="926"/>
      <c r="DE85" s="926"/>
      <c r="DF85" s="927"/>
      <c r="DG85" s="925"/>
      <c r="DH85" s="926"/>
      <c r="DI85" s="926"/>
      <c r="DJ85" s="926"/>
      <c r="DK85" s="927"/>
      <c r="DL85" s="925"/>
      <c r="DM85" s="926"/>
      <c r="DN85" s="926"/>
      <c r="DO85" s="926"/>
      <c r="DP85" s="927"/>
      <c r="DQ85" s="925"/>
      <c r="DR85" s="926"/>
      <c r="DS85" s="926"/>
      <c r="DT85" s="926"/>
      <c r="DU85" s="927"/>
      <c r="DV85" s="922"/>
      <c r="DW85" s="923"/>
      <c r="DX85" s="923"/>
      <c r="DY85" s="923"/>
      <c r="DZ85" s="924"/>
      <c r="EA85" s="226"/>
    </row>
    <row r="86" spans="1:131" ht="26.25" customHeight="1">
      <c r="A86" s="234">
        <v>19</v>
      </c>
      <c r="B86" s="936"/>
      <c r="C86" s="937"/>
      <c r="D86" s="937"/>
      <c r="E86" s="937"/>
      <c r="F86" s="937"/>
      <c r="G86" s="937"/>
      <c r="H86" s="937"/>
      <c r="I86" s="937"/>
      <c r="J86" s="937"/>
      <c r="K86" s="937"/>
      <c r="L86" s="937"/>
      <c r="M86" s="937"/>
      <c r="N86" s="937"/>
      <c r="O86" s="937"/>
      <c r="P86" s="938"/>
      <c r="Q86" s="939"/>
      <c r="R86" s="893"/>
      <c r="S86" s="893"/>
      <c r="T86" s="893"/>
      <c r="U86" s="893"/>
      <c r="V86" s="893"/>
      <c r="W86" s="893"/>
      <c r="X86" s="893"/>
      <c r="Y86" s="893"/>
      <c r="Z86" s="893"/>
      <c r="AA86" s="893"/>
      <c r="AB86" s="893"/>
      <c r="AC86" s="893"/>
      <c r="AD86" s="893"/>
      <c r="AE86" s="893"/>
      <c r="AF86" s="893"/>
      <c r="AG86" s="893"/>
      <c r="AH86" s="893"/>
      <c r="AI86" s="893"/>
      <c r="AJ86" s="893"/>
      <c r="AK86" s="893"/>
      <c r="AL86" s="893"/>
      <c r="AM86" s="893"/>
      <c r="AN86" s="893"/>
      <c r="AO86" s="893"/>
      <c r="AP86" s="893"/>
      <c r="AQ86" s="893"/>
      <c r="AR86" s="893"/>
      <c r="AS86" s="893"/>
      <c r="AT86" s="893"/>
      <c r="AU86" s="893"/>
      <c r="AV86" s="893"/>
      <c r="AW86" s="893"/>
      <c r="AX86" s="893"/>
      <c r="AY86" s="893"/>
      <c r="AZ86" s="894"/>
      <c r="BA86" s="894"/>
      <c r="BB86" s="894"/>
      <c r="BC86" s="894"/>
      <c r="BD86" s="895"/>
      <c r="BE86" s="237"/>
      <c r="BF86" s="237"/>
      <c r="BG86" s="237"/>
      <c r="BH86" s="237"/>
      <c r="BI86" s="237"/>
      <c r="BJ86" s="237"/>
      <c r="BK86" s="237"/>
      <c r="BL86" s="237"/>
      <c r="BM86" s="237"/>
      <c r="BN86" s="237"/>
      <c r="BO86" s="237"/>
      <c r="BP86" s="237"/>
      <c r="BQ86" s="234">
        <v>80</v>
      </c>
      <c r="BR86" s="239"/>
      <c r="BS86" s="922"/>
      <c r="BT86" s="923"/>
      <c r="BU86" s="923"/>
      <c r="BV86" s="923"/>
      <c r="BW86" s="923"/>
      <c r="BX86" s="923"/>
      <c r="BY86" s="923"/>
      <c r="BZ86" s="923"/>
      <c r="CA86" s="923"/>
      <c r="CB86" s="923"/>
      <c r="CC86" s="923"/>
      <c r="CD86" s="923"/>
      <c r="CE86" s="923"/>
      <c r="CF86" s="923"/>
      <c r="CG86" s="928"/>
      <c r="CH86" s="925"/>
      <c r="CI86" s="926"/>
      <c r="CJ86" s="926"/>
      <c r="CK86" s="926"/>
      <c r="CL86" s="927"/>
      <c r="CM86" s="925"/>
      <c r="CN86" s="926"/>
      <c r="CO86" s="926"/>
      <c r="CP86" s="926"/>
      <c r="CQ86" s="927"/>
      <c r="CR86" s="925"/>
      <c r="CS86" s="926"/>
      <c r="CT86" s="926"/>
      <c r="CU86" s="926"/>
      <c r="CV86" s="927"/>
      <c r="CW86" s="925"/>
      <c r="CX86" s="926"/>
      <c r="CY86" s="926"/>
      <c r="CZ86" s="926"/>
      <c r="DA86" s="927"/>
      <c r="DB86" s="925"/>
      <c r="DC86" s="926"/>
      <c r="DD86" s="926"/>
      <c r="DE86" s="926"/>
      <c r="DF86" s="927"/>
      <c r="DG86" s="925"/>
      <c r="DH86" s="926"/>
      <c r="DI86" s="926"/>
      <c r="DJ86" s="926"/>
      <c r="DK86" s="927"/>
      <c r="DL86" s="925"/>
      <c r="DM86" s="926"/>
      <c r="DN86" s="926"/>
      <c r="DO86" s="926"/>
      <c r="DP86" s="927"/>
      <c r="DQ86" s="925"/>
      <c r="DR86" s="926"/>
      <c r="DS86" s="926"/>
      <c r="DT86" s="926"/>
      <c r="DU86" s="927"/>
      <c r="DV86" s="922"/>
      <c r="DW86" s="923"/>
      <c r="DX86" s="923"/>
      <c r="DY86" s="923"/>
      <c r="DZ86" s="924"/>
      <c r="EA86" s="226"/>
    </row>
    <row r="87" spans="1:131" ht="26.25" customHeight="1">
      <c r="A87" s="240">
        <v>20</v>
      </c>
      <c r="B87" s="943"/>
      <c r="C87" s="944"/>
      <c r="D87" s="944"/>
      <c r="E87" s="944"/>
      <c r="F87" s="944"/>
      <c r="G87" s="944"/>
      <c r="H87" s="944"/>
      <c r="I87" s="944"/>
      <c r="J87" s="944"/>
      <c r="K87" s="944"/>
      <c r="L87" s="944"/>
      <c r="M87" s="944"/>
      <c r="N87" s="944"/>
      <c r="O87" s="944"/>
      <c r="P87" s="945"/>
      <c r="Q87" s="946"/>
      <c r="R87" s="947"/>
      <c r="S87" s="947"/>
      <c r="T87" s="947"/>
      <c r="U87" s="947"/>
      <c r="V87" s="947"/>
      <c r="W87" s="947"/>
      <c r="X87" s="947"/>
      <c r="Y87" s="947"/>
      <c r="Z87" s="947"/>
      <c r="AA87" s="947"/>
      <c r="AB87" s="947"/>
      <c r="AC87" s="947"/>
      <c r="AD87" s="947"/>
      <c r="AE87" s="947"/>
      <c r="AF87" s="947"/>
      <c r="AG87" s="947"/>
      <c r="AH87" s="947"/>
      <c r="AI87" s="947"/>
      <c r="AJ87" s="947"/>
      <c r="AK87" s="947"/>
      <c r="AL87" s="947"/>
      <c r="AM87" s="947"/>
      <c r="AN87" s="947"/>
      <c r="AO87" s="947"/>
      <c r="AP87" s="947"/>
      <c r="AQ87" s="947"/>
      <c r="AR87" s="947"/>
      <c r="AS87" s="947"/>
      <c r="AT87" s="947"/>
      <c r="AU87" s="947"/>
      <c r="AV87" s="947"/>
      <c r="AW87" s="947"/>
      <c r="AX87" s="947"/>
      <c r="AY87" s="947"/>
      <c r="AZ87" s="948"/>
      <c r="BA87" s="948"/>
      <c r="BB87" s="948"/>
      <c r="BC87" s="948"/>
      <c r="BD87" s="949"/>
      <c r="BE87" s="237"/>
      <c r="BF87" s="237"/>
      <c r="BG87" s="237"/>
      <c r="BH87" s="237"/>
      <c r="BI87" s="237"/>
      <c r="BJ87" s="237"/>
      <c r="BK87" s="237"/>
      <c r="BL87" s="237"/>
      <c r="BM87" s="237"/>
      <c r="BN87" s="237"/>
      <c r="BO87" s="237"/>
      <c r="BP87" s="237"/>
      <c r="BQ87" s="234">
        <v>81</v>
      </c>
      <c r="BR87" s="239"/>
      <c r="BS87" s="922"/>
      <c r="BT87" s="923"/>
      <c r="BU87" s="923"/>
      <c r="BV87" s="923"/>
      <c r="BW87" s="923"/>
      <c r="BX87" s="923"/>
      <c r="BY87" s="923"/>
      <c r="BZ87" s="923"/>
      <c r="CA87" s="923"/>
      <c r="CB87" s="923"/>
      <c r="CC87" s="923"/>
      <c r="CD87" s="923"/>
      <c r="CE87" s="923"/>
      <c r="CF87" s="923"/>
      <c r="CG87" s="928"/>
      <c r="CH87" s="925"/>
      <c r="CI87" s="926"/>
      <c r="CJ87" s="926"/>
      <c r="CK87" s="926"/>
      <c r="CL87" s="927"/>
      <c r="CM87" s="925"/>
      <c r="CN87" s="926"/>
      <c r="CO87" s="926"/>
      <c r="CP87" s="926"/>
      <c r="CQ87" s="927"/>
      <c r="CR87" s="925"/>
      <c r="CS87" s="926"/>
      <c r="CT87" s="926"/>
      <c r="CU87" s="926"/>
      <c r="CV87" s="927"/>
      <c r="CW87" s="925"/>
      <c r="CX87" s="926"/>
      <c r="CY87" s="926"/>
      <c r="CZ87" s="926"/>
      <c r="DA87" s="927"/>
      <c r="DB87" s="925"/>
      <c r="DC87" s="926"/>
      <c r="DD87" s="926"/>
      <c r="DE87" s="926"/>
      <c r="DF87" s="927"/>
      <c r="DG87" s="925"/>
      <c r="DH87" s="926"/>
      <c r="DI87" s="926"/>
      <c r="DJ87" s="926"/>
      <c r="DK87" s="927"/>
      <c r="DL87" s="925"/>
      <c r="DM87" s="926"/>
      <c r="DN87" s="926"/>
      <c r="DO87" s="926"/>
      <c r="DP87" s="927"/>
      <c r="DQ87" s="925"/>
      <c r="DR87" s="926"/>
      <c r="DS87" s="926"/>
      <c r="DT87" s="926"/>
      <c r="DU87" s="927"/>
      <c r="DV87" s="922"/>
      <c r="DW87" s="923"/>
      <c r="DX87" s="923"/>
      <c r="DY87" s="923"/>
      <c r="DZ87" s="924"/>
      <c r="EA87" s="226"/>
    </row>
    <row r="88" spans="1:131" ht="26.25" customHeight="1" thickBot="1">
      <c r="A88" s="236" t="s">
        <v>361</v>
      </c>
      <c r="B88" s="853" t="s">
        <v>390</v>
      </c>
      <c r="C88" s="854"/>
      <c r="D88" s="854"/>
      <c r="E88" s="854"/>
      <c r="F88" s="854"/>
      <c r="G88" s="854"/>
      <c r="H88" s="854"/>
      <c r="I88" s="854"/>
      <c r="J88" s="854"/>
      <c r="K88" s="854"/>
      <c r="L88" s="854"/>
      <c r="M88" s="854"/>
      <c r="N88" s="854"/>
      <c r="O88" s="854"/>
      <c r="P88" s="855"/>
      <c r="Q88" s="903"/>
      <c r="R88" s="904"/>
      <c r="S88" s="904"/>
      <c r="T88" s="904"/>
      <c r="U88" s="904"/>
      <c r="V88" s="904"/>
      <c r="W88" s="904"/>
      <c r="X88" s="904"/>
      <c r="Y88" s="904"/>
      <c r="Z88" s="904"/>
      <c r="AA88" s="904"/>
      <c r="AB88" s="904"/>
      <c r="AC88" s="904"/>
      <c r="AD88" s="904"/>
      <c r="AE88" s="904"/>
      <c r="AF88" s="907">
        <v>34442</v>
      </c>
      <c r="AG88" s="907"/>
      <c r="AH88" s="907"/>
      <c r="AI88" s="907"/>
      <c r="AJ88" s="907"/>
      <c r="AK88" s="904"/>
      <c r="AL88" s="904"/>
      <c r="AM88" s="904"/>
      <c r="AN88" s="904"/>
      <c r="AO88" s="904"/>
      <c r="AP88" s="907">
        <v>17787</v>
      </c>
      <c r="AQ88" s="907"/>
      <c r="AR88" s="907"/>
      <c r="AS88" s="907"/>
      <c r="AT88" s="907"/>
      <c r="AU88" s="907">
        <v>1819</v>
      </c>
      <c r="AV88" s="907"/>
      <c r="AW88" s="907"/>
      <c r="AX88" s="907"/>
      <c r="AY88" s="907"/>
      <c r="AZ88" s="912"/>
      <c r="BA88" s="912"/>
      <c r="BB88" s="912"/>
      <c r="BC88" s="912"/>
      <c r="BD88" s="913"/>
      <c r="BE88" s="237"/>
      <c r="BF88" s="237"/>
      <c r="BG88" s="237"/>
      <c r="BH88" s="237"/>
      <c r="BI88" s="237"/>
      <c r="BJ88" s="237"/>
      <c r="BK88" s="237"/>
      <c r="BL88" s="237"/>
      <c r="BM88" s="237"/>
      <c r="BN88" s="237"/>
      <c r="BO88" s="237"/>
      <c r="BP88" s="237"/>
      <c r="BQ88" s="234">
        <v>82</v>
      </c>
      <c r="BR88" s="239"/>
      <c r="BS88" s="922"/>
      <c r="BT88" s="923"/>
      <c r="BU88" s="923"/>
      <c r="BV88" s="923"/>
      <c r="BW88" s="923"/>
      <c r="BX88" s="923"/>
      <c r="BY88" s="923"/>
      <c r="BZ88" s="923"/>
      <c r="CA88" s="923"/>
      <c r="CB88" s="923"/>
      <c r="CC88" s="923"/>
      <c r="CD88" s="923"/>
      <c r="CE88" s="923"/>
      <c r="CF88" s="923"/>
      <c r="CG88" s="928"/>
      <c r="CH88" s="925"/>
      <c r="CI88" s="926"/>
      <c r="CJ88" s="926"/>
      <c r="CK88" s="926"/>
      <c r="CL88" s="927"/>
      <c r="CM88" s="925"/>
      <c r="CN88" s="926"/>
      <c r="CO88" s="926"/>
      <c r="CP88" s="926"/>
      <c r="CQ88" s="927"/>
      <c r="CR88" s="925"/>
      <c r="CS88" s="926"/>
      <c r="CT88" s="926"/>
      <c r="CU88" s="926"/>
      <c r="CV88" s="927"/>
      <c r="CW88" s="925"/>
      <c r="CX88" s="926"/>
      <c r="CY88" s="926"/>
      <c r="CZ88" s="926"/>
      <c r="DA88" s="927"/>
      <c r="DB88" s="925"/>
      <c r="DC88" s="926"/>
      <c r="DD88" s="926"/>
      <c r="DE88" s="926"/>
      <c r="DF88" s="927"/>
      <c r="DG88" s="925"/>
      <c r="DH88" s="926"/>
      <c r="DI88" s="926"/>
      <c r="DJ88" s="926"/>
      <c r="DK88" s="927"/>
      <c r="DL88" s="925"/>
      <c r="DM88" s="926"/>
      <c r="DN88" s="926"/>
      <c r="DO88" s="926"/>
      <c r="DP88" s="927"/>
      <c r="DQ88" s="925"/>
      <c r="DR88" s="926"/>
      <c r="DS88" s="926"/>
      <c r="DT88" s="926"/>
      <c r="DU88" s="927"/>
      <c r="DV88" s="922"/>
      <c r="DW88" s="923"/>
      <c r="DX88" s="923"/>
      <c r="DY88" s="923"/>
      <c r="DZ88" s="924"/>
      <c r="EA88" s="226"/>
    </row>
    <row r="89" spans="1:131" ht="26.25" hidden="1" customHeight="1">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922"/>
      <c r="BT89" s="923"/>
      <c r="BU89" s="923"/>
      <c r="BV89" s="923"/>
      <c r="BW89" s="923"/>
      <c r="BX89" s="923"/>
      <c r="BY89" s="923"/>
      <c r="BZ89" s="923"/>
      <c r="CA89" s="923"/>
      <c r="CB89" s="923"/>
      <c r="CC89" s="923"/>
      <c r="CD89" s="923"/>
      <c r="CE89" s="923"/>
      <c r="CF89" s="923"/>
      <c r="CG89" s="928"/>
      <c r="CH89" s="925"/>
      <c r="CI89" s="926"/>
      <c r="CJ89" s="926"/>
      <c r="CK89" s="926"/>
      <c r="CL89" s="927"/>
      <c r="CM89" s="925"/>
      <c r="CN89" s="926"/>
      <c r="CO89" s="926"/>
      <c r="CP89" s="926"/>
      <c r="CQ89" s="927"/>
      <c r="CR89" s="925"/>
      <c r="CS89" s="926"/>
      <c r="CT89" s="926"/>
      <c r="CU89" s="926"/>
      <c r="CV89" s="927"/>
      <c r="CW89" s="925"/>
      <c r="CX89" s="926"/>
      <c r="CY89" s="926"/>
      <c r="CZ89" s="926"/>
      <c r="DA89" s="927"/>
      <c r="DB89" s="925"/>
      <c r="DC89" s="926"/>
      <c r="DD89" s="926"/>
      <c r="DE89" s="926"/>
      <c r="DF89" s="927"/>
      <c r="DG89" s="925"/>
      <c r="DH89" s="926"/>
      <c r="DI89" s="926"/>
      <c r="DJ89" s="926"/>
      <c r="DK89" s="927"/>
      <c r="DL89" s="925"/>
      <c r="DM89" s="926"/>
      <c r="DN89" s="926"/>
      <c r="DO89" s="926"/>
      <c r="DP89" s="927"/>
      <c r="DQ89" s="925"/>
      <c r="DR89" s="926"/>
      <c r="DS89" s="926"/>
      <c r="DT89" s="926"/>
      <c r="DU89" s="927"/>
      <c r="DV89" s="922"/>
      <c r="DW89" s="923"/>
      <c r="DX89" s="923"/>
      <c r="DY89" s="923"/>
      <c r="DZ89" s="924"/>
      <c r="EA89" s="226"/>
    </row>
    <row r="90" spans="1:131" ht="26.25" hidden="1" customHeight="1">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922"/>
      <c r="BT90" s="923"/>
      <c r="BU90" s="923"/>
      <c r="BV90" s="923"/>
      <c r="BW90" s="923"/>
      <c r="BX90" s="923"/>
      <c r="BY90" s="923"/>
      <c r="BZ90" s="923"/>
      <c r="CA90" s="923"/>
      <c r="CB90" s="923"/>
      <c r="CC90" s="923"/>
      <c r="CD90" s="923"/>
      <c r="CE90" s="923"/>
      <c r="CF90" s="923"/>
      <c r="CG90" s="928"/>
      <c r="CH90" s="925"/>
      <c r="CI90" s="926"/>
      <c r="CJ90" s="926"/>
      <c r="CK90" s="926"/>
      <c r="CL90" s="927"/>
      <c r="CM90" s="925"/>
      <c r="CN90" s="926"/>
      <c r="CO90" s="926"/>
      <c r="CP90" s="926"/>
      <c r="CQ90" s="927"/>
      <c r="CR90" s="925"/>
      <c r="CS90" s="926"/>
      <c r="CT90" s="926"/>
      <c r="CU90" s="926"/>
      <c r="CV90" s="927"/>
      <c r="CW90" s="925"/>
      <c r="CX90" s="926"/>
      <c r="CY90" s="926"/>
      <c r="CZ90" s="926"/>
      <c r="DA90" s="927"/>
      <c r="DB90" s="925"/>
      <c r="DC90" s="926"/>
      <c r="DD90" s="926"/>
      <c r="DE90" s="926"/>
      <c r="DF90" s="927"/>
      <c r="DG90" s="925"/>
      <c r="DH90" s="926"/>
      <c r="DI90" s="926"/>
      <c r="DJ90" s="926"/>
      <c r="DK90" s="927"/>
      <c r="DL90" s="925"/>
      <c r="DM90" s="926"/>
      <c r="DN90" s="926"/>
      <c r="DO90" s="926"/>
      <c r="DP90" s="927"/>
      <c r="DQ90" s="925"/>
      <c r="DR90" s="926"/>
      <c r="DS90" s="926"/>
      <c r="DT90" s="926"/>
      <c r="DU90" s="927"/>
      <c r="DV90" s="922"/>
      <c r="DW90" s="923"/>
      <c r="DX90" s="923"/>
      <c r="DY90" s="923"/>
      <c r="DZ90" s="924"/>
      <c r="EA90" s="226"/>
    </row>
    <row r="91" spans="1:131" ht="26.25" hidden="1" customHeight="1">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922"/>
      <c r="BT91" s="923"/>
      <c r="BU91" s="923"/>
      <c r="BV91" s="923"/>
      <c r="BW91" s="923"/>
      <c r="BX91" s="923"/>
      <c r="BY91" s="923"/>
      <c r="BZ91" s="923"/>
      <c r="CA91" s="923"/>
      <c r="CB91" s="923"/>
      <c r="CC91" s="923"/>
      <c r="CD91" s="923"/>
      <c r="CE91" s="923"/>
      <c r="CF91" s="923"/>
      <c r="CG91" s="928"/>
      <c r="CH91" s="925"/>
      <c r="CI91" s="926"/>
      <c r="CJ91" s="926"/>
      <c r="CK91" s="926"/>
      <c r="CL91" s="927"/>
      <c r="CM91" s="925"/>
      <c r="CN91" s="926"/>
      <c r="CO91" s="926"/>
      <c r="CP91" s="926"/>
      <c r="CQ91" s="927"/>
      <c r="CR91" s="925"/>
      <c r="CS91" s="926"/>
      <c r="CT91" s="926"/>
      <c r="CU91" s="926"/>
      <c r="CV91" s="927"/>
      <c r="CW91" s="925"/>
      <c r="CX91" s="926"/>
      <c r="CY91" s="926"/>
      <c r="CZ91" s="926"/>
      <c r="DA91" s="927"/>
      <c r="DB91" s="925"/>
      <c r="DC91" s="926"/>
      <c r="DD91" s="926"/>
      <c r="DE91" s="926"/>
      <c r="DF91" s="927"/>
      <c r="DG91" s="925"/>
      <c r="DH91" s="926"/>
      <c r="DI91" s="926"/>
      <c r="DJ91" s="926"/>
      <c r="DK91" s="927"/>
      <c r="DL91" s="925"/>
      <c r="DM91" s="926"/>
      <c r="DN91" s="926"/>
      <c r="DO91" s="926"/>
      <c r="DP91" s="927"/>
      <c r="DQ91" s="925"/>
      <c r="DR91" s="926"/>
      <c r="DS91" s="926"/>
      <c r="DT91" s="926"/>
      <c r="DU91" s="927"/>
      <c r="DV91" s="922"/>
      <c r="DW91" s="923"/>
      <c r="DX91" s="923"/>
      <c r="DY91" s="923"/>
      <c r="DZ91" s="924"/>
      <c r="EA91" s="226"/>
    </row>
    <row r="92" spans="1:131" ht="26.25" hidden="1" customHeight="1">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922"/>
      <c r="BT92" s="923"/>
      <c r="BU92" s="923"/>
      <c r="BV92" s="923"/>
      <c r="BW92" s="923"/>
      <c r="BX92" s="923"/>
      <c r="BY92" s="923"/>
      <c r="BZ92" s="923"/>
      <c r="CA92" s="923"/>
      <c r="CB92" s="923"/>
      <c r="CC92" s="923"/>
      <c r="CD92" s="923"/>
      <c r="CE92" s="923"/>
      <c r="CF92" s="923"/>
      <c r="CG92" s="928"/>
      <c r="CH92" s="925"/>
      <c r="CI92" s="926"/>
      <c r="CJ92" s="926"/>
      <c r="CK92" s="926"/>
      <c r="CL92" s="927"/>
      <c r="CM92" s="925"/>
      <c r="CN92" s="926"/>
      <c r="CO92" s="926"/>
      <c r="CP92" s="926"/>
      <c r="CQ92" s="927"/>
      <c r="CR92" s="925"/>
      <c r="CS92" s="926"/>
      <c r="CT92" s="926"/>
      <c r="CU92" s="926"/>
      <c r="CV92" s="927"/>
      <c r="CW92" s="925"/>
      <c r="CX92" s="926"/>
      <c r="CY92" s="926"/>
      <c r="CZ92" s="926"/>
      <c r="DA92" s="927"/>
      <c r="DB92" s="925"/>
      <c r="DC92" s="926"/>
      <c r="DD92" s="926"/>
      <c r="DE92" s="926"/>
      <c r="DF92" s="927"/>
      <c r="DG92" s="925"/>
      <c r="DH92" s="926"/>
      <c r="DI92" s="926"/>
      <c r="DJ92" s="926"/>
      <c r="DK92" s="927"/>
      <c r="DL92" s="925"/>
      <c r="DM92" s="926"/>
      <c r="DN92" s="926"/>
      <c r="DO92" s="926"/>
      <c r="DP92" s="927"/>
      <c r="DQ92" s="925"/>
      <c r="DR92" s="926"/>
      <c r="DS92" s="926"/>
      <c r="DT92" s="926"/>
      <c r="DU92" s="927"/>
      <c r="DV92" s="922"/>
      <c r="DW92" s="923"/>
      <c r="DX92" s="923"/>
      <c r="DY92" s="923"/>
      <c r="DZ92" s="924"/>
      <c r="EA92" s="226"/>
    </row>
    <row r="93" spans="1:131" ht="26.25" hidden="1" customHeight="1">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922"/>
      <c r="BT93" s="923"/>
      <c r="BU93" s="923"/>
      <c r="BV93" s="923"/>
      <c r="BW93" s="923"/>
      <c r="BX93" s="923"/>
      <c r="BY93" s="923"/>
      <c r="BZ93" s="923"/>
      <c r="CA93" s="923"/>
      <c r="CB93" s="923"/>
      <c r="CC93" s="923"/>
      <c r="CD93" s="923"/>
      <c r="CE93" s="923"/>
      <c r="CF93" s="923"/>
      <c r="CG93" s="928"/>
      <c r="CH93" s="925"/>
      <c r="CI93" s="926"/>
      <c r="CJ93" s="926"/>
      <c r="CK93" s="926"/>
      <c r="CL93" s="927"/>
      <c r="CM93" s="925"/>
      <c r="CN93" s="926"/>
      <c r="CO93" s="926"/>
      <c r="CP93" s="926"/>
      <c r="CQ93" s="927"/>
      <c r="CR93" s="925"/>
      <c r="CS93" s="926"/>
      <c r="CT93" s="926"/>
      <c r="CU93" s="926"/>
      <c r="CV93" s="927"/>
      <c r="CW93" s="925"/>
      <c r="CX93" s="926"/>
      <c r="CY93" s="926"/>
      <c r="CZ93" s="926"/>
      <c r="DA93" s="927"/>
      <c r="DB93" s="925"/>
      <c r="DC93" s="926"/>
      <c r="DD93" s="926"/>
      <c r="DE93" s="926"/>
      <c r="DF93" s="927"/>
      <c r="DG93" s="925"/>
      <c r="DH93" s="926"/>
      <c r="DI93" s="926"/>
      <c r="DJ93" s="926"/>
      <c r="DK93" s="927"/>
      <c r="DL93" s="925"/>
      <c r="DM93" s="926"/>
      <c r="DN93" s="926"/>
      <c r="DO93" s="926"/>
      <c r="DP93" s="927"/>
      <c r="DQ93" s="925"/>
      <c r="DR93" s="926"/>
      <c r="DS93" s="926"/>
      <c r="DT93" s="926"/>
      <c r="DU93" s="927"/>
      <c r="DV93" s="922"/>
      <c r="DW93" s="923"/>
      <c r="DX93" s="923"/>
      <c r="DY93" s="923"/>
      <c r="DZ93" s="924"/>
      <c r="EA93" s="226"/>
    </row>
    <row r="94" spans="1:131" ht="26.25" hidden="1" customHeight="1">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922"/>
      <c r="BT94" s="923"/>
      <c r="BU94" s="923"/>
      <c r="BV94" s="923"/>
      <c r="BW94" s="923"/>
      <c r="BX94" s="923"/>
      <c r="BY94" s="923"/>
      <c r="BZ94" s="923"/>
      <c r="CA94" s="923"/>
      <c r="CB94" s="923"/>
      <c r="CC94" s="923"/>
      <c r="CD94" s="923"/>
      <c r="CE94" s="923"/>
      <c r="CF94" s="923"/>
      <c r="CG94" s="928"/>
      <c r="CH94" s="925"/>
      <c r="CI94" s="926"/>
      <c r="CJ94" s="926"/>
      <c r="CK94" s="926"/>
      <c r="CL94" s="927"/>
      <c r="CM94" s="925"/>
      <c r="CN94" s="926"/>
      <c r="CO94" s="926"/>
      <c r="CP94" s="926"/>
      <c r="CQ94" s="927"/>
      <c r="CR94" s="925"/>
      <c r="CS94" s="926"/>
      <c r="CT94" s="926"/>
      <c r="CU94" s="926"/>
      <c r="CV94" s="927"/>
      <c r="CW94" s="925"/>
      <c r="CX94" s="926"/>
      <c r="CY94" s="926"/>
      <c r="CZ94" s="926"/>
      <c r="DA94" s="927"/>
      <c r="DB94" s="925"/>
      <c r="DC94" s="926"/>
      <c r="DD94" s="926"/>
      <c r="DE94" s="926"/>
      <c r="DF94" s="927"/>
      <c r="DG94" s="925"/>
      <c r="DH94" s="926"/>
      <c r="DI94" s="926"/>
      <c r="DJ94" s="926"/>
      <c r="DK94" s="927"/>
      <c r="DL94" s="925"/>
      <c r="DM94" s="926"/>
      <c r="DN94" s="926"/>
      <c r="DO94" s="926"/>
      <c r="DP94" s="927"/>
      <c r="DQ94" s="925"/>
      <c r="DR94" s="926"/>
      <c r="DS94" s="926"/>
      <c r="DT94" s="926"/>
      <c r="DU94" s="927"/>
      <c r="DV94" s="922"/>
      <c r="DW94" s="923"/>
      <c r="DX94" s="923"/>
      <c r="DY94" s="923"/>
      <c r="DZ94" s="924"/>
      <c r="EA94" s="226"/>
    </row>
    <row r="95" spans="1:131" ht="26.25" hidden="1" customHeight="1">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922"/>
      <c r="BT95" s="923"/>
      <c r="BU95" s="923"/>
      <c r="BV95" s="923"/>
      <c r="BW95" s="923"/>
      <c r="BX95" s="923"/>
      <c r="BY95" s="923"/>
      <c r="BZ95" s="923"/>
      <c r="CA95" s="923"/>
      <c r="CB95" s="923"/>
      <c r="CC95" s="923"/>
      <c r="CD95" s="923"/>
      <c r="CE95" s="923"/>
      <c r="CF95" s="923"/>
      <c r="CG95" s="928"/>
      <c r="CH95" s="925"/>
      <c r="CI95" s="926"/>
      <c r="CJ95" s="926"/>
      <c r="CK95" s="926"/>
      <c r="CL95" s="927"/>
      <c r="CM95" s="925"/>
      <c r="CN95" s="926"/>
      <c r="CO95" s="926"/>
      <c r="CP95" s="926"/>
      <c r="CQ95" s="927"/>
      <c r="CR95" s="925"/>
      <c r="CS95" s="926"/>
      <c r="CT95" s="926"/>
      <c r="CU95" s="926"/>
      <c r="CV95" s="927"/>
      <c r="CW95" s="925"/>
      <c r="CX95" s="926"/>
      <c r="CY95" s="926"/>
      <c r="CZ95" s="926"/>
      <c r="DA95" s="927"/>
      <c r="DB95" s="925"/>
      <c r="DC95" s="926"/>
      <c r="DD95" s="926"/>
      <c r="DE95" s="926"/>
      <c r="DF95" s="927"/>
      <c r="DG95" s="925"/>
      <c r="DH95" s="926"/>
      <c r="DI95" s="926"/>
      <c r="DJ95" s="926"/>
      <c r="DK95" s="927"/>
      <c r="DL95" s="925"/>
      <c r="DM95" s="926"/>
      <c r="DN95" s="926"/>
      <c r="DO95" s="926"/>
      <c r="DP95" s="927"/>
      <c r="DQ95" s="925"/>
      <c r="DR95" s="926"/>
      <c r="DS95" s="926"/>
      <c r="DT95" s="926"/>
      <c r="DU95" s="927"/>
      <c r="DV95" s="922"/>
      <c r="DW95" s="923"/>
      <c r="DX95" s="923"/>
      <c r="DY95" s="923"/>
      <c r="DZ95" s="924"/>
      <c r="EA95" s="226"/>
    </row>
    <row r="96" spans="1:131" ht="26.25" hidden="1" customHeight="1">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922"/>
      <c r="BT96" s="923"/>
      <c r="BU96" s="923"/>
      <c r="BV96" s="923"/>
      <c r="BW96" s="923"/>
      <c r="BX96" s="923"/>
      <c r="BY96" s="923"/>
      <c r="BZ96" s="923"/>
      <c r="CA96" s="923"/>
      <c r="CB96" s="923"/>
      <c r="CC96" s="923"/>
      <c r="CD96" s="923"/>
      <c r="CE96" s="923"/>
      <c r="CF96" s="923"/>
      <c r="CG96" s="928"/>
      <c r="CH96" s="925"/>
      <c r="CI96" s="926"/>
      <c r="CJ96" s="926"/>
      <c r="CK96" s="926"/>
      <c r="CL96" s="927"/>
      <c r="CM96" s="925"/>
      <c r="CN96" s="926"/>
      <c r="CO96" s="926"/>
      <c r="CP96" s="926"/>
      <c r="CQ96" s="927"/>
      <c r="CR96" s="925"/>
      <c r="CS96" s="926"/>
      <c r="CT96" s="926"/>
      <c r="CU96" s="926"/>
      <c r="CV96" s="927"/>
      <c r="CW96" s="925"/>
      <c r="CX96" s="926"/>
      <c r="CY96" s="926"/>
      <c r="CZ96" s="926"/>
      <c r="DA96" s="927"/>
      <c r="DB96" s="925"/>
      <c r="DC96" s="926"/>
      <c r="DD96" s="926"/>
      <c r="DE96" s="926"/>
      <c r="DF96" s="927"/>
      <c r="DG96" s="925"/>
      <c r="DH96" s="926"/>
      <c r="DI96" s="926"/>
      <c r="DJ96" s="926"/>
      <c r="DK96" s="927"/>
      <c r="DL96" s="925"/>
      <c r="DM96" s="926"/>
      <c r="DN96" s="926"/>
      <c r="DO96" s="926"/>
      <c r="DP96" s="927"/>
      <c r="DQ96" s="925"/>
      <c r="DR96" s="926"/>
      <c r="DS96" s="926"/>
      <c r="DT96" s="926"/>
      <c r="DU96" s="927"/>
      <c r="DV96" s="922"/>
      <c r="DW96" s="923"/>
      <c r="DX96" s="923"/>
      <c r="DY96" s="923"/>
      <c r="DZ96" s="924"/>
      <c r="EA96" s="226"/>
    </row>
    <row r="97" spans="1:131" ht="26.25" hidden="1" customHeight="1">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922"/>
      <c r="BT97" s="923"/>
      <c r="BU97" s="923"/>
      <c r="BV97" s="923"/>
      <c r="BW97" s="923"/>
      <c r="BX97" s="923"/>
      <c r="BY97" s="923"/>
      <c r="BZ97" s="923"/>
      <c r="CA97" s="923"/>
      <c r="CB97" s="923"/>
      <c r="CC97" s="923"/>
      <c r="CD97" s="923"/>
      <c r="CE97" s="923"/>
      <c r="CF97" s="923"/>
      <c r="CG97" s="928"/>
      <c r="CH97" s="925"/>
      <c r="CI97" s="926"/>
      <c r="CJ97" s="926"/>
      <c r="CK97" s="926"/>
      <c r="CL97" s="927"/>
      <c r="CM97" s="925"/>
      <c r="CN97" s="926"/>
      <c r="CO97" s="926"/>
      <c r="CP97" s="926"/>
      <c r="CQ97" s="927"/>
      <c r="CR97" s="925"/>
      <c r="CS97" s="926"/>
      <c r="CT97" s="926"/>
      <c r="CU97" s="926"/>
      <c r="CV97" s="927"/>
      <c r="CW97" s="925"/>
      <c r="CX97" s="926"/>
      <c r="CY97" s="926"/>
      <c r="CZ97" s="926"/>
      <c r="DA97" s="927"/>
      <c r="DB97" s="925"/>
      <c r="DC97" s="926"/>
      <c r="DD97" s="926"/>
      <c r="DE97" s="926"/>
      <c r="DF97" s="927"/>
      <c r="DG97" s="925"/>
      <c r="DH97" s="926"/>
      <c r="DI97" s="926"/>
      <c r="DJ97" s="926"/>
      <c r="DK97" s="927"/>
      <c r="DL97" s="925"/>
      <c r="DM97" s="926"/>
      <c r="DN97" s="926"/>
      <c r="DO97" s="926"/>
      <c r="DP97" s="927"/>
      <c r="DQ97" s="925"/>
      <c r="DR97" s="926"/>
      <c r="DS97" s="926"/>
      <c r="DT97" s="926"/>
      <c r="DU97" s="927"/>
      <c r="DV97" s="922"/>
      <c r="DW97" s="923"/>
      <c r="DX97" s="923"/>
      <c r="DY97" s="923"/>
      <c r="DZ97" s="924"/>
      <c r="EA97" s="226"/>
    </row>
    <row r="98" spans="1:131" ht="26.25" hidden="1" customHeight="1">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922"/>
      <c r="BT98" s="923"/>
      <c r="BU98" s="923"/>
      <c r="BV98" s="923"/>
      <c r="BW98" s="923"/>
      <c r="BX98" s="923"/>
      <c r="BY98" s="923"/>
      <c r="BZ98" s="923"/>
      <c r="CA98" s="923"/>
      <c r="CB98" s="923"/>
      <c r="CC98" s="923"/>
      <c r="CD98" s="923"/>
      <c r="CE98" s="923"/>
      <c r="CF98" s="923"/>
      <c r="CG98" s="928"/>
      <c r="CH98" s="925"/>
      <c r="CI98" s="926"/>
      <c r="CJ98" s="926"/>
      <c r="CK98" s="926"/>
      <c r="CL98" s="927"/>
      <c r="CM98" s="925"/>
      <c r="CN98" s="926"/>
      <c r="CO98" s="926"/>
      <c r="CP98" s="926"/>
      <c r="CQ98" s="927"/>
      <c r="CR98" s="925"/>
      <c r="CS98" s="926"/>
      <c r="CT98" s="926"/>
      <c r="CU98" s="926"/>
      <c r="CV98" s="927"/>
      <c r="CW98" s="925"/>
      <c r="CX98" s="926"/>
      <c r="CY98" s="926"/>
      <c r="CZ98" s="926"/>
      <c r="DA98" s="927"/>
      <c r="DB98" s="925"/>
      <c r="DC98" s="926"/>
      <c r="DD98" s="926"/>
      <c r="DE98" s="926"/>
      <c r="DF98" s="927"/>
      <c r="DG98" s="925"/>
      <c r="DH98" s="926"/>
      <c r="DI98" s="926"/>
      <c r="DJ98" s="926"/>
      <c r="DK98" s="927"/>
      <c r="DL98" s="925"/>
      <c r="DM98" s="926"/>
      <c r="DN98" s="926"/>
      <c r="DO98" s="926"/>
      <c r="DP98" s="927"/>
      <c r="DQ98" s="925"/>
      <c r="DR98" s="926"/>
      <c r="DS98" s="926"/>
      <c r="DT98" s="926"/>
      <c r="DU98" s="927"/>
      <c r="DV98" s="922"/>
      <c r="DW98" s="923"/>
      <c r="DX98" s="923"/>
      <c r="DY98" s="923"/>
      <c r="DZ98" s="924"/>
      <c r="EA98" s="226"/>
    </row>
    <row r="99" spans="1:131" ht="26.25" hidden="1" customHeight="1">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922"/>
      <c r="BT99" s="923"/>
      <c r="BU99" s="923"/>
      <c r="BV99" s="923"/>
      <c r="BW99" s="923"/>
      <c r="BX99" s="923"/>
      <c r="BY99" s="923"/>
      <c r="BZ99" s="923"/>
      <c r="CA99" s="923"/>
      <c r="CB99" s="923"/>
      <c r="CC99" s="923"/>
      <c r="CD99" s="923"/>
      <c r="CE99" s="923"/>
      <c r="CF99" s="923"/>
      <c r="CG99" s="928"/>
      <c r="CH99" s="925"/>
      <c r="CI99" s="926"/>
      <c r="CJ99" s="926"/>
      <c r="CK99" s="926"/>
      <c r="CL99" s="927"/>
      <c r="CM99" s="925"/>
      <c r="CN99" s="926"/>
      <c r="CO99" s="926"/>
      <c r="CP99" s="926"/>
      <c r="CQ99" s="927"/>
      <c r="CR99" s="925"/>
      <c r="CS99" s="926"/>
      <c r="CT99" s="926"/>
      <c r="CU99" s="926"/>
      <c r="CV99" s="927"/>
      <c r="CW99" s="925"/>
      <c r="CX99" s="926"/>
      <c r="CY99" s="926"/>
      <c r="CZ99" s="926"/>
      <c r="DA99" s="927"/>
      <c r="DB99" s="925"/>
      <c r="DC99" s="926"/>
      <c r="DD99" s="926"/>
      <c r="DE99" s="926"/>
      <c r="DF99" s="927"/>
      <c r="DG99" s="925"/>
      <c r="DH99" s="926"/>
      <c r="DI99" s="926"/>
      <c r="DJ99" s="926"/>
      <c r="DK99" s="927"/>
      <c r="DL99" s="925"/>
      <c r="DM99" s="926"/>
      <c r="DN99" s="926"/>
      <c r="DO99" s="926"/>
      <c r="DP99" s="927"/>
      <c r="DQ99" s="925"/>
      <c r="DR99" s="926"/>
      <c r="DS99" s="926"/>
      <c r="DT99" s="926"/>
      <c r="DU99" s="927"/>
      <c r="DV99" s="922"/>
      <c r="DW99" s="923"/>
      <c r="DX99" s="923"/>
      <c r="DY99" s="923"/>
      <c r="DZ99" s="924"/>
      <c r="EA99" s="226"/>
    </row>
    <row r="100" spans="1:131" ht="26.25" hidden="1" customHeight="1">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922"/>
      <c r="BT100" s="923"/>
      <c r="BU100" s="923"/>
      <c r="BV100" s="923"/>
      <c r="BW100" s="923"/>
      <c r="BX100" s="923"/>
      <c r="BY100" s="923"/>
      <c r="BZ100" s="923"/>
      <c r="CA100" s="923"/>
      <c r="CB100" s="923"/>
      <c r="CC100" s="923"/>
      <c r="CD100" s="923"/>
      <c r="CE100" s="923"/>
      <c r="CF100" s="923"/>
      <c r="CG100" s="928"/>
      <c r="CH100" s="925"/>
      <c r="CI100" s="926"/>
      <c r="CJ100" s="926"/>
      <c r="CK100" s="926"/>
      <c r="CL100" s="927"/>
      <c r="CM100" s="925"/>
      <c r="CN100" s="926"/>
      <c r="CO100" s="926"/>
      <c r="CP100" s="926"/>
      <c r="CQ100" s="927"/>
      <c r="CR100" s="925"/>
      <c r="CS100" s="926"/>
      <c r="CT100" s="926"/>
      <c r="CU100" s="926"/>
      <c r="CV100" s="927"/>
      <c r="CW100" s="925"/>
      <c r="CX100" s="926"/>
      <c r="CY100" s="926"/>
      <c r="CZ100" s="926"/>
      <c r="DA100" s="927"/>
      <c r="DB100" s="925"/>
      <c r="DC100" s="926"/>
      <c r="DD100" s="926"/>
      <c r="DE100" s="926"/>
      <c r="DF100" s="927"/>
      <c r="DG100" s="925"/>
      <c r="DH100" s="926"/>
      <c r="DI100" s="926"/>
      <c r="DJ100" s="926"/>
      <c r="DK100" s="927"/>
      <c r="DL100" s="925"/>
      <c r="DM100" s="926"/>
      <c r="DN100" s="926"/>
      <c r="DO100" s="926"/>
      <c r="DP100" s="927"/>
      <c r="DQ100" s="925"/>
      <c r="DR100" s="926"/>
      <c r="DS100" s="926"/>
      <c r="DT100" s="926"/>
      <c r="DU100" s="927"/>
      <c r="DV100" s="922"/>
      <c r="DW100" s="923"/>
      <c r="DX100" s="923"/>
      <c r="DY100" s="923"/>
      <c r="DZ100" s="924"/>
      <c r="EA100" s="226"/>
    </row>
    <row r="101" spans="1:131" ht="26.25" hidden="1" customHeight="1">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922"/>
      <c r="BT101" s="923"/>
      <c r="BU101" s="923"/>
      <c r="BV101" s="923"/>
      <c r="BW101" s="923"/>
      <c r="BX101" s="923"/>
      <c r="BY101" s="923"/>
      <c r="BZ101" s="923"/>
      <c r="CA101" s="923"/>
      <c r="CB101" s="923"/>
      <c r="CC101" s="923"/>
      <c r="CD101" s="923"/>
      <c r="CE101" s="923"/>
      <c r="CF101" s="923"/>
      <c r="CG101" s="928"/>
      <c r="CH101" s="925"/>
      <c r="CI101" s="926"/>
      <c r="CJ101" s="926"/>
      <c r="CK101" s="926"/>
      <c r="CL101" s="927"/>
      <c r="CM101" s="925"/>
      <c r="CN101" s="926"/>
      <c r="CO101" s="926"/>
      <c r="CP101" s="926"/>
      <c r="CQ101" s="927"/>
      <c r="CR101" s="925"/>
      <c r="CS101" s="926"/>
      <c r="CT101" s="926"/>
      <c r="CU101" s="926"/>
      <c r="CV101" s="927"/>
      <c r="CW101" s="925"/>
      <c r="CX101" s="926"/>
      <c r="CY101" s="926"/>
      <c r="CZ101" s="926"/>
      <c r="DA101" s="927"/>
      <c r="DB101" s="925"/>
      <c r="DC101" s="926"/>
      <c r="DD101" s="926"/>
      <c r="DE101" s="926"/>
      <c r="DF101" s="927"/>
      <c r="DG101" s="925"/>
      <c r="DH101" s="926"/>
      <c r="DI101" s="926"/>
      <c r="DJ101" s="926"/>
      <c r="DK101" s="927"/>
      <c r="DL101" s="925"/>
      <c r="DM101" s="926"/>
      <c r="DN101" s="926"/>
      <c r="DO101" s="926"/>
      <c r="DP101" s="927"/>
      <c r="DQ101" s="925"/>
      <c r="DR101" s="926"/>
      <c r="DS101" s="926"/>
      <c r="DT101" s="926"/>
      <c r="DU101" s="927"/>
      <c r="DV101" s="922"/>
      <c r="DW101" s="923"/>
      <c r="DX101" s="923"/>
      <c r="DY101" s="923"/>
      <c r="DZ101" s="924"/>
      <c r="EA101" s="226"/>
    </row>
    <row r="102" spans="1:131" ht="26.25" customHeight="1" thickBot="1">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361</v>
      </c>
      <c r="BR102" s="853" t="s">
        <v>391</v>
      </c>
      <c r="BS102" s="854"/>
      <c r="BT102" s="854"/>
      <c r="BU102" s="854"/>
      <c r="BV102" s="854"/>
      <c r="BW102" s="854"/>
      <c r="BX102" s="854"/>
      <c r="BY102" s="854"/>
      <c r="BZ102" s="854"/>
      <c r="CA102" s="854"/>
      <c r="CB102" s="854"/>
      <c r="CC102" s="854"/>
      <c r="CD102" s="854"/>
      <c r="CE102" s="854"/>
      <c r="CF102" s="854"/>
      <c r="CG102" s="855"/>
      <c r="CH102" s="950"/>
      <c r="CI102" s="951"/>
      <c r="CJ102" s="951"/>
      <c r="CK102" s="951"/>
      <c r="CL102" s="952"/>
      <c r="CM102" s="950"/>
      <c r="CN102" s="951"/>
      <c r="CO102" s="951"/>
      <c r="CP102" s="951"/>
      <c r="CQ102" s="952"/>
      <c r="CR102" s="953">
        <v>205</v>
      </c>
      <c r="CS102" s="915"/>
      <c r="CT102" s="915"/>
      <c r="CU102" s="915"/>
      <c r="CV102" s="954"/>
      <c r="CW102" s="953"/>
      <c r="CX102" s="915"/>
      <c r="CY102" s="915"/>
      <c r="CZ102" s="915"/>
      <c r="DA102" s="954"/>
      <c r="DB102" s="953"/>
      <c r="DC102" s="915"/>
      <c r="DD102" s="915"/>
      <c r="DE102" s="915"/>
      <c r="DF102" s="954"/>
      <c r="DG102" s="953"/>
      <c r="DH102" s="915"/>
      <c r="DI102" s="915"/>
      <c r="DJ102" s="915"/>
      <c r="DK102" s="954"/>
      <c r="DL102" s="953"/>
      <c r="DM102" s="915"/>
      <c r="DN102" s="915"/>
      <c r="DO102" s="915"/>
      <c r="DP102" s="954"/>
      <c r="DQ102" s="953"/>
      <c r="DR102" s="915"/>
      <c r="DS102" s="915"/>
      <c r="DT102" s="915"/>
      <c r="DU102" s="954"/>
      <c r="DV102" s="853"/>
      <c r="DW102" s="854"/>
      <c r="DX102" s="854"/>
      <c r="DY102" s="854"/>
      <c r="DZ102" s="977"/>
      <c r="EA102" s="226"/>
    </row>
    <row r="103" spans="1:131" ht="26.25" customHeight="1">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78" t="s">
        <v>392</v>
      </c>
      <c r="BR103" s="978"/>
      <c r="BS103" s="978"/>
      <c r="BT103" s="978"/>
      <c r="BU103" s="978"/>
      <c r="BV103" s="978"/>
      <c r="BW103" s="978"/>
      <c r="BX103" s="978"/>
      <c r="BY103" s="978"/>
      <c r="BZ103" s="978"/>
      <c r="CA103" s="978"/>
      <c r="CB103" s="978"/>
      <c r="CC103" s="978"/>
      <c r="CD103" s="978"/>
      <c r="CE103" s="978"/>
      <c r="CF103" s="978"/>
      <c r="CG103" s="978"/>
      <c r="CH103" s="978"/>
      <c r="CI103" s="978"/>
      <c r="CJ103" s="978"/>
      <c r="CK103" s="978"/>
      <c r="CL103" s="978"/>
      <c r="CM103" s="978"/>
      <c r="CN103" s="978"/>
      <c r="CO103" s="978"/>
      <c r="CP103" s="978"/>
      <c r="CQ103" s="978"/>
      <c r="CR103" s="978"/>
      <c r="CS103" s="978"/>
      <c r="CT103" s="978"/>
      <c r="CU103" s="978"/>
      <c r="CV103" s="978"/>
      <c r="CW103" s="978"/>
      <c r="CX103" s="978"/>
      <c r="CY103" s="978"/>
      <c r="CZ103" s="978"/>
      <c r="DA103" s="978"/>
      <c r="DB103" s="978"/>
      <c r="DC103" s="978"/>
      <c r="DD103" s="978"/>
      <c r="DE103" s="978"/>
      <c r="DF103" s="978"/>
      <c r="DG103" s="978"/>
      <c r="DH103" s="978"/>
      <c r="DI103" s="978"/>
      <c r="DJ103" s="978"/>
      <c r="DK103" s="978"/>
      <c r="DL103" s="978"/>
      <c r="DM103" s="978"/>
      <c r="DN103" s="978"/>
      <c r="DO103" s="978"/>
      <c r="DP103" s="978"/>
      <c r="DQ103" s="978"/>
      <c r="DR103" s="978"/>
      <c r="DS103" s="978"/>
      <c r="DT103" s="978"/>
      <c r="DU103" s="978"/>
      <c r="DV103" s="978"/>
      <c r="DW103" s="978"/>
      <c r="DX103" s="978"/>
      <c r="DY103" s="978"/>
      <c r="DZ103" s="978"/>
      <c r="EA103" s="226"/>
    </row>
    <row r="104" spans="1:131" ht="26.25" customHeight="1">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79" t="s">
        <v>393</v>
      </c>
      <c r="BR104" s="979"/>
      <c r="BS104" s="979"/>
      <c r="BT104" s="979"/>
      <c r="BU104" s="979"/>
      <c r="BV104" s="979"/>
      <c r="BW104" s="979"/>
      <c r="BX104" s="979"/>
      <c r="BY104" s="979"/>
      <c r="BZ104" s="979"/>
      <c r="CA104" s="979"/>
      <c r="CB104" s="979"/>
      <c r="CC104" s="979"/>
      <c r="CD104" s="979"/>
      <c r="CE104" s="979"/>
      <c r="CF104" s="979"/>
      <c r="CG104" s="979"/>
      <c r="CH104" s="979"/>
      <c r="CI104" s="979"/>
      <c r="CJ104" s="979"/>
      <c r="CK104" s="979"/>
      <c r="CL104" s="979"/>
      <c r="CM104" s="979"/>
      <c r="CN104" s="979"/>
      <c r="CO104" s="979"/>
      <c r="CP104" s="979"/>
      <c r="CQ104" s="979"/>
      <c r="CR104" s="979"/>
      <c r="CS104" s="979"/>
      <c r="CT104" s="979"/>
      <c r="CU104" s="979"/>
      <c r="CV104" s="979"/>
      <c r="CW104" s="979"/>
      <c r="CX104" s="979"/>
      <c r="CY104" s="979"/>
      <c r="CZ104" s="979"/>
      <c r="DA104" s="979"/>
      <c r="DB104" s="979"/>
      <c r="DC104" s="979"/>
      <c r="DD104" s="979"/>
      <c r="DE104" s="979"/>
      <c r="DF104" s="979"/>
      <c r="DG104" s="979"/>
      <c r="DH104" s="979"/>
      <c r="DI104" s="979"/>
      <c r="DJ104" s="979"/>
      <c r="DK104" s="979"/>
      <c r="DL104" s="979"/>
      <c r="DM104" s="979"/>
      <c r="DN104" s="979"/>
      <c r="DO104" s="979"/>
      <c r="DP104" s="979"/>
      <c r="DQ104" s="979"/>
      <c r="DR104" s="979"/>
      <c r="DS104" s="979"/>
      <c r="DT104" s="979"/>
      <c r="DU104" s="979"/>
      <c r="DV104" s="979"/>
      <c r="DW104" s="979"/>
      <c r="DX104" s="979"/>
      <c r="DY104" s="979"/>
      <c r="DZ104" s="979"/>
      <c r="EA104" s="226"/>
    </row>
    <row r="105" spans="1:131" ht="11.25" customHeight="1">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c r="A107" s="245" t="s">
        <v>394</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395</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c r="A108" s="980" t="s">
        <v>396</v>
      </c>
      <c r="B108" s="981"/>
      <c r="C108" s="981"/>
      <c r="D108" s="981"/>
      <c r="E108" s="981"/>
      <c r="F108" s="981"/>
      <c r="G108" s="981"/>
      <c r="H108" s="981"/>
      <c r="I108" s="981"/>
      <c r="J108" s="981"/>
      <c r="K108" s="981"/>
      <c r="L108" s="981"/>
      <c r="M108" s="981"/>
      <c r="N108" s="981"/>
      <c r="O108" s="981"/>
      <c r="P108" s="981"/>
      <c r="Q108" s="981"/>
      <c r="R108" s="981"/>
      <c r="S108" s="981"/>
      <c r="T108" s="981"/>
      <c r="U108" s="981"/>
      <c r="V108" s="981"/>
      <c r="W108" s="981"/>
      <c r="X108" s="981"/>
      <c r="Y108" s="981"/>
      <c r="Z108" s="981"/>
      <c r="AA108" s="981"/>
      <c r="AB108" s="981"/>
      <c r="AC108" s="981"/>
      <c r="AD108" s="981"/>
      <c r="AE108" s="981"/>
      <c r="AF108" s="981"/>
      <c r="AG108" s="981"/>
      <c r="AH108" s="981"/>
      <c r="AI108" s="981"/>
      <c r="AJ108" s="981"/>
      <c r="AK108" s="981"/>
      <c r="AL108" s="981"/>
      <c r="AM108" s="981"/>
      <c r="AN108" s="981"/>
      <c r="AO108" s="981"/>
      <c r="AP108" s="981"/>
      <c r="AQ108" s="981"/>
      <c r="AR108" s="981"/>
      <c r="AS108" s="981"/>
      <c r="AT108" s="982"/>
      <c r="AU108" s="980" t="s">
        <v>397</v>
      </c>
      <c r="AV108" s="981"/>
      <c r="AW108" s="981"/>
      <c r="AX108" s="981"/>
      <c r="AY108" s="981"/>
      <c r="AZ108" s="981"/>
      <c r="BA108" s="981"/>
      <c r="BB108" s="981"/>
      <c r="BC108" s="981"/>
      <c r="BD108" s="981"/>
      <c r="BE108" s="981"/>
      <c r="BF108" s="981"/>
      <c r="BG108" s="981"/>
      <c r="BH108" s="981"/>
      <c r="BI108" s="981"/>
      <c r="BJ108" s="981"/>
      <c r="BK108" s="981"/>
      <c r="BL108" s="981"/>
      <c r="BM108" s="981"/>
      <c r="BN108" s="981"/>
      <c r="BO108" s="981"/>
      <c r="BP108" s="981"/>
      <c r="BQ108" s="981"/>
      <c r="BR108" s="981"/>
      <c r="BS108" s="981"/>
      <c r="BT108" s="981"/>
      <c r="BU108" s="981"/>
      <c r="BV108" s="981"/>
      <c r="BW108" s="981"/>
      <c r="BX108" s="981"/>
      <c r="BY108" s="981"/>
      <c r="BZ108" s="981"/>
      <c r="CA108" s="981"/>
      <c r="CB108" s="981"/>
      <c r="CC108" s="981"/>
      <c r="CD108" s="981"/>
      <c r="CE108" s="981"/>
      <c r="CF108" s="981"/>
      <c r="CG108" s="981"/>
      <c r="CH108" s="981"/>
      <c r="CI108" s="981"/>
      <c r="CJ108" s="981"/>
      <c r="CK108" s="981"/>
      <c r="CL108" s="981"/>
      <c r="CM108" s="981"/>
      <c r="CN108" s="981"/>
      <c r="CO108" s="981"/>
      <c r="CP108" s="981"/>
      <c r="CQ108" s="981"/>
      <c r="CR108" s="981"/>
      <c r="CS108" s="981"/>
      <c r="CT108" s="981"/>
      <c r="CU108" s="981"/>
      <c r="CV108" s="981"/>
      <c r="CW108" s="981"/>
      <c r="CX108" s="981"/>
      <c r="CY108" s="981"/>
      <c r="CZ108" s="981"/>
      <c r="DA108" s="981"/>
      <c r="DB108" s="981"/>
      <c r="DC108" s="981"/>
      <c r="DD108" s="981"/>
      <c r="DE108" s="981"/>
      <c r="DF108" s="981"/>
      <c r="DG108" s="981"/>
      <c r="DH108" s="981"/>
      <c r="DI108" s="981"/>
      <c r="DJ108" s="981"/>
      <c r="DK108" s="981"/>
      <c r="DL108" s="981"/>
      <c r="DM108" s="981"/>
      <c r="DN108" s="981"/>
      <c r="DO108" s="981"/>
      <c r="DP108" s="981"/>
      <c r="DQ108" s="981"/>
      <c r="DR108" s="981"/>
      <c r="DS108" s="981"/>
      <c r="DT108" s="981"/>
      <c r="DU108" s="981"/>
      <c r="DV108" s="981"/>
      <c r="DW108" s="981"/>
      <c r="DX108" s="981"/>
      <c r="DY108" s="981"/>
      <c r="DZ108" s="982"/>
    </row>
    <row r="109" spans="1:131" s="226" customFormat="1" ht="26.25" customHeight="1">
      <c r="A109" s="975" t="s">
        <v>398</v>
      </c>
      <c r="B109" s="956"/>
      <c r="C109" s="956"/>
      <c r="D109" s="956"/>
      <c r="E109" s="956"/>
      <c r="F109" s="956"/>
      <c r="G109" s="956"/>
      <c r="H109" s="956"/>
      <c r="I109" s="956"/>
      <c r="J109" s="956"/>
      <c r="K109" s="956"/>
      <c r="L109" s="956"/>
      <c r="M109" s="956"/>
      <c r="N109" s="956"/>
      <c r="O109" s="956"/>
      <c r="P109" s="956"/>
      <c r="Q109" s="956"/>
      <c r="R109" s="956"/>
      <c r="S109" s="956"/>
      <c r="T109" s="956"/>
      <c r="U109" s="956"/>
      <c r="V109" s="956"/>
      <c r="W109" s="956"/>
      <c r="X109" s="956"/>
      <c r="Y109" s="956"/>
      <c r="Z109" s="957"/>
      <c r="AA109" s="955" t="s">
        <v>399</v>
      </c>
      <c r="AB109" s="956"/>
      <c r="AC109" s="956"/>
      <c r="AD109" s="956"/>
      <c r="AE109" s="957"/>
      <c r="AF109" s="955" t="s">
        <v>400</v>
      </c>
      <c r="AG109" s="956"/>
      <c r="AH109" s="956"/>
      <c r="AI109" s="956"/>
      <c r="AJ109" s="957"/>
      <c r="AK109" s="955" t="s">
        <v>287</v>
      </c>
      <c r="AL109" s="956"/>
      <c r="AM109" s="956"/>
      <c r="AN109" s="956"/>
      <c r="AO109" s="957"/>
      <c r="AP109" s="955" t="s">
        <v>401</v>
      </c>
      <c r="AQ109" s="956"/>
      <c r="AR109" s="956"/>
      <c r="AS109" s="956"/>
      <c r="AT109" s="958"/>
      <c r="AU109" s="975" t="s">
        <v>398</v>
      </c>
      <c r="AV109" s="956"/>
      <c r="AW109" s="956"/>
      <c r="AX109" s="956"/>
      <c r="AY109" s="956"/>
      <c r="AZ109" s="956"/>
      <c r="BA109" s="956"/>
      <c r="BB109" s="956"/>
      <c r="BC109" s="956"/>
      <c r="BD109" s="956"/>
      <c r="BE109" s="956"/>
      <c r="BF109" s="956"/>
      <c r="BG109" s="956"/>
      <c r="BH109" s="956"/>
      <c r="BI109" s="956"/>
      <c r="BJ109" s="956"/>
      <c r="BK109" s="956"/>
      <c r="BL109" s="956"/>
      <c r="BM109" s="956"/>
      <c r="BN109" s="956"/>
      <c r="BO109" s="956"/>
      <c r="BP109" s="957"/>
      <c r="BQ109" s="955" t="s">
        <v>399</v>
      </c>
      <c r="BR109" s="956"/>
      <c r="BS109" s="956"/>
      <c r="BT109" s="956"/>
      <c r="BU109" s="957"/>
      <c r="BV109" s="955" t="s">
        <v>400</v>
      </c>
      <c r="BW109" s="956"/>
      <c r="BX109" s="956"/>
      <c r="BY109" s="956"/>
      <c r="BZ109" s="957"/>
      <c r="CA109" s="955" t="s">
        <v>287</v>
      </c>
      <c r="CB109" s="956"/>
      <c r="CC109" s="956"/>
      <c r="CD109" s="956"/>
      <c r="CE109" s="957"/>
      <c r="CF109" s="976" t="s">
        <v>401</v>
      </c>
      <c r="CG109" s="976"/>
      <c r="CH109" s="976"/>
      <c r="CI109" s="976"/>
      <c r="CJ109" s="976"/>
      <c r="CK109" s="955" t="s">
        <v>402</v>
      </c>
      <c r="CL109" s="956"/>
      <c r="CM109" s="956"/>
      <c r="CN109" s="956"/>
      <c r="CO109" s="956"/>
      <c r="CP109" s="956"/>
      <c r="CQ109" s="956"/>
      <c r="CR109" s="956"/>
      <c r="CS109" s="956"/>
      <c r="CT109" s="956"/>
      <c r="CU109" s="956"/>
      <c r="CV109" s="956"/>
      <c r="CW109" s="956"/>
      <c r="CX109" s="956"/>
      <c r="CY109" s="956"/>
      <c r="CZ109" s="956"/>
      <c r="DA109" s="956"/>
      <c r="DB109" s="956"/>
      <c r="DC109" s="956"/>
      <c r="DD109" s="956"/>
      <c r="DE109" s="956"/>
      <c r="DF109" s="957"/>
      <c r="DG109" s="955" t="s">
        <v>399</v>
      </c>
      <c r="DH109" s="956"/>
      <c r="DI109" s="956"/>
      <c r="DJ109" s="956"/>
      <c r="DK109" s="957"/>
      <c r="DL109" s="955" t="s">
        <v>400</v>
      </c>
      <c r="DM109" s="956"/>
      <c r="DN109" s="956"/>
      <c r="DO109" s="956"/>
      <c r="DP109" s="957"/>
      <c r="DQ109" s="955" t="s">
        <v>287</v>
      </c>
      <c r="DR109" s="956"/>
      <c r="DS109" s="956"/>
      <c r="DT109" s="956"/>
      <c r="DU109" s="957"/>
      <c r="DV109" s="955" t="s">
        <v>401</v>
      </c>
      <c r="DW109" s="956"/>
      <c r="DX109" s="956"/>
      <c r="DY109" s="956"/>
      <c r="DZ109" s="958"/>
    </row>
    <row r="110" spans="1:131" s="226" customFormat="1" ht="26.25" customHeight="1">
      <c r="A110" s="959" t="s">
        <v>403</v>
      </c>
      <c r="B110" s="960"/>
      <c r="C110" s="960"/>
      <c r="D110" s="960"/>
      <c r="E110" s="960"/>
      <c r="F110" s="960"/>
      <c r="G110" s="960"/>
      <c r="H110" s="960"/>
      <c r="I110" s="960"/>
      <c r="J110" s="960"/>
      <c r="K110" s="960"/>
      <c r="L110" s="960"/>
      <c r="M110" s="960"/>
      <c r="N110" s="960"/>
      <c r="O110" s="960"/>
      <c r="P110" s="960"/>
      <c r="Q110" s="960"/>
      <c r="R110" s="960"/>
      <c r="S110" s="960"/>
      <c r="T110" s="960"/>
      <c r="U110" s="960"/>
      <c r="V110" s="960"/>
      <c r="W110" s="960"/>
      <c r="X110" s="960"/>
      <c r="Y110" s="960"/>
      <c r="Z110" s="961"/>
      <c r="AA110" s="962">
        <v>1288025</v>
      </c>
      <c r="AB110" s="963"/>
      <c r="AC110" s="963"/>
      <c r="AD110" s="963"/>
      <c r="AE110" s="964"/>
      <c r="AF110" s="965">
        <v>1328144</v>
      </c>
      <c r="AG110" s="963"/>
      <c r="AH110" s="963"/>
      <c r="AI110" s="963"/>
      <c r="AJ110" s="964"/>
      <c r="AK110" s="965">
        <v>1340997</v>
      </c>
      <c r="AL110" s="963"/>
      <c r="AM110" s="963"/>
      <c r="AN110" s="963"/>
      <c r="AO110" s="964"/>
      <c r="AP110" s="966">
        <v>13.9</v>
      </c>
      <c r="AQ110" s="967"/>
      <c r="AR110" s="967"/>
      <c r="AS110" s="967"/>
      <c r="AT110" s="968"/>
      <c r="AU110" s="969" t="s">
        <v>73</v>
      </c>
      <c r="AV110" s="970"/>
      <c r="AW110" s="970"/>
      <c r="AX110" s="970"/>
      <c r="AY110" s="970"/>
      <c r="AZ110" s="992" t="s">
        <v>404</v>
      </c>
      <c r="BA110" s="960"/>
      <c r="BB110" s="960"/>
      <c r="BC110" s="960"/>
      <c r="BD110" s="960"/>
      <c r="BE110" s="960"/>
      <c r="BF110" s="960"/>
      <c r="BG110" s="960"/>
      <c r="BH110" s="960"/>
      <c r="BI110" s="960"/>
      <c r="BJ110" s="960"/>
      <c r="BK110" s="960"/>
      <c r="BL110" s="960"/>
      <c r="BM110" s="960"/>
      <c r="BN110" s="960"/>
      <c r="BO110" s="960"/>
      <c r="BP110" s="961"/>
      <c r="BQ110" s="993">
        <v>13059081</v>
      </c>
      <c r="BR110" s="994"/>
      <c r="BS110" s="994"/>
      <c r="BT110" s="994"/>
      <c r="BU110" s="994"/>
      <c r="BV110" s="994">
        <v>13900371</v>
      </c>
      <c r="BW110" s="994"/>
      <c r="BX110" s="994"/>
      <c r="BY110" s="994"/>
      <c r="BZ110" s="994"/>
      <c r="CA110" s="994">
        <v>14004799</v>
      </c>
      <c r="CB110" s="994"/>
      <c r="CC110" s="994"/>
      <c r="CD110" s="994"/>
      <c r="CE110" s="994"/>
      <c r="CF110" s="1007">
        <v>144.9</v>
      </c>
      <c r="CG110" s="1008"/>
      <c r="CH110" s="1008"/>
      <c r="CI110" s="1008"/>
      <c r="CJ110" s="1008"/>
      <c r="CK110" s="1009" t="s">
        <v>405</v>
      </c>
      <c r="CL110" s="1010"/>
      <c r="CM110" s="992" t="s">
        <v>406</v>
      </c>
      <c r="CN110" s="960"/>
      <c r="CO110" s="960"/>
      <c r="CP110" s="960"/>
      <c r="CQ110" s="960"/>
      <c r="CR110" s="960"/>
      <c r="CS110" s="960"/>
      <c r="CT110" s="960"/>
      <c r="CU110" s="960"/>
      <c r="CV110" s="960"/>
      <c r="CW110" s="960"/>
      <c r="CX110" s="960"/>
      <c r="CY110" s="960"/>
      <c r="CZ110" s="960"/>
      <c r="DA110" s="960"/>
      <c r="DB110" s="960"/>
      <c r="DC110" s="960"/>
      <c r="DD110" s="960"/>
      <c r="DE110" s="960"/>
      <c r="DF110" s="961"/>
      <c r="DG110" s="993" t="s">
        <v>180</v>
      </c>
      <c r="DH110" s="994"/>
      <c r="DI110" s="994"/>
      <c r="DJ110" s="994"/>
      <c r="DK110" s="994"/>
      <c r="DL110" s="994" t="s">
        <v>407</v>
      </c>
      <c r="DM110" s="994"/>
      <c r="DN110" s="994"/>
      <c r="DO110" s="994"/>
      <c r="DP110" s="994"/>
      <c r="DQ110" s="994" t="s">
        <v>408</v>
      </c>
      <c r="DR110" s="994"/>
      <c r="DS110" s="994"/>
      <c r="DT110" s="994"/>
      <c r="DU110" s="994"/>
      <c r="DV110" s="995" t="s">
        <v>409</v>
      </c>
      <c r="DW110" s="995"/>
      <c r="DX110" s="995"/>
      <c r="DY110" s="995"/>
      <c r="DZ110" s="996"/>
    </row>
    <row r="111" spans="1:131" s="226" customFormat="1" ht="26.25" customHeight="1">
      <c r="A111" s="997" t="s">
        <v>410</v>
      </c>
      <c r="B111" s="998"/>
      <c r="C111" s="998"/>
      <c r="D111" s="998"/>
      <c r="E111" s="998"/>
      <c r="F111" s="998"/>
      <c r="G111" s="998"/>
      <c r="H111" s="998"/>
      <c r="I111" s="998"/>
      <c r="J111" s="998"/>
      <c r="K111" s="998"/>
      <c r="L111" s="998"/>
      <c r="M111" s="998"/>
      <c r="N111" s="998"/>
      <c r="O111" s="998"/>
      <c r="P111" s="998"/>
      <c r="Q111" s="998"/>
      <c r="R111" s="998"/>
      <c r="S111" s="998"/>
      <c r="T111" s="998"/>
      <c r="U111" s="998"/>
      <c r="V111" s="998"/>
      <c r="W111" s="998"/>
      <c r="X111" s="998"/>
      <c r="Y111" s="998"/>
      <c r="Z111" s="999"/>
      <c r="AA111" s="1000" t="s">
        <v>180</v>
      </c>
      <c r="AB111" s="1001"/>
      <c r="AC111" s="1001"/>
      <c r="AD111" s="1001"/>
      <c r="AE111" s="1002"/>
      <c r="AF111" s="1003" t="s">
        <v>180</v>
      </c>
      <c r="AG111" s="1001"/>
      <c r="AH111" s="1001"/>
      <c r="AI111" s="1001"/>
      <c r="AJ111" s="1002"/>
      <c r="AK111" s="1003" t="s">
        <v>180</v>
      </c>
      <c r="AL111" s="1001"/>
      <c r="AM111" s="1001"/>
      <c r="AN111" s="1001"/>
      <c r="AO111" s="1002"/>
      <c r="AP111" s="1004" t="s">
        <v>180</v>
      </c>
      <c r="AQ111" s="1005"/>
      <c r="AR111" s="1005"/>
      <c r="AS111" s="1005"/>
      <c r="AT111" s="1006"/>
      <c r="AU111" s="971"/>
      <c r="AV111" s="972"/>
      <c r="AW111" s="972"/>
      <c r="AX111" s="972"/>
      <c r="AY111" s="972"/>
      <c r="AZ111" s="985" t="s">
        <v>411</v>
      </c>
      <c r="BA111" s="986"/>
      <c r="BB111" s="986"/>
      <c r="BC111" s="986"/>
      <c r="BD111" s="986"/>
      <c r="BE111" s="986"/>
      <c r="BF111" s="986"/>
      <c r="BG111" s="986"/>
      <c r="BH111" s="986"/>
      <c r="BI111" s="986"/>
      <c r="BJ111" s="986"/>
      <c r="BK111" s="986"/>
      <c r="BL111" s="986"/>
      <c r="BM111" s="986"/>
      <c r="BN111" s="986"/>
      <c r="BO111" s="986"/>
      <c r="BP111" s="987"/>
      <c r="BQ111" s="988" t="s">
        <v>180</v>
      </c>
      <c r="BR111" s="989"/>
      <c r="BS111" s="989"/>
      <c r="BT111" s="989"/>
      <c r="BU111" s="989"/>
      <c r="BV111" s="989" t="s">
        <v>412</v>
      </c>
      <c r="BW111" s="989"/>
      <c r="BX111" s="989"/>
      <c r="BY111" s="989"/>
      <c r="BZ111" s="989"/>
      <c r="CA111" s="989" t="s">
        <v>180</v>
      </c>
      <c r="CB111" s="989"/>
      <c r="CC111" s="989"/>
      <c r="CD111" s="989"/>
      <c r="CE111" s="989"/>
      <c r="CF111" s="983" t="s">
        <v>409</v>
      </c>
      <c r="CG111" s="984"/>
      <c r="CH111" s="984"/>
      <c r="CI111" s="984"/>
      <c r="CJ111" s="984"/>
      <c r="CK111" s="1011"/>
      <c r="CL111" s="1012"/>
      <c r="CM111" s="985" t="s">
        <v>413</v>
      </c>
      <c r="CN111" s="986"/>
      <c r="CO111" s="986"/>
      <c r="CP111" s="986"/>
      <c r="CQ111" s="986"/>
      <c r="CR111" s="986"/>
      <c r="CS111" s="986"/>
      <c r="CT111" s="986"/>
      <c r="CU111" s="986"/>
      <c r="CV111" s="986"/>
      <c r="CW111" s="986"/>
      <c r="CX111" s="986"/>
      <c r="CY111" s="986"/>
      <c r="CZ111" s="986"/>
      <c r="DA111" s="986"/>
      <c r="DB111" s="986"/>
      <c r="DC111" s="986"/>
      <c r="DD111" s="986"/>
      <c r="DE111" s="986"/>
      <c r="DF111" s="987"/>
      <c r="DG111" s="988" t="s">
        <v>180</v>
      </c>
      <c r="DH111" s="989"/>
      <c r="DI111" s="989"/>
      <c r="DJ111" s="989"/>
      <c r="DK111" s="989"/>
      <c r="DL111" s="989" t="s">
        <v>180</v>
      </c>
      <c r="DM111" s="989"/>
      <c r="DN111" s="989"/>
      <c r="DO111" s="989"/>
      <c r="DP111" s="989"/>
      <c r="DQ111" s="989" t="s">
        <v>414</v>
      </c>
      <c r="DR111" s="989"/>
      <c r="DS111" s="989"/>
      <c r="DT111" s="989"/>
      <c r="DU111" s="989"/>
      <c r="DV111" s="990" t="s">
        <v>409</v>
      </c>
      <c r="DW111" s="990"/>
      <c r="DX111" s="990"/>
      <c r="DY111" s="990"/>
      <c r="DZ111" s="991"/>
    </row>
    <row r="112" spans="1:131" s="226" customFormat="1" ht="26.25" customHeight="1">
      <c r="A112" s="1015" t="s">
        <v>415</v>
      </c>
      <c r="B112" s="1016"/>
      <c r="C112" s="986" t="s">
        <v>416</v>
      </c>
      <c r="D112" s="986"/>
      <c r="E112" s="986"/>
      <c r="F112" s="986"/>
      <c r="G112" s="986"/>
      <c r="H112" s="986"/>
      <c r="I112" s="986"/>
      <c r="J112" s="986"/>
      <c r="K112" s="986"/>
      <c r="L112" s="986"/>
      <c r="M112" s="986"/>
      <c r="N112" s="986"/>
      <c r="O112" s="986"/>
      <c r="P112" s="986"/>
      <c r="Q112" s="986"/>
      <c r="R112" s="986"/>
      <c r="S112" s="986"/>
      <c r="T112" s="986"/>
      <c r="U112" s="986"/>
      <c r="V112" s="986"/>
      <c r="W112" s="986"/>
      <c r="X112" s="986"/>
      <c r="Y112" s="986"/>
      <c r="Z112" s="987"/>
      <c r="AA112" s="1021" t="s">
        <v>409</v>
      </c>
      <c r="AB112" s="1022"/>
      <c r="AC112" s="1022"/>
      <c r="AD112" s="1022"/>
      <c r="AE112" s="1023"/>
      <c r="AF112" s="1024" t="s">
        <v>180</v>
      </c>
      <c r="AG112" s="1022"/>
      <c r="AH112" s="1022"/>
      <c r="AI112" s="1022"/>
      <c r="AJ112" s="1023"/>
      <c r="AK112" s="1024" t="s">
        <v>409</v>
      </c>
      <c r="AL112" s="1022"/>
      <c r="AM112" s="1022"/>
      <c r="AN112" s="1022"/>
      <c r="AO112" s="1023"/>
      <c r="AP112" s="1025" t="s">
        <v>180</v>
      </c>
      <c r="AQ112" s="1026"/>
      <c r="AR112" s="1026"/>
      <c r="AS112" s="1026"/>
      <c r="AT112" s="1027"/>
      <c r="AU112" s="971"/>
      <c r="AV112" s="972"/>
      <c r="AW112" s="972"/>
      <c r="AX112" s="972"/>
      <c r="AY112" s="972"/>
      <c r="AZ112" s="985" t="s">
        <v>417</v>
      </c>
      <c r="BA112" s="986"/>
      <c r="BB112" s="986"/>
      <c r="BC112" s="986"/>
      <c r="BD112" s="986"/>
      <c r="BE112" s="986"/>
      <c r="BF112" s="986"/>
      <c r="BG112" s="986"/>
      <c r="BH112" s="986"/>
      <c r="BI112" s="986"/>
      <c r="BJ112" s="986"/>
      <c r="BK112" s="986"/>
      <c r="BL112" s="986"/>
      <c r="BM112" s="986"/>
      <c r="BN112" s="986"/>
      <c r="BO112" s="986"/>
      <c r="BP112" s="987"/>
      <c r="BQ112" s="988">
        <v>203236</v>
      </c>
      <c r="BR112" s="989"/>
      <c r="BS112" s="989"/>
      <c r="BT112" s="989"/>
      <c r="BU112" s="989"/>
      <c r="BV112" s="989">
        <v>219603</v>
      </c>
      <c r="BW112" s="989"/>
      <c r="BX112" s="989"/>
      <c r="BY112" s="989"/>
      <c r="BZ112" s="989"/>
      <c r="CA112" s="989">
        <v>228157</v>
      </c>
      <c r="CB112" s="989"/>
      <c r="CC112" s="989"/>
      <c r="CD112" s="989"/>
      <c r="CE112" s="989"/>
      <c r="CF112" s="983">
        <v>2.4</v>
      </c>
      <c r="CG112" s="984"/>
      <c r="CH112" s="984"/>
      <c r="CI112" s="984"/>
      <c r="CJ112" s="984"/>
      <c r="CK112" s="1011"/>
      <c r="CL112" s="1012"/>
      <c r="CM112" s="985" t="s">
        <v>418</v>
      </c>
      <c r="CN112" s="986"/>
      <c r="CO112" s="986"/>
      <c r="CP112" s="986"/>
      <c r="CQ112" s="986"/>
      <c r="CR112" s="986"/>
      <c r="CS112" s="986"/>
      <c r="CT112" s="986"/>
      <c r="CU112" s="986"/>
      <c r="CV112" s="986"/>
      <c r="CW112" s="986"/>
      <c r="CX112" s="986"/>
      <c r="CY112" s="986"/>
      <c r="CZ112" s="986"/>
      <c r="DA112" s="986"/>
      <c r="DB112" s="986"/>
      <c r="DC112" s="986"/>
      <c r="DD112" s="986"/>
      <c r="DE112" s="986"/>
      <c r="DF112" s="987"/>
      <c r="DG112" s="988" t="s">
        <v>412</v>
      </c>
      <c r="DH112" s="989"/>
      <c r="DI112" s="989"/>
      <c r="DJ112" s="989"/>
      <c r="DK112" s="989"/>
      <c r="DL112" s="989" t="s">
        <v>180</v>
      </c>
      <c r="DM112" s="989"/>
      <c r="DN112" s="989"/>
      <c r="DO112" s="989"/>
      <c r="DP112" s="989"/>
      <c r="DQ112" s="989" t="s">
        <v>407</v>
      </c>
      <c r="DR112" s="989"/>
      <c r="DS112" s="989"/>
      <c r="DT112" s="989"/>
      <c r="DU112" s="989"/>
      <c r="DV112" s="990" t="s">
        <v>412</v>
      </c>
      <c r="DW112" s="990"/>
      <c r="DX112" s="990"/>
      <c r="DY112" s="990"/>
      <c r="DZ112" s="991"/>
    </row>
    <row r="113" spans="1:130" s="226" customFormat="1" ht="26.25" customHeight="1">
      <c r="A113" s="1017"/>
      <c r="B113" s="1018"/>
      <c r="C113" s="986" t="s">
        <v>419</v>
      </c>
      <c r="D113" s="986"/>
      <c r="E113" s="986"/>
      <c r="F113" s="986"/>
      <c r="G113" s="986"/>
      <c r="H113" s="986"/>
      <c r="I113" s="986"/>
      <c r="J113" s="986"/>
      <c r="K113" s="986"/>
      <c r="L113" s="986"/>
      <c r="M113" s="986"/>
      <c r="N113" s="986"/>
      <c r="O113" s="986"/>
      <c r="P113" s="986"/>
      <c r="Q113" s="986"/>
      <c r="R113" s="986"/>
      <c r="S113" s="986"/>
      <c r="T113" s="986"/>
      <c r="U113" s="986"/>
      <c r="V113" s="986"/>
      <c r="W113" s="986"/>
      <c r="X113" s="986"/>
      <c r="Y113" s="986"/>
      <c r="Z113" s="987"/>
      <c r="AA113" s="1000">
        <v>13442</v>
      </c>
      <c r="AB113" s="1001"/>
      <c r="AC113" s="1001"/>
      <c r="AD113" s="1001"/>
      <c r="AE113" s="1002"/>
      <c r="AF113" s="1003">
        <v>16143</v>
      </c>
      <c r="AG113" s="1001"/>
      <c r="AH113" s="1001"/>
      <c r="AI113" s="1001"/>
      <c r="AJ113" s="1002"/>
      <c r="AK113" s="1003">
        <v>16138</v>
      </c>
      <c r="AL113" s="1001"/>
      <c r="AM113" s="1001"/>
      <c r="AN113" s="1001"/>
      <c r="AO113" s="1002"/>
      <c r="AP113" s="1004">
        <v>0.2</v>
      </c>
      <c r="AQ113" s="1005"/>
      <c r="AR113" s="1005"/>
      <c r="AS113" s="1005"/>
      <c r="AT113" s="1006"/>
      <c r="AU113" s="971"/>
      <c r="AV113" s="972"/>
      <c r="AW113" s="972"/>
      <c r="AX113" s="972"/>
      <c r="AY113" s="972"/>
      <c r="AZ113" s="985" t="s">
        <v>420</v>
      </c>
      <c r="BA113" s="986"/>
      <c r="BB113" s="986"/>
      <c r="BC113" s="986"/>
      <c r="BD113" s="986"/>
      <c r="BE113" s="986"/>
      <c r="BF113" s="986"/>
      <c r="BG113" s="986"/>
      <c r="BH113" s="986"/>
      <c r="BI113" s="986"/>
      <c r="BJ113" s="986"/>
      <c r="BK113" s="986"/>
      <c r="BL113" s="986"/>
      <c r="BM113" s="986"/>
      <c r="BN113" s="986"/>
      <c r="BO113" s="986"/>
      <c r="BP113" s="987"/>
      <c r="BQ113" s="988">
        <v>2244217</v>
      </c>
      <c r="BR113" s="989"/>
      <c r="BS113" s="989"/>
      <c r="BT113" s="989"/>
      <c r="BU113" s="989"/>
      <c r="BV113" s="989">
        <v>2061775</v>
      </c>
      <c r="BW113" s="989"/>
      <c r="BX113" s="989"/>
      <c r="BY113" s="989"/>
      <c r="BZ113" s="989"/>
      <c r="CA113" s="989">
        <v>1818886</v>
      </c>
      <c r="CB113" s="989"/>
      <c r="CC113" s="989"/>
      <c r="CD113" s="989"/>
      <c r="CE113" s="989"/>
      <c r="CF113" s="983">
        <v>18.8</v>
      </c>
      <c r="CG113" s="984"/>
      <c r="CH113" s="984"/>
      <c r="CI113" s="984"/>
      <c r="CJ113" s="984"/>
      <c r="CK113" s="1011"/>
      <c r="CL113" s="1012"/>
      <c r="CM113" s="985" t="s">
        <v>421</v>
      </c>
      <c r="CN113" s="986"/>
      <c r="CO113" s="986"/>
      <c r="CP113" s="986"/>
      <c r="CQ113" s="986"/>
      <c r="CR113" s="986"/>
      <c r="CS113" s="986"/>
      <c r="CT113" s="986"/>
      <c r="CU113" s="986"/>
      <c r="CV113" s="986"/>
      <c r="CW113" s="986"/>
      <c r="CX113" s="986"/>
      <c r="CY113" s="986"/>
      <c r="CZ113" s="986"/>
      <c r="DA113" s="986"/>
      <c r="DB113" s="986"/>
      <c r="DC113" s="986"/>
      <c r="DD113" s="986"/>
      <c r="DE113" s="986"/>
      <c r="DF113" s="987"/>
      <c r="DG113" s="1021" t="s">
        <v>408</v>
      </c>
      <c r="DH113" s="1022"/>
      <c r="DI113" s="1022"/>
      <c r="DJ113" s="1022"/>
      <c r="DK113" s="1023"/>
      <c r="DL113" s="1024" t="s">
        <v>408</v>
      </c>
      <c r="DM113" s="1022"/>
      <c r="DN113" s="1022"/>
      <c r="DO113" s="1022"/>
      <c r="DP113" s="1023"/>
      <c r="DQ113" s="1024" t="s">
        <v>422</v>
      </c>
      <c r="DR113" s="1022"/>
      <c r="DS113" s="1022"/>
      <c r="DT113" s="1022"/>
      <c r="DU113" s="1023"/>
      <c r="DV113" s="1025" t="s">
        <v>412</v>
      </c>
      <c r="DW113" s="1026"/>
      <c r="DX113" s="1026"/>
      <c r="DY113" s="1026"/>
      <c r="DZ113" s="1027"/>
    </row>
    <row r="114" spans="1:130" s="226" customFormat="1" ht="26.25" customHeight="1">
      <c r="A114" s="1017"/>
      <c r="B114" s="1018"/>
      <c r="C114" s="986" t="s">
        <v>423</v>
      </c>
      <c r="D114" s="986"/>
      <c r="E114" s="986"/>
      <c r="F114" s="986"/>
      <c r="G114" s="986"/>
      <c r="H114" s="986"/>
      <c r="I114" s="986"/>
      <c r="J114" s="986"/>
      <c r="K114" s="986"/>
      <c r="L114" s="986"/>
      <c r="M114" s="986"/>
      <c r="N114" s="986"/>
      <c r="O114" s="986"/>
      <c r="P114" s="986"/>
      <c r="Q114" s="986"/>
      <c r="R114" s="986"/>
      <c r="S114" s="986"/>
      <c r="T114" s="986"/>
      <c r="U114" s="986"/>
      <c r="V114" s="986"/>
      <c r="W114" s="986"/>
      <c r="X114" s="986"/>
      <c r="Y114" s="986"/>
      <c r="Z114" s="987"/>
      <c r="AA114" s="1021">
        <v>144545</v>
      </c>
      <c r="AB114" s="1022"/>
      <c r="AC114" s="1022"/>
      <c r="AD114" s="1022"/>
      <c r="AE114" s="1023"/>
      <c r="AF114" s="1024">
        <v>156882</v>
      </c>
      <c r="AG114" s="1022"/>
      <c r="AH114" s="1022"/>
      <c r="AI114" s="1022"/>
      <c r="AJ114" s="1023"/>
      <c r="AK114" s="1024">
        <v>172266</v>
      </c>
      <c r="AL114" s="1022"/>
      <c r="AM114" s="1022"/>
      <c r="AN114" s="1022"/>
      <c r="AO114" s="1023"/>
      <c r="AP114" s="1025">
        <v>1.8</v>
      </c>
      <c r="AQ114" s="1026"/>
      <c r="AR114" s="1026"/>
      <c r="AS114" s="1026"/>
      <c r="AT114" s="1027"/>
      <c r="AU114" s="971"/>
      <c r="AV114" s="972"/>
      <c r="AW114" s="972"/>
      <c r="AX114" s="972"/>
      <c r="AY114" s="972"/>
      <c r="AZ114" s="985" t="s">
        <v>424</v>
      </c>
      <c r="BA114" s="986"/>
      <c r="BB114" s="986"/>
      <c r="BC114" s="986"/>
      <c r="BD114" s="986"/>
      <c r="BE114" s="986"/>
      <c r="BF114" s="986"/>
      <c r="BG114" s="986"/>
      <c r="BH114" s="986"/>
      <c r="BI114" s="986"/>
      <c r="BJ114" s="986"/>
      <c r="BK114" s="986"/>
      <c r="BL114" s="986"/>
      <c r="BM114" s="986"/>
      <c r="BN114" s="986"/>
      <c r="BO114" s="986"/>
      <c r="BP114" s="987"/>
      <c r="BQ114" s="988">
        <v>1066828</v>
      </c>
      <c r="BR114" s="989"/>
      <c r="BS114" s="989"/>
      <c r="BT114" s="989"/>
      <c r="BU114" s="989"/>
      <c r="BV114" s="989">
        <v>1072449</v>
      </c>
      <c r="BW114" s="989"/>
      <c r="BX114" s="989"/>
      <c r="BY114" s="989"/>
      <c r="BZ114" s="989"/>
      <c r="CA114" s="989">
        <v>1077664</v>
      </c>
      <c r="CB114" s="989"/>
      <c r="CC114" s="989"/>
      <c r="CD114" s="989"/>
      <c r="CE114" s="989"/>
      <c r="CF114" s="983">
        <v>11.2</v>
      </c>
      <c r="CG114" s="984"/>
      <c r="CH114" s="984"/>
      <c r="CI114" s="984"/>
      <c r="CJ114" s="984"/>
      <c r="CK114" s="1011"/>
      <c r="CL114" s="1012"/>
      <c r="CM114" s="985" t="s">
        <v>425</v>
      </c>
      <c r="CN114" s="986"/>
      <c r="CO114" s="986"/>
      <c r="CP114" s="986"/>
      <c r="CQ114" s="986"/>
      <c r="CR114" s="986"/>
      <c r="CS114" s="986"/>
      <c r="CT114" s="986"/>
      <c r="CU114" s="986"/>
      <c r="CV114" s="986"/>
      <c r="CW114" s="986"/>
      <c r="CX114" s="986"/>
      <c r="CY114" s="986"/>
      <c r="CZ114" s="986"/>
      <c r="DA114" s="986"/>
      <c r="DB114" s="986"/>
      <c r="DC114" s="986"/>
      <c r="DD114" s="986"/>
      <c r="DE114" s="986"/>
      <c r="DF114" s="987"/>
      <c r="DG114" s="1021" t="s">
        <v>412</v>
      </c>
      <c r="DH114" s="1022"/>
      <c r="DI114" s="1022"/>
      <c r="DJ114" s="1022"/>
      <c r="DK114" s="1023"/>
      <c r="DL114" s="1024" t="s">
        <v>180</v>
      </c>
      <c r="DM114" s="1022"/>
      <c r="DN114" s="1022"/>
      <c r="DO114" s="1022"/>
      <c r="DP114" s="1023"/>
      <c r="DQ114" s="1024" t="s">
        <v>412</v>
      </c>
      <c r="DR114" s="1022"/>
      <c r="DS114" s="1022"/>
      <c r="DT114" s="1022"/>
      <c r="DU114" s="1023"/>
      <c r="DV114" s="1025" t="s">
        <v>180</v>
      </c>
      <c r="DW114" s="1026"/>
      <c r="DX114" s="1026"/>
      <c r="DY114" s="1026"/>
      <c r="DZ114" s="1027"/>
    </row>
    <row r="115" spans="1:130" s="226" customFormat="1" ht="26.25" customHeight="1">
      <c r="A115" s="1017"/>
      <c r="B115" s="1018"/>
      <c r="C115" s="986" t="s">
        <v>426</v>
      </c>
      <c r="D115" s="986"/>
      <c r="E115" s="986"/>
      <c r="F115" s="986"/>
      <c r="G115" s="986"/>
      <c r="H115" s="986"/>
      <c r="I115" s="986"/>
      <c r="J115" s="986"/>
      <c r="K115" s="986"/>
      <c r="L115" s="986"/>
      <c r="M115" s="986"/>
      <c r="N115" s="986"/>
      <c r="O115" s="986"/>
      <c r="P115" s="986"/>
      <c r="Q115" s="986"/>
      <c r="R115" s="986"/>
      <c r="S115" s="986"/>
      <c r="T115" s="986"/>
      <c r="U115" s="986"/>
      <c r="V115" s="986"/>
      <c r="W115" s="986"/>
      <c r="X115" s="986"/>
      <c r="Y115" s="986"/>
      <c r="Z115" s="987"/>
      <c r="AA115" s="1000">
        <v>233749</v>
      </c>
      <c r="AB115" s="1001"/>
      <c r="AC115" s="1001"/>
      <c r="AD115" s="1001"/>
      <c r="AE115" s="1002"/>
      <c r="AF115" s="1003">
        <v>242460</v>
      </c>
      <c r="AG115" s="1001"/>
      <c r="AH115" s="1001"/>
      <c r="AI115" s="1001"/>
      <c r="AJ115" s="1002"/>
      <c r="AK115" s="1003">
        <v>192818</v>
      </c>
      <c r="AL115" s="1001"/>
      <c r="AM115" s="1001"/>
      <c r="AN115" s="1001"/>
      <c r="AO115" s="1002"/>
      <c r="AP115" s="1004">
        <v>2</v>
      </c>
      <c r="AQ115" s="1005"/>
      <c r="AR115" s="1005"/>
      <c r="AS115" s="1005"/>
      <c r="AT115" s="1006"/>
      <c r="AU115" s="971"/>
      <c r="AV115" s="972"/>
      <c r="AW115" s="972"/>
      <c r="AX115" s="972"/>
      <c r="AY115" s="972"/>
      <c r="AZ115" s="985" t="s">
        <v>427</v>
      </c>
      <c r="BA115" s="986"/>
      <c r="BB115" s="986"/>
      <c r="BC115" s="986"/>
      <c r="BD115" s="986"/>
      <c r="BE115" s="986"/>
      <c r="BF115" s="986"/>
      <c r="BG115" s="986"/>
      <c r="BH115" s="986"/>
      <c r="BI115" s="986"/>
      <c r="BJ115" s="986"/>
      <c r="BK115" s="986"/>
      <c r="BL115" s="986"/>
      <c r="BM115" s="986"/>
      <c r="BN115" s="986"/>
      <c r="BO115" s="986"/>
      <c r="BP115" s="987"/>
      <c r="BQ115" s="988" t="s">
        <v>412</v>
      </c>
      <c r="BR115" s="989"/>
      <c r="BS115" s="989"/>
      <c r="BT115" s="989"/>
      <c r="BU115" s="989"/>
      <c r="BV115" s="989" t="s">
        <v>412</v>
      </c>
      <c r="BW115" s="989"/>
      <c r="BX115" s="989"/>
      <c r="BY115" s="989"/>
      <c r="BZ115" s="989"/>
      <c r="CA115" s="989" t="s">
        <v>180</v>
      </c>
      <c r="CB115" s="989"/>
      <c r="CC115" s="989"/>
      <c r="CD115" s="989"/>
      <c r="CE115" s="989"/>
      <c r="CF115" s="983" t="s">
        <v>180</v>
      </c>
      <c r="CG115" s="984"/>
      <c r="CH115" s="984"/>
      <c r="CI115" s="984"/>
      <c r="CJ115" s="984"/>
      <c r="CK115" s="1011"/>
      <c r="CL115" s="1012"/>
      <c r="CM115" s="985" t="s">
        <v>428</v>
      </c>
      <c r="CN115" s="986"/>
      <c r="CO115" s="986"/>
      <c r="CP115" s="986"/>
      <c r="CQ115" s="986"/>
      <c r="CR115" s="986"/>
      <c r="CS115" s="986"/>
      <c r="CT115" s="986"/>
      <c r="CU115" s="986"/>
      <c r="CV115" s="986"/>
      <c r="CW115" s="986"/>
      <c r="CX115" s="986"/>
      <c r="CY115" s="986"/>
      <c r="CZ115" s="986"/>
      <c r="DA115" s="986"/>
      <c r="DB115" s="986"/>
      <c r="DC115" s="986"/>
      <c r="DD115" s="986"/>
      <c r="DE115" s="986"/>
      <c r="DF115" s="987"/>
      <c r="DG115" s="1021" t="s">
        <v>180</v>
      </c>
      <c r="DH115" s="1022"/>
      <c r="DI115" s="1022"/>
      <c r="DJ115" s="1022"/>
      <c r="DK115" s="1023"/>
      <c r="DL115" s="1024" t="s">
        <v>412</v>
      </c>
      <c r="DM115" s="1022"/>
      <c r="DN115" s="1022"/>
      <c r="DO115" s="1022"/>
      <c r="DP115" s="1023"/>
      <c r="DQ115" s="1024" t="s">
        <v>180</v>
      </c>
      <c r="DR115" s="1022"/>
      <c r="DS115" s="1022"/>
      <c r="DT115" s="1022"/>
      <c r="DU115" s="1023"/>
      <c r="DV115" s="1025" t="s">
        <v>409</v>
      </c>
      <c r="DW115" s="1026"/>
      <c r="DX115" s="1026"/>
      <c r="DY115" s="1026"/>
      <c r="DZ115" s="1027"/>
    </row>
    <row r="116" spans="1:130" s="226" customFormat="1" ht="26.25" customHeight="1">
      <c r="A116" s="1019"/>
      <c r="B116" s="1020"/>
      <c r="C116" s="1028" t="s">
        <v>429</v>
      </c>
      <c r="D116" s="1028"/>
      <c r="E116" s="1028"/>
      <c r="F116" s="1028"/>
      <c r="G116" s="1028"/>
      <c r="H116" s="1028"/>
      <c r="I116" s="1028"/>
      <c r="J116" s="1028"/>
      <c r="K116" s="1028"/>
      <c r="L116" s="1028"/>
      <c r="M116" s="1028"/>
      <c r="N116" s="1028"/>
      <c r="O116" s="1028"/>
      <c r="P116" s="1028"/>
      <c r="Q116" s="1028"/>
      <c r="R116" s="1028"/>
      <c r="S116" s="1028"/>
      <c r="T116" s="1028"/>
      <c r="U116" s="1028"/>
      <c r="V116" s="1028"/>
      <c r="W116" s="1028"/>
      <c r="X116" s="1028"/>
      <c r="Y116" s="1028"/>
      <c r="Z116" s="1029"/>
      <c r="AA116" s="1021" t="s">
        <v>414</v>
      </c>
      <c r="AB116" s="1022"/>
      <c r="AC116" s="1022"/>
      <c r="AD116" s="1022"/>
      <c r="AE116" s="1023"/>
      <c r="AF116" s="1024" t="s">
        <v>180</v>
      </c>
      <c r="AG116" s="1022"/>
      <c r="AH116" s="1022"/>
      <c r="AI116" s="1022"/>
      <c r="AJ116" s="1023"/>
      <c r="AK116" s="1024" t="s">
        <v>180</v>
      </c>
      <c r="AL116" s="1022"/>
      <c r="AM116" s="1022"/>
      <c r="AN116" s="1022"/>
      <c r="AO116" s="1023"/>
      <c r="AP116" s="1025" t="s">
        <v>412</v>
      </c>
      <c r="AQ116" s="1026"/>
      <c r="AR116" s="1026"/>
      <c r="AS116" s="1026"/>
      <c r="AT116" s="1027"/>
      <c r="AU116" s="971"/>
      <c r="AV116" s="972"/>
      <c r="AW116" s="972"/>
      <c r="AX116" s="972"/>
      <c r="AY116" s="972"/>
      <c r="AZ116" s="1030" t="s">
        <v>430</v>
      </c>
      <c r="BA116" s="1031"/>
      <c r="BB116" s="1031"/>
      <c r="BC116" s="1031"/>
      <c r="BD116" s="1031"/>
      <c r="BE116" s="1031"/>
      <c r="BF116" s="1031"/>
      <c r="BG116" s="1031"/>
      <c r="BH116" s="1031"/>
      <c r="BI116" s="1031"/>
      <c r="BJ116" s="1031"/>
      <c r="BK116" s="1031"/>
      <c r="BL116" s="1031"/>
      <c r="BM116" s="1031"/>
      <c r="BN116" s="1031"/>
      <c r="BO116" s="1031"/>
      <c r="BP116" s="1032"/>
      <c r="BQ116" s="988" t="s">
        <v>180</v>
      </c>
      <c r="BR116" s="989"/>
      <c r="BS116" s="989"/>
      <c r="BT116" s="989"/>
      <c r="BU116" s="989"/>
      <c r="BV116" s="989" t="s">
        <v>409</v>
      </c>
      <c r="BW116" s="989"/>
      <c r="BX116" s="989"/>
      <c r="BY116" s="989"/>
      <c r="BZ116" s="989"/>
      <c r="CA116" s="989" t="s">
        <v>431</v>
      </c>
      <c r="CB116" s="989"/>
      <c r="CC116" s="989"/>
      <c r="CD116" s="989"/>
      <c r="CE116" s="989"/>
      <c r="CF116" s="983" t="s">
        <v>408</v>
      </c>
      <c r="CG116" s="984"/>
      <c r="CH116" s="984"/>
      <c r="CI116" s="984"/>
      <c r="CJ116" s="984"/>
      <c r="CK116" s="1011"/>
      <c r="CL116" s="1012"/>
      <c r="CM116" s="985" t="s">
        <v>432</v>
      </c>
      <c r="CN116" s="986"/>
      <c r="CO116" s="986"/>
      <c r="CP116" s="986"/>
      <c r="CQ116" s="986"/>
      <c r="CR116" s="986"/>
      <c r="CS116" s="986"/>
      <c r="CT116" s="986"/>
      <c r="CU116" s="986"/>
      <c r="CV116" s="986"/>
      <c r="CW116" s="986"/>
      <c r="CX116" s="986"/>
      <c r="CY116" s="986"/>
      <c r="CZ116" s="986"/>
      <c r="DA116" s="986"/>
      <c r="DB116" s="986"/>
      <c r="DC116" s="986"/>
      <c r="DD116" s="986"/>
      <c r="DE116" s="986"/>
      <c r="DF116" s="987"/>
      <c r="DG116" s="1021" t="s">
        <v>409</v>
      </c>
      <c r="DH116" s="1022"/>
      <c r="DI116" s="1022"/>
      <c r="DJ116" s="1022"/>
      <c r="DK116" s="1023"/>
      <c r="DL116" s="1024" t="s">
        <v>180</v>
      </c>
      <c r="DM116" s="1022"/>
      <c r="DN116" s="1022"/>
      <c r="DO116" s="1022"/>
      <c r="DP116" s="1023"/>
      <c r="DQ116" s="1024" t="s">
        <v>408</v>
      </c>
      <c r="DR116" s="1022"/>
      <c r="DS116" s="1022"/>
      <c r="DT116" s="1022"/>
      <c r="DU116" s="1023"/>
      <c r="DV116" s="1025" t="s">
        <v>180</v>
      </c>
      <c r="DW116" s="1026"/>
      <c r="DX116" s="1026"/>
      <c r="DY116" s="1026"/>
      <c r="DZ116" s="1027"/>
    </row>
    <row r="117" spans="1:130" s="226" customFormat="1" ht="26.25" customHeight="1">
      <c r="A117" s="975" t="s">
        <v>188</v>
      </c>
      <c r="B117" s="956"/>
      <c r="C117" s="956"/>
      <c r="D117" s="956"/>
      <c r="E117" s="956"/>
      <c r="F117" s="956"/>
      <c r="G117" s="956"/>
      <c r="H117" s="956"/>
      <c r="I117" s="956"/>
      <c r="J117" s="956"/>
      <c r="K117" s="956"/>
      <c r="L117" s="956"/>
      <c r="M117" s="956"/>
      <c r="N117" s="956"/>
      <c r="O117" s="956"/>
      <c r="P117" s="956"/>
      <c r="Q117" s="956"/>
      <c r="R117" s="956"/>
      <c r="S117" s="956"/>
      <c r="T117" s="956"/>
      <c r="U117" s="956"/>
      <c r="V117" s="956"/>
      <c r="W117" s="956"/>
      <c r="X117" s="956"/>
      <c r="Y117" s="1040" t="s">
        <v>433</v>
      </c>
      <c r="Z117" s="957"/>
      <c r="AA117" s="1041">
        <v>1679761</v>
      </c>
      <c r="AB117" s="1042"/>
      <c r="AC117" s="1042"/>
      <c r="AD117" s="1042"/>
      <c r="AE117" s="1043"/>
      <c r="AF117" s="1044">
        <v>1743629</v>
      </c>
      <c r="AG117" s="1042"/>
      <c r="AH117" s="1042"/>
      <c r="AI117" s="1042"/>
      <c r="AJ117" s="1043"/>
      <c r="AK117" s="1044">
        <v>1722219</v>
      </c>
      <c r="AL117" s="1042"/>
      <c r="AM117" s="1042"/>
      <c r="AN117" s="1042"/>
      <c r="AO117" s="1043"/>
      <c r="AP117" s="1045"/>
      <c r="AQ117" s="1046"/>
      <c r="AR117" s="1046"/>
      <c r="AS117" s="1046"/>
      <c r="AT117" s="1047"/>
      <c r="AU117" s="971"/>
      <c r="AV117" s="972"/>
      <c r="AW117" s="972"/>
      <c r="AX117" s="972"/>
      <c r="AY117" s="972"/>
      <c r="AZ117" s="1037" t="s">
        <v>434</v>
      </c>
      <c r="BA117" s="1038"/>
      <c r="BB117" s="1038"/>
      <c r="BC117" s="1038"/>
      <c r="BD117" s="1038"/>
      <c r="BE117" s="1038"/>
      <c r="BF117" s="1038"/>
      <c r="BG117" s="1038"/>
      <c r="BH117" s="1038"/>
      <c r="BI117" s="1038"/>
      <c r="BJ117" s="1038"/>
      <c r="BK117" s="1038"/>
      <c r="BL117" s="1038"/>
      <c r="BM117" s="1038"/>
      <c r="BN117" s="1038"/>
      <c r="BO117" s="1038"/>
      <c r="BP117" s="1039"/>
      <c r="BQ117" s="988" t="s">
        <v>180</v>
      </c>
      <c r="BR117" s="989"/>
      <c r="BS117" s="989"/>
      <c r="BT117" s="989"/>
      <c r="BU117" s="989"/>
      <c r="BV117" s="989" t="s">
        <v>180</v>
      </c>
      <c r="BW117" s="989"/>
      <c r="BX117" s="989"/>
      <c r="BY117" s="989"/>
      <c r="BZ117" s="989"/>
      <c r="CA117" s="989" t="s">
        <v>431</v>
      </c>
      <c r="CB117" s="989"/>
      <c r="CC117" s="989"/>
      <c r="CD117" s="989"/>
      <c r="CE117" s="989"/>
      <c r="CF117" s="983" t="s">
        <v>408</v>
      </c>
      <c r="CG117" s="984"/>
      <c r="CH117" s="984"/>
      <c r="CI117" s="984"/>
      <c r="CJ117" s="984"/>
      <c r="CK117" s="1011"/>
      <c r="CL117" s="1012"/>
      <c r="CM117" s="985" t="s">
        <v>435</v>
      </c>
      <c r="CN117" s="986"/>
      <c r="CO117" s="986"/>
      <c r="CP117" s="986"/>
      <c r="CQ117" s="986"/>
      <c r="CR117" s="986"/>
      <c r="CS117" s="986"/>
      <c r="CT117" s="986"/>
      <c r="CU117" s="986"/>
      <c r="CV117" s="986"/>
      <c r="CW117" s="986"/>
      <c r="CX117" s="986"/>
      <c r="CY117" s="986"/>
      <c r="CZ117" s="986"/>
      <c r="DA117" s="986"/>
      <c r="DB117" s="986"/>
      <c r="DC117" s="986"/>
      <c r="DD117" s="986"/>
      <c r="DE117" s="986"/>
      <c r="DF117" s="987"/>
      <c r="DG117" s="1021" t="s">
        <v>180</v>
      </c>
      <c r="DH117" s="1022"/>
      <c r="DI117" s="1022"/>
      <c r="DJ117" s="1022"/>
      <c r="DK117" s="1023"/>
      <c r="DL117" s="1024" t="s">
        <v>436</v>
      </c>
      <c r="DM117" s="1022"/>
      <c r="DN117" s="1022"/>
      <c r="DO117" s="1022"/>
      <c r="DP117" s="1023"/>
      <c r="DQ117" s="1024" t="s">
        <v>436</v>
      </c>
      <c r="DR117" s="1022"/>
      <c r="DS117" s="1022"/>
      <c r="DT117" s="1022"/>
      <c r="DU117" s="1023"/>
      <c r="DV117" s="1025" t="s">
        <v>408</v>
      </c>
      <c r="DW117" s="1026"/>
      <c r="DX117" s="1026"/>
      <c r="DY117" s="1026"/>
      <c r="DZ117" s="1027"/>
    </row>
    <row r="118" spans="1:130" s="226" customFormat="1" ht="26.25" customHeight="1">
      <c r="A118" s="975" t="s">
        <v>402</v>
      </c>
      <c r="B118" s="956"/>
      <c r="C118" s="956"/>
      <c r="D118" s="956"/>
      <c r="E118" s="956"/>
      <c r="F118" s="956"/>
      <c r="G118" s="956"/>
      <c r="H118" s="956"/>
      <c r="I118" s="956"/>
      <c r="J118" s="956"/>
      <c r="K118" s="956"/>
      <c r="L118" s="956"/>
      <c r="M118" s="956"/>
      <c r="N118" s="956"/>
      <c r="O118" s="956"/>
      <c r="P118" s="956"/>
      <c r="Q118" s="956"/>
      <c r="R118" s="956"/>
      <c r="S118" s="956"/>
      <c r="T118" s="956"/>
      <c r="U118" s="956"/>
      <c r="V118" s="956"/>
      <c r="W118" s="956"/>
      <c r="X118" s="956"/>
      <c r="Y118" s="956"/>
      <c r="Z118" s="957"/>
      <c r="AA118" s="955" t="s">
        <v>399</v>
      </c>
      <c r="AB118" s="956"/>
      <c r="AC118" s="956"/>
      <c r="AD118" s="956"/>
      <c r="AE118" s="957"/>
      <c r="AF118" s="955" t="s">
        <v>400</v>
      </c>
      <c r="AG118" s="956"/>
      <c r="AH118" s="956"/>
      <c r="AI118" s="956"/>
      <c r="AJ118" s="957"/>
      <c r="AK118" s="955" t="s">
        <v>287</v>
      </c>
      <c r="AL118" s="956"/>
      <c r="AM118" s="956"/>
      <c r="AN118" s="956"/>
      <c r="AO118" s="957"/>
      <c r="AP118" s="1033" t="s">
        <v>401</v>
      </c>
      <c r="AQ118" s="1034"/>
      <c r="AR118" s="1034"/>
      <c r="AS118" s="1034"/>
      <c r="AT118" s="1035"/>
      <c r="AU118" s="971"/>
      <c r="AV118" s="972"/>
      <c r="AW118" s="972"/>
      <c r="AX118" s="972"/>
      <c r="AY118" s="972"/>
      <c r="AZ118" s="1036" t="s">
        <v>437</v>
      </c>
      <c r="BA118" s="1028"/>
      <c r="BB118" s="1028"/>
      <c r="BC118" s="1028"/>
      <c r="BD118" s="1028"/>
      <c r="BE118" s="1028"/>
      <c r="BF118" s="1028"/>
      <c r="BG118" s="1028"/>
      <c r="BH118" s="1028"/>
      <c r="BI118" s="1028"/>
      <c r="BJ118" s="1028"/>
      <c r="BK118" s="1028"/>
      <c r="BL118" s="1028"/>
      <c r="BM118" s="1028"/>
      <c r="BN118" s="1028"/>
      <c r="BO118" s="1028"/>
      <c r="BP118" s="1029"/>
      <c r="BQ118" s="1062" t="s">
        <v>436</v>
      </c>
      <c r="BR118" s="1063"/>
      <c r="BS118" s="1063"/>
      <c r="BT118" s="1063"/>
      <c r="BU118" s="1063"/>
      <c r="BV118" s="1063" t="s">
        <v>408</v>
      </c>
      <c r="BW118" s="1063"/>
      <c r="BX118" s="1063"/>
      <c r="BY118" s="1063"/>
      <c r="BZ118" s="1063"/>
      <c r="CA118" s="1063" t="s">
        <v>431</v>
      </c>
      <c r="CB118" s="1063"/>
      <c r="CC118" s="1063"/>
      <c r="CD118" s="1063"/>
      <c r="CE118" s="1063"/>
      <c r="CF118" s="983" t="s">
        <v>422</v>
      </c>
      <c r="CG118" s="984"/>
      <c r="CH118" s="984"/>
      <c r="CI118" s="984"/>
      <c r="CJ118" s="984"/>
      <c r="CK118" s="1011"/>
      <c r="CL118" s="1012"/>
      <c r="CM118" s="985" t="s">
        <v>438</v>
      </c>
      <c r="CN118" s="986"/>
      <c r="CO118" s="986"/>
      <c r="CP118" s="986"/>
      <c r="CQ118" s="986"/>
      <c r="CR118" s="986"/>
      <c r="CS118" s="986"/>
      <c r="CT118" s="986"/>
      <c r="CU118" s="986"/>
      <c r="CV118" s="986"/>
      <c r="CW118" s="986"/>
      <c r="CX118" s="986"/>
      <c r="CY118" s="986"/>
      <c r="CZ118" s="986"/>
      <c r="DA118" s="986"/>
      <c r="DB118" s="986"/>
      <c r="DC118" s="986"/>
      <c r="DD118" s="986"/>
      <c r="DE118" s="986"/>
      <c r="DF118" s="987"/>
      <c r="DG118" s="1021" t="s">
        <v>180</v>
      </c>
      <c r="DH118" s="1022"/>
      <c r="DI118" s="1022"/>
      <c r="DJ118" s="1022"/>
      <c r="DK118" s="1023"/>
      <c r="DL118" s="1024" t="s">
        <v>180</v>
      </c>
      <c r="DM118" s="1022"/>
      <c r="DN118" s="1022"/>
      <c r="DO118" s="1022"/>
      <c r="DP118" s="1023"/>
      <c r="DQ118" s="1024" t="s">
        <v>436</v>
      </c>
      <c r="DR118" s="1022"/>
      <c r="DS118" s="1022"/>
      <c r="DT118" s="1022"/>
      <c r="DU118" s="1023"/>
      <c r="DV118" s="1025" t="s">
        <v>408</v>
      </c>
      <c r="DW118" s="1026"/>
      <c r="DX118" s="1026"/>
      <c r="DY118" s="1026"/>
      <c r="DZ118" s="1027"/>
    </row>
    <row r="119" spans="1:130" s="226" customFormat="1" ht="26.25" customHeight="1">
      <c r="A119" s="1119" t="s">
        <v>405</v>
      </c>
      <c r="B119" s="1010"/>
      <c r="C119" s="992" t="s">
        <v>406</v>
      </c>
      <c r="D119" s="960"/>
      <c r="E119" s="960"/>
      <c r="F119" s="960"/>
      <c r="G119" s="960"/>
      <c r="H119" s="960"/>
      <c r="I119" s="960"/>
      <c r="J119" s="960"/>
      <c r="K119" s="960"/>
      <c r="L119" s="960"/>
      <c r="M119" s="960"/>
      <c r="N119" s="960"/>
      <c r="O119" s="960"/>
      <c r="P119" s="960"/>
      <c r="Q119" s="960"/>
      <c r="R119" s="960"/>
      <c r="S119" s="960"/>
      <c r="T119" s="960"/>
      <c r="U119" s="960"/>
      <c r="V119" s="960"/>
      <c r="W119" s="960"/>
      <c r="X119" s="960"/>
      <c r="Y119" s="960"/>
      <c r="Z119" s="961"/>
      <c r="AA119" s="962" t="s">
        <v>436</v>
      </c>
      <c r="AB119" s="963"/>
      <c r="AC119" s="963"/>
      <c r="AD119" s="963"/>
      <c r="AE119" s="964"/>
      <c r="AF119" s="965" t="s">
        <v>408</v>
      </c>
      <c r="AG119" s="963"/>
      <c r="AH119" s="963"/>
      <c r="AI119" s="963"/>
      <c r="AJ119" s="964"/>
      <c r="AK119" s="965" t="s">
        <v>408</v>
      </c>
      <c r="AL119" s="963"/>
      <c r="AM119" s="963"/>
      <c r="AN119" s="963"/>
      <c r="AO119" s="964"/>
      <c r="AP119" s="966" t="s">
        <v>422</v>
      </c>
      <c r="AQ119" s="967"/>
      <c r="AR119" s="967"/>
      <c r="AS119" s="967"/>
      <c r="AT119" s="968"/>
      <c r="AU119" s="973"/>
      <c r="AV119" s="974"/>
      <c r="AW119" s="974"/>
      <c r="AX119" s="974"/>
      <c r="AY119" s="974"/>
      <c r="AZ119" s="247" t="s">
        <v>188</v>
      </c>
      <c r="BA119" s="247"/>
      <c r="BB119" s="247"/>
      <c r="BC119" s="247"/>
      <c r="BD119" s="247"/>
      <c r="BE119" s="247"/>
      <c r="BF119" s="247"/>
      <c r="BG119" s="247"/>
      <c r="BH119" s="247"/>
      <c r="BI119" s="247"/>
      <c r="BJ119" s="247"/>
      <c r="BK119" s="247"/>
      <c r="BL119" s="247"/>
      <c r="BM119" s="247"/>
      <c r="BN119" s="247"/>
      <c r="BO119" s="1040" t="s">
        <v>439</v>
      </c>
      <c r="BP119" s="1068"/>
      <c r="BQ119" s="1062">
        <v>16573362</v>
      </c>
      <c r="BR119" s="1063"/>
      <c r="BS119" s="1063"/>
      <c r="BT119" s="1063"/>
      <c r="BU119" s="1063"/>
      <c r="BV119" s="1063">
        <v>17254198</v>
      </c>
      <c r="BW119" s="1063"/>
      <c r="BX119" s="1063"/>
      <c r="BY119" s="1063"/>
      <c r="BZ119" s="1063"/>
      <c r="CA119" s="1063">
        <v>17129506</v>
      </c>
      <c r="CB119" s="1063"/>
      <c r="CC119" s="1063"/>
      <c r="CD119" s="1063"/>
      <c r="CE119" s="1063"/>
      <c r="CF119" s="1064"/>
      <c r="CG119" s="1065"/>
      <c r="CH119" s="1065"/>
      <c r="CI119" s="1065"/>
      <c r="CJ119" s="1066"/>
      <c r="CK119" s="1013"/>
      <c r="CL119" s="1014"/>
      <c r="CM119" s="1036" t="s">
        <v>440</v>
      </c>
      <c r="CN119" s="1028"/>
      <c r="CO119" s="1028"/>
      <c r="CP119" s="1028"/>
      <c r="CQ119" s="1028"/>
      <c r="CR119" s="1028"/>
      <c r="CS119" s="1028"/>
      <c r="CT119" s="1028"/>
      <c r="CU119" s="1028"/>
      <c r="CV119" s="1028"/>
      <c r="CW119" s="1028"/>
      <c r="CX119" s="1028"/>
      <c r="CY119" s="1028"/>
      <c r="CZ119" s="1028"/>
      <c r="DA119" s="1028"/>
      <c r="DB119" s="1028"/>
      <c r="DC119" s="1028"/>
      <c r="DD119" s="1028"/>
      <c r="DE119" s="1028"/>
      <c r="DF119" s="1029"/>
      <c r="DG119" s="1067" t="s">
        <v>180</v>
      </c>
      <c r="DH119" s="1049"/>
      <c r="DI119" s="1049"/>
      <c r="DJ119" s="1049"/>
      <c r="DK119" s="1050"/>
      <c r="DL119" s="1048" t="s">
        <v>412</v>
      </c>
      <c r="DM119" s="1049"/>
      <c r="DN119" s="1049"/>
      <c r="DO119" s="1049"/>
      <c r="DP119" s="1050"/>
      <c r="DQ119" s="1048" t="s">
        <v>180</v>
      </c>
      <c r="DR119" s="1049"/>
      <c r="DS119" s="1049"/>
      <c r="DT119" s="1049"/>
      <c r="DU119" s="1050"/>
      <c r="DV119" s="1051" t="s">
        <v>414</v>
      </c>
      <c r="DW119" s="1052"/>
      <c r="DX119" s="1052"/>
      <c r="DY119" s="1052"/>
      <c r="DZ119" s="1053"/>
    </row>
    <row r="120" spans="1:130" s="226" customFormat="1" ht="26.25" customHeight="1">
      <c r="A120" s="1120"/>
      <c r="B120" s="1012"/>
      <c r="C120" s="985" t="s">
        <v>413</v>
      </c>
      <c r="D120" s="986"/>
      <c r="E120" s="986"/>
      <c r="F120" s="986"/>
      <c r="G120" s="986"/>
      <c r="H120" s="986"/>
      <c r="I120" s="986"/>
      <c r="J120" s="986"/>
      <c r="K120" s="986"/>
      <c r="L120" s="986"/>
      <c r="M120" s="986"/>
      <c r="N120" s="986"/>
      <c r="O120" s="986"/>
      <c r="P120" s="986"/>
      <c r="Q120" s="986"/>
      <c r="R120" s="986"/>
      <c r="S120" s="986"/>
      <c r="T120" s="986"/>
      <c r="U120" s="986"/>
      <c r="V120" s="986"/>
      <c r="W120" s="986"/>
      <c r="X120" s="986"/>
      <c r="Y120" s="986"/>
      <c r="Z120" s="987"/>
      <c r="AA120" s="1021" t="s">
        <v>414</v>
      </c>
      <c r="AB120" s="1022"/>
      <c r="AC120" s="1022"/>
      <c r="AD120" s="1022"/>
      <c r="AE120" s="1023"/>
      <c r="AF120" s="1024" t="s">
        <v>408</v>
      </c>
      <c r="AG120" s="1022"/>
      <c r="AH120" s="1022"/>
      <c r="AI120" s="1022"/>
      <c r="AJ120" s="1023"/>
      <c r="AK120" s="1024" t="s">
        <v>414</v>
      </c>
      <c r="AL120" s="1022"/>
      <c r="AM120" s="1022"/>
      <c r="AN120" s="1022"/>
      <c r="AO120" s="1023"/>
      <c r="AP120" s="1025" t="s">
        <v>414</v>
      </c>
      <c r="AQ120" s="1026"/>
      <c r="AR120" s="1026"/>
      <c r="AS120" s="1026"/>
      <c r="AT120" s="1027"/>
      <c r="AU120" s="1054" t="s">
        <v>441</v>
      </c>
      <c r="AV120" s="1055"/>
      <c r="AW120" s="1055"/>
      <c r="AX120" s="1055"/>
      <c r="AY120" s="1056"/>
      <c r="AZ120" s="992" t="s">
        <v>442</v>
      </c>
      <c r="BA120" s="960"/>
      <c r="BB120" s="960"/>
      <c r="BC120" s="960"/>
      <c r="BD120" s="960"/>
      <c r="BE120" s="960"/>
      <c r="BF120" s="960"/>
      <c r="BG120" s="960"/>
      <c r="BH120" s="960"/>
      <c r="BI120" s="960"/>
      <c r="BJ120" s="960"/>
      <c r="BK120" s="960"/>
      <c r="BL120" s="960"/>
      <c r="BM120" s="960"/>
      <c r="BN120" s="960"/>
      <c r="BO120" s="960"/>
      <c r="BP120" s="961"/>
      <c r="BQ120" s="993">
        <v>8138895</v>
      </c>
      <c r="BR120" s="994"/>
      <c r="BS120" s="994"/>
      <c r="BT120" s="994"/>
      <c r="BU120" s="994"/>
      <c r="BV120" s="994">
        <v>6974217</v>
      </c>
      <c r="BW120" s="994"/>
      <c r="BX120" s="994"/>
      <c r="BY120" s="994"/>
      <c r="BZ120" s="994"/>
      <c r="CA120" s="994">
        <v>7216232</v>
      </c>
      <c r="CB120" s="994"/>
      <c r="CC120" s="994"/>
      <c r="CD120" s="994"/>
      <c r="CE120" s="994"/>
      <c r="CF120" s="1007">
        <v>74.7</v>
      </c>
      <c r="CG120" s="1008"/>
      <c r="CH120" s="1008"/>
      <c r="CI120" s="1008"/>
      <c r="CJ120" s="1008"/>
      <c r="CK120" s="1069" t="s">
        <v>443</v>
      </c>
      <c r="CL120" s="1070"/>
      <c r="CM120" s="1070"/>
      <c r="CN120" s="1070"/>
      <c r="CO120" s="1071"/>
      <c r="CP120" s="1077" t="s">
        <v>444</v>
      </c>
      <c r="CQ120" s="1078"/>
      <c r="CR120" s="1078"/>
      <c r="CS120" s="1078"/>
      <c r="CT120" s="1078"/>
      <c r="CU120" s="1078"/>
      <c r="CV120" s="1078"/>
      <c r="CW120" s="1078"/>
      <c r="CX120" s="1078"/>
      <c r="CY120" s="1078"/>
      <c r="CZ120" s="1078"/>
      <c r="DA120" s="1078"/>
      <c r="DB120" s="1078"/>
      <c r="DC120" s="1078"/>
      <c r="DD120" s="1078"/>
      <c r="DE120" s="1078"/>
      <c r="DF120" s="1079"/>
      <c r="DG120" s="993">
        <v>203236</v>
      </c>
      <c r="DH120" s="994"/>
      <c r="DI120" s="994"/>
      <c r="DJ120" s="994"/>
      <c r="DK120" s="994"/>
      <c r="DL120" s="994">
        <v>219603</v>
      </c>
      <c r="DM120" s="994"/>
      <c r="DN120" s="994"/>
      <c r="DO120" s="994"/>
      <c r="DP120" s="994"/>
      <c r="DQ120" s="994">
        <v>228157</v>
      </c>
      <c r="DR120" s="994"/>
      <c r="DS120" s="994"/>
      <c r="DT120" s="994"/>
      <c r="DU120" s="994"/>
      <c r="DV120" s="995">
        <v>2.4</v>
      </c>
      <c r="DW120" s="995"/>
      <c r="DX120" s="995"/>
      <c r="DY120" s="995"/>
      <c r="DZ120" s="996"/>
    </row>
    <row r="121" spans="1:130" s="226" customFormat="1" ht="26.25" customHeight="1">
      <c r="A121" s="1120"/>
      <c r="B121" s="1012"/>
      <c r="C121" s="1037" t="s">
        <v>445</v>
      </c>
      <c r="D121" s="1038"/>
      <c r="E121" s="1038"/>
      <c r="F121" s="1038"/>
      <c r="G121" s="1038"/>
      <c r="H121" s="1038"/>
      <c r="I121" s="1038"/>
      <c r="J121" s="1038"/>
      <c r="K121" s="1038"/>
      <c r="L121" s="1038"/>
      <c r="M121" s="1038"/>
      <c r="N121" s="1038"/>
      <c r="O121" s="1038"/>
      <c r="P121" s="1038"/>
      <c r="Q121" s="1038"/>
      <c r="R121" s="1038"/>
      <c r="S121" s="1038"/>
      <c r="T121" s="1038"/>
      <c r="U121" s="1038"/>
      <c r="V121" s="1038"/>
      <c r="W121" s="1038"/>
      <c r="X121" s="1038"/>
      <c r="Y121" s="1038"/>
      <c r="Z121" s="1039"/>
      <c r="AA121" s="1021" t="s">
        <v>408</v>
      </c>
      <c r="AB121" s="1022"/>
      <c r="AC121" s="1022"/>
      <c r="AD121" s="1022"/>
      <c r="AE121" s="1023"/>
      <c r="AF121" s="1024" t="s">
        <v>414</v>
      </c>
      <c r="AG121" s="1022"/>
      <c r="AH121" s="1022"/>
      <c r="AI121" s="1022"/>
      <c r="AJ121" s="1023"/>
      <c r="AK121" s="1024" t="s">
        <v>436</v>
      </c>
      <c r="AL121" s="1022"/>
      <c r="AM121" s="1022"/>
      <c r="AN121" s="1022"/>
      <c r="AO121" s="1023"/>
      <c r="AP121" s="1025" t="s">
        <v>180</v>
      </c>
      <c r="AQ121" s="1026"/>
      <c r="AR121" s="1026"/>
      <c r="AS121" s="1026"/>
      <c r="AT121" s="1027"/>
      <c r="AU121" s="1057"/>
      <c r="AV121" s="1058"/>
      <c r="AW121" s="1058"/>
      <c r="AX121" s="1058"/>
      <c r="AY121" s="1059"/>
      <c r="AZ121" s="985" t="s">
        <v>446</v>
      </c>
      <c r="BA121" s="986"/>
      <c r="BB121" s="986"/>
      <c r="BC121" s="986"/>
      <c r="BD121" s="986"/>
      <c r="BE121" s="986"/>
      <c r="BF121" s="986"/>
      <c r="BG121" s="986"/>
      <c r="BH121" s="986"/>
      <c r="BI121" s="986"/>
      <c r="BJ121" s="986"/>
      <c r="BK121" s="986"/>
      <c r="BL121" s="986"/>
      <c r="BM121" s="986"/>
      <c r="BN121" s="986"/>
      <c r="BO121" s="986"/>
      <c r="BP121" s="987"/>
      <c r="BQ121" s="988" t="s">
        <v>408</v>
      </c>
      <c r="BR121" s="989"/>
      <c r="BS121" s="989"/>
      <c r="BT121" s="989"/>
      <c r="BU121" s="989"/>
      <c r="BV121" s="989">
        <v>184907</v>
      </c>
      <c r="BW121" s="989"/>
      <c r="BX121" s="989"/>
      <c r="BY121" s="989"/>
      <c r="BZ121" s="989"/>
      <c r="CA121" s="989">
        <v>161840</v>
      </c>
      <c r="CB121" s="989"/>
      <c r="CC121" s="989"/>
      <c r="CD121" s="989"/>
      <c r="CE121" s="989"/>
      <c r="CF121" s="983">
        <v>1.7</v>
      </c>
      <c r="CG121" s="984"/>
      <c r="CH121" s="984"/>
      <c r="CI121" s="984"/>
      <c r="CJ121" s="984"/>
      <c r="CK121" s="1072"/>
      <c r="CL121" s="1073"/>
      <c r="CM121" s="1073"/>
      <c r="CN121" s="1073"/>
      <c r="CO121" s="1074"/>
      <c r="CP121" s="1082"/>
      <c r="CQ121" s="1083"/>
      <c r="CR121" s="1083"/>
      <c r="CS121" s="1083"/>
      <c r="CT121" s="1083"/>
      <c r="CU121" s="1083"/>
      <c r="CV121" s="1083"/>
      <c r="CW121" s="1083"/>
      <c r="CX121" s="1083"/>
      <c r="CY121" s="1083"/>
      <c r="CZ121" s="1083"/>
      <c r="DA121" s="1083"/>
      <c r="DB121" s="1083"/>
      <c r="DC121" s="1083"/>
      <c r="DD121" s="1083"/>
      <c r="DE121" s="1083"/>
      <c r="DF121" s="1084"/>
      <c r="DG121" s="988"/>
      <c r="DH121" s="989"/>
      <c r="DI121" s="989"/>
      <c r="DJ121" s="989"/>
      <c r="DK121" s="989"/>
      <c r="DL121" s="989"/>
      <c r="DM121" s="989"/>
      <c r="DN121" s="989"/>
      <c r="DO121" s="989"/>
      <c r="DP121" s="989"/>
      <c r="DQ121" s="989"/>
      <c r="DR121" s="989"/>
      <c r="DS121" s="989"/>
      <c r="DT121" s="989"/>
      <c r="DU121" s="989"/>
      <c r="DV121" s="990"/>
      <c r="DW121" s="990"/>
      <c r="DX121" s="990"/>
      <c r="DY121" s="990"/>
      <c r="DZ121" s="991"/>
    </row>
    <row r="122" spans="1:130" s="226" customFormat="1" ht="26.25" customHeight="1">
      <c r="A122" s="1120"/>
      <c r="B122" s="1012"/>
      <c r="C122" s="985" t="s">
        <v>425</v>
      </c>
      <c r="D122" s="986"/>
      <c r="E122" s="986"/>
      <c r="F122" s="986"/>
      <c r="G122" s="986"/>
      <c r="H122" s="986"/>
      <c r="I122" s="986"/>
      <c r="J122" s="986"/>
      <c r="K122" s="986"/>
      <c r="L122" s="986"/>
      <c r="M122" s="986"/>
      <c r="N122" s="986"/>
      <c r="O122" s="986"/>
      <c r="P122" s="986"/>
      <c r="Q122" s="986"/>
      <c r="R122" s="986"/>
      <c r="S122" s="986"/>
      <c r="T122" s="986"/>
      <c r="U122" s="986"/>
      <c r="V122" s="986"/>
      <c r="W122" s="986"/>
      <c r="X122" s="986"/>
      <c r="Y122" s="986"/>
      <c r="Z122" s="987"/>
      <c r="AA122" s="1021" t="s">
        <v>414</v>
      </c>
      <c r="AB122" s="1022"/>
      <c r="AC122" s="1022"/>
      <c r="AD122" s="1022"/>
      <c r="AE122" s="1023"/>
      <c r="AF122" s="1024" t="s">
        <v>180</v>
      </c>
      <c r="AG122" s="1022"/>
      <c r="AH122" s="1022"/>
      <c r="AI122" s="1022"/>
      <c r="AJ122" s="1023"/>
      <c r="AK122" s="1024" t="s">
        <v>414</v>
      </c>
      <c r="AL122" s="1022"/>
      <c r="AM122" s="1022"/>
      <c r="AN122" s="1022"/>
      <c r="AO122" s="1023"/>
      <c r="AP122" s="1025" t="s">
        <v>408</v>
      </c>
      <c r="AQ122" s="1026"/>
      <c r="AR122" s="1026"/>
      <c r="AS122" s="1026"/>
      <c r="AT122" s="1027"/>
      <c r="AU122" s="1057"/>
      <c r="AV122" s="1058"/>
      <c r="AW122" s="1058"/>
      <c r="AX122" s="1058"/>
      <c r="AY122" s="1059"/>
      <c r="AZ122" s="1036" t="s">
        <v>447</v>
      </c>
      <c r="BA122" s="1028"/>
      <c r="BB122" s="1028"/>
      <c r="BC122" s="1028"/>
      <c r="BD122" s="1028"/>
      <c r="BE122" s="1028"/>
      <c r="BF122" s="1028"/>
      <c r="BG122" s="1028"/>
      <c r="BH122" s="1028"/>
      <c r="BI122" s="1028"/>
      <c r="BJ122" s="1028"/>
      <c r="BK122" s="1028"/>
      <c r="BL122" s="1028"/>
      <c r="BM122" s="1028"/>
      <c r="BN122" s="1028"/>
      <c r="BO122" s="1028"/>
      <c r="BP122" s="1029"/>
      <c r="BQ122" s="1062">
        <v>12375354</v>
      </c>
      <c r="BR122" s="1063"/>
      <c r="BS122" s="1063"/>
      <c r="BT122" s="1063"/>
      <c r="BU122" s="1063"/>
      <c r="BV122" s="1063">
        <v>13653736</v>
      </c>
      <c r="BW122" s="1063"/>
      <c r="BX122" s="1063"/>
      <c r="BY122" s="1063"/>
      <c r="BZ122" s="1063"/>
      <c r="CA122" s="1063">
        <v>13550843</v>
      </c>
      <c r="CB122" s="1063"/>
      <c r="CC122" s="1063"/>
      <c r="CD122" s="1063"/>
      <c r="CE122" s="1063"/>
      <c r="CF122" s="1080">
        <v>140.19999999999999</v>
      </c>
      <c r="CG122" s="1081"/>
      <c r="CH122" s="1081"/>
      <c r="CI122" s="1081"/>
      <c r="CJ122" s="1081"/>
      <c r="CK122" s="1072"/>
      <c r="CL122" s="1073"/>
      <c r="CM122" s="1073"/>
      <c r="CN122" s="1073"/>
      <c r="CO122" s="1074"/>
      <c r="CP122" s="1082"/>
      <c r="CQ122" s="1083"/>
      <c r="CR122" s="1083"/>
      <c r="CS122" s="1083"/>
      <c r="CT122" s="1083"/>
      <c r="CU122" s="1083"/>
      <c r="CV122" s="1083"/>
      <c r="CW122" s="1083"/>
      <c r="CX122" s="1083"/>
      <c r="CY122" s="1083"/>
      <c r="CZ122" s="1083"/>
      <c r="DA122" s="1083"/>
      <c r="DB122" s="1083"/>
      <c r="DC122" s="1083"/>
      <c r="DD122" s="1083"/>
      <c r="DE122" s="1083"/>
      <c r="DF122" s="1084"/>
      <c r="DG122" s="988"/>
      <c r="DH122" s="989"/>
      <c r="DI122" s="989"/>
      <c r="DJ122" s="989"/>
      <c r="DK122" s="989"/>
      <c r="DL122" s="989"/>
      <c r="DM122" s="989"/>
      <c r="DN122" s="989"/>
      <c r="DO122" s="989"/>
      <c r="DP122" s="989"/>
      <c r="DQ122" s="989"/>
      <c r="DR122" s="989"/>
      <c r="DS122" s="989"/>
      <c r="DT122" s="989"/>
      <c r="DU122" s="989"/>
      <c r="DV122" s="990"/>
      <c r="DW122" s="990"/>
      <c r="DX122" s="990"/>
      <c r="DY122" s="990"/>
      <c r="DZ122" s="991"/>
    </row>
    <row r="123" spans="1:130" s="226" customFormat="1" ht="26.25" customHeight="1">
      <c r="A123" s="1120"/>
      <c r="B123" s="1012"/>
      <c r="C123" s="985" t="s">
        <v>432</v>
      </c>
      <c r="D123" s="986"/>
      <c r="E123" s="986"/>
      <c r="F123" s="986"/>
      <c r="G123" s="986"/>
      <c r="H123" s="986"/>
      <c r="I123" s="986"/>
      <c r="J123" s="986"/>
      <c r="K123" s="986"/>
      <c r="L123" s="986"/>
      <c r="M123" s="986"/>
      <c r="N123" s="986"/>
      <c r="O123" s="986"/>
      <c r="P123" s="986"/>
      <c r="Q123" s="986"/>
      <c r="R123" s="986"/>
      <c r="S123" s="986"/>
      <c r="T123" s="986"/>
      <c r="U123" s="986"/>
      <c r="V123" s="986"/>
      <c r="W123" s="986"/>
      <c r="X123" s="986"/>
      <c r="Y123" s="986"/>
      <c r="Z123" s="987"/>
      <c r="AA123" s="1021" t="s">
        <v>431</v>
      </c>
      <c r="AB123" s="1022"/>
      <c r="AC123" s="1022"/>
      <c r="AD123" s="1022"/>
      <c r="AE123" s="1023"/>
      <c r="AF123" s="1024" t="s">
        <v>431</v>
      </c>
      <c r="AG123" s="1022"/>
      <c r="AH123" s="1022"/>
      <c r="AI123" s="1022"/>
      <c r="AJ123" s="1023"/>
      <c r="AK123" s="1024" t="s">
        <v>431</v>
      </c>
      <c r="AL123" s="1022"/>
      <c r="AM123" s="1022"/>
      <c r="AN123" s="1022"/>
      <c r="AO123" s="1023"/>
      <c r="AP123" s="1025" t="s">
        <v>422</v>
      </c>
      <c r="AQ123" s="1026"/>
      <c r="AR123" s="1026"/>
      <c r="AS123" s="1026"/>
      <c r="AT123" s="1027"/>
      <c r="AU123" s="1060"/>
      <c r="AV123" s="1061"/>
      <c r="AW123" s="1061"/>
      <c r="AX123" s="1061"/>
      <c r="AY123" s="1061"/>
      <c r="AZ123" s="247" t="s">
        <v>188</v>
      </c>
      <c r="BA123" s="247"/>
      <c r="BB123" s="247"/>
      <c r="BC123" s="247"/>
      <c r="BD123" s="247"/>
      <c r="BE123" s="247"/>
      <c r="BF123" s="247"/>
      <c r="BG123" s="247"/>
      <c r="BH123" s="247"/>
      <c r="BI123" s="247"/>
      <c r="BJ123" s="247"/>
      <c r="BK123" s="247"/>
      <c r="BL123" s="247"/>
      <c r="BM123" s="247"/>
      <c r="BN123" s="247"/>
      <c r="BO123" s="1040" t="s">
        <v>448</v>
      </c>
      <c r="BP123" s="1068"/>
      <c r="BQ123" s="1126">
        <v>20514249</v>
      </c>
      <c r="BR123" s="1127"/>
      <c r="BS123" s="1127"/>
      <c r="BT123" s="1127"/>
      <c r="BU123" s="1127"/>
      <c r="BV123" s="1127">
        <v>20812860</v>
      </c>
      <c r="BW123" s="1127"/>
      <c r="BX123" s="1127"/>
      <c r="BY123" s="1127"/>
      <c r="BZ123" s="1127"/>
      <c r="CA123" s="1127">
        <v>20928915</v>
      </c>
      <c r="CB123" s="1127"/>
      <c r="CC123" s="1127"/>
      <c r="CD123" s="1127"/>
      <c r="CE123" s="1127"/>
      <c r="CF123" s="1064"/>
      <c r="CG123" s="1065"/>
      <c r="CH123" s="1065"/>
      <c r="CI123" s="1065"/>
      <c r="CJ123" s="1066"/>
      <c r="CK123" s="1072"/>
      <c r="CL123" s="1073"/>
      <c r="CM123" s="1073"/>
      <c r="CN123" s="1073"/>
      <c r="CO123" s="1074"/>
      <c r="CP123" s="1082"/>
      <c r="CQ123" s="1083"/>
      <c r="CR123" s="1083"/>
      <c r="CS123" s="1083"/>
      <c r="CT123" s="1083"/>
      <c r="CU123" s="1083"/>
      <c r="CV123" s="1083"/>
      <c r="CW123" s="1083"/>
      <c r="CX123" s="1083"/>
      <c r="CY123" s="1083"/>
      <c r="CZ123" s="1083"/>
      <c r="DA123" s="1083"/>
      <c r="DB123" s="1083"/>
      <c r="DC123" s="1083"/>
      <c r="DD123" s="1083"/>
      <c r="DE123" s="1083"/>
      <c r="DF123" s="1084"/>
      <c r="DG123" s="1021"/>
      <c r="DH123" s="1022"/>
      <c r="DI123" s="1022"/>
      <c r="DJ123" s="1022"/>
      <c r="DK123" s="1023"/>
      <c r="DL123" s="1024"/>
      <c r="DM123" s="1022"/>
      <c r="DN123" s="1022"/>
      <c r="DO123" s="1022"/>
      <c r="DP123" s="1023"/>
      <c r="DQ123" s="1024"/>
      <c r="DR123" s="1022"/>
      <c r="DS123" s="1022"/>
      <c r="DT123" s="1022"/>
      <c r="DU123" s="1023"/>
      <c r="DV123" s="1025"/>
      <c r="DW123" s="1026"/>
      <c r="DX123" s="1026"/>
      <c r="DY123" s="1026"/>
      <c r="DZ123" s="1027"/>
    </row>
    <row r="124" spans="1:130" s="226" customFormat="1" ht="26.25" customHeight="1" thickBot="1">
      <c r="A124" s="1120"/>
      <c r="B124" s="1012"/>
      <c r="C124" s="985" t="s">
        <v>435</v>
      </c>
      <c r="D124" s="986"/>
      <c r="E124" s="986"/>
      <c r="F124" s="986"/>
      <c r="G124" s="986"/>
      <c r="H124" s="986"/>
      <c r="I124" s="986"/>
      <c r="J124" s="986"/>
      <c r="K124" s="986"/>
      <c r="L124" s="986"/>
      <c r="M124" s="986"/>
      <c r="N124" s="986"/>
      <c r="O124" s="986"/>
      <c r="P124" s="986"/>
      <c r="Q124" s="986"/>
      <c r="R124" s="986"/>
      <c r="S124" s="986"/>
      <c r="T124" s="986"/>
      <c r="U124" s="986"/>
      <c r="V124" s="986"/>
      <c r="W124" s="986"/>
      <c r="X124" s="986"/>
      <c r="Y124" s="986"/>
      <c r="Z124" s="987"/>
      <c r="AA124" s="1021" t="s">
        <v>436</v>
      </c>
      <c r="AB124" s="1022"/>
      <c r="AC124" s="1022"/>
      <c r="AD124" s="1022"/>
      <c r="AE124" s="1023"/>
      <c r="AF124" s="1024" t="s">
        <v>436</v>
      </c>
      <c r="AG124" s="1022"/>
      <c r="AH124" s="1022"/>
      <c r="AI124" s="1022"/>
      <c r="AJ124" s="1023"/>
      <c r="AK124" s="1024" t="s">
        <v>180</v>
      </c>
      <c r="AL124" s="1022"/>
      <c r="AM124" s="1022"/>
      <c r="AN124" s="1022"/>
      <c r="AO124" s="1023"/>
      <c r="AP124" s="1025" t="s">
        <v>180</v>
      </c>
      <c r="AQ124" s="1026"/>
      <c r="AR124" s="1026"/>
      <c r="AS124" s="1026"/>
      <c r="AT124" s="1027"/>
      <c r="AU124" s="1122" t="s">
        <v>449</v>
      </c>
      <c r="AV124" s="1123"/>
      <c r="AW124" s="1123"/>
      <c r="AX124" s="1123"/>
      <c r="AY124" s="1123"/>
      <c r="AZ124" s="1123"/>
      <c r="BA124" s="1123"/>
      <c r="BB124" s="1123"/>
      <c r="BC124" s="1123"/>
      <c r="BD124" s="1123"/>
      <c r="BE124" s="1123"/>
      <c r="BF124" s="1123"/>
      <c r="BG124" s="1123"/>
      <c r="BH124" s="1123"/>
      <c r="BI124" s="1123"/>
      <c r="BJ124" s="1123"/>
      <c r="BK124" s="1123"/>
      <c r="BL124" s="1123"/>
      <c r="BM124" s="1123"/>
      <c r="BN124" s="1123"/>
      <c r="BO124" s="1123"/>
      <c r="BP124" s="1124"/>
      <c r="BQ124" s="1125" t="s">
        <v>180</v>
      </c>
      <c r="BR124" s="1090"/>
      <c r="BS124" s="1090"/>
      <c r="BT124" s="1090"/>
      <c r="BU124" s="1090"/>
      <c r="BV124" s="1090" t="s">
        <v>180</v>
      </c>
      <c r="BW124" s="1090"/>
      <c r="BX124" s="1090"/>
      <c r="BY124" s="1090"/>
      <c r="BZ124" s="1090"/>
      <c r="CA124" s="1090" t="s">
        <v>180</v>
      </c>
      <c r="CB124" s="1090"/>
      <c r="CC124" s="1090"/>
      <c r="CD124" s="1090"/>
      <c r="CE124" s="1090"/>
      <c r="CF124" s="1091"/>
      <c r="CG124" s="1092"/>
      <c r="CH124" s="1092"/>
      <c r="CI124" s="1092"/>
      <c r="CJ124" s="1093"/>
      <c r="CK124" s="1075"/>
      <c r="CL124" s="1075"/>
      <c r="CM124" s="1075"/>
      <c r="CN124" s="1075"/>
      <c r="CO124" s="1076"/>
      <c r="CP124" s="1082" t="s">
        <v>450</v>
      </c>
      <c r="CQ124" s="1083"/>
      <c r="CR124" s="1083"/>
      <c r="CS124" s="1083"/>
      <c r="CT124" s="1083"/>
      <c r="CU124" s="1083"/>
      <c r="CV124" s="1083"/>
      <c r="CW124" s="1083"/>
      <c r="CX124" s="1083"/>
      <c r="CY124" s="1083"/>
      <c r="CZ124" s="1083"/>
      <c r="DA124" s="1083"/>
      <c r="DB124" s="1083"/>
      <c r="DC124" s="1083"/>
      <c r="DD124" s="1083"/>
      <c r="DE124" s="1083"/>
      <c r="DF124" s="1084"/>
      <c r="DG124" s="1067" t="s">
        <v>436</v>
      </c>
      <c r="DH124" s="1049"/>
      <c r="DI124" s="1049"/>
      <c r="DJ124" s="1049"/>
      <c r="DK124" s="1050"/>
      <c r="DL124" s="1048" t="s">
        <v>436</v>
      </c>
      <c r="DM124" s="1049"/>
      <c r="DN124" s="1049"/>
      <c r="DO124" s="1049"/>
      <c r="DP124" s="1050"/>
      <c r="DQ124" s="1048" t="s">
        <v>436</v>
      </c>
      <c r="DR124" s="1049"/>
      <c r="DS124" s="1049"/>
      <c r="DT124" s="1049"/>
      <c r="DU124" s="1050"/>
      <c r="DV124" s="1051" t="s">
        <v>180</v>
      </c>
      <c r="DW124" s="1052"/>
      <c r="DX124" s="1052"/>
      <c r="DY124" s="1052"/>
      <c r="DZ124" s="1053"/>
    </row>
    <row r="125" spans="1:130" s="226" customFormat="1" ht="26.25" customHeight="1">
      <c r="A125" s="1120"/>
      <c r="B125" s="1012"/>
      <c r="C125" s="985" t="s">
        <v>438</v>
      </c>
      <c r="D125" s="986"/>
      <c r="E125" s="986"/>
      <c r="F125" s="986"/>
      <c r="G125" s="986"/>
      <c r="H125" s="986"/>
      <c r="I125" s="986"/>
      <c r="J125" s="986"/>
      <c r="K125" s="986"/>
      <c r="L125" s="986"/>
      <c r="M125" s="986"/>
      <c r="N125" s="986"/>
      <c r="O125" s="986"/>
      <c r="P125" s="986"/>
      <c r="Q125" s="986"/>
      <c r="R125" s="986"/>
      <c r="S125" s="986"/>
      <c r="T125" s="986"/>
      <c r="U125" s="986"/>
      <c r="V125" s="986"/>
      <c r="W125" s="986"/>
      <c r="X125" s="986"/>
      <c r="Y125" s="986"/>
      <c r="Z125" s="987"/>
      <c r="AA125" s="1021" t="s">
        <v>180</v>
      </c>
      <c r="AB125" s="1022"/>
      <c r="AC125" s="1022"/>
      <c r="AD125" s="1022"/>
      <c r="AE125" s="1023"/>
      <c r="AF125" s="1024" t="s">
        <v>180</v>
      </c>
      <c r="AG125" s="1022"/>
      <c r="AH125" s="1022"/>
      <c r="AI125" s="1022"/>
      <c r="AJ125" s="1023"/>
      <c r="AK125" s="1024" t="s">
        <v>436</v>
      </c>
      <c r="AL125" s="1022"/>
      <c r="AM125" s="1022"/>
      <c r="AN125" s="1022"/>
      <c r="AO125" s="1023"/>
      <c r="AP125" s="1025" t="s">
        <v>422</v>
      </c>
      <c r="AQ125" s="1026"/>
      <c r="AR125" s="1026"/>
      <c r="AS125" s="1026"/>
      <c r="AT125" s="1027"/>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1085" t="s">
        <v>451</v>
      </c>
      <c r="CL125" s="1070"/>
      <c r="CM125" s="1070"/>
      <c r="CN125" s="1070"/>
      <c r="CO125" s="1071"/>
      <c r="CP125" s="992" t="s">
        <v>452</v>
      </c>
      <c r="CQ125" s="960"/>
      <c r="CR125" s="960"/>
      <c r="CS125" s="960"/>
      <c r="CT125" s="960"/>
      <c r="CU125" s="960"/>
      <c r="CV125" s="960"/>
      <c r="CW125" s="960"/>
      <c r="CX125" s="960"/>
      <c r="CY125" s="960"/>
      <c r="CZ125" s="960"/>
      <c r="DA125" s="960"/>
      <c r="DB125" s="960"/>
      <c r="DC125" s="960"/>
      <c r="DD125" s="960"/>
      <c r="DE125" s="960"/>
      <c r="DF125" s="961"/>
      <c r="DG125" s="993" t="s">
        <v>436</v>
      </c>
      <c r="DH125" s="994"/>
      <c r="DI125" s="994"/>
      <c r="DJ125" s="994"/>
      <c r="DK125" s="994"/>
      <c r="DL125" s="994" t="s">
        <v>436</v>
      </c>
      <c r="DM125" s="994"/>
      <c r="DN125" s="994"/>
      <c r="DO125" s="994"/>
      <c r="DP125" s="994"/>
      <c r="DQ125" s="994" t="s">
        <v>436</v>
      </c>
      <c r="DR125" s="994"/>
      <c r="DS125" s="994"/>
      <c r="DT125" s="994"/>
      <c r="DU125" s="994"/>
      <c r="DV125" s="995" t="s">
        <v>180</v>
      </c>
      <c r="DW125" s="995"/>
      <c r="DX125" s="995"/>
      <c r="DY125" s="995"/>
      <c r="DZ125" s="996"/>
    </row>
    <row r="126" spans="1:130" s="226" customFormat="1" ht="26.25" customHeight="1" thickBot="1">
      <c r="A126" s="1120"/>
      <c r="B126" s="1012"/>
      <c r="C126" s="985" t="s">
        <v>440</v>
      </c>
      <c r="D126" s="986"/>
      <c r="E126" s="986"/>
      <c r="F126" s="986"/>
      <c r="G126" s="986"/>
      <c r="H126" s="986"/>
      <c r="I126" s="986"/>
      <c r="J126" s="986"/>
      <c r="K126" s="986"/>
      <c r="L126" s="986"/>
      <c r="M126" s="986"/>
      <c r="N126" s="986"/>
      <c r="O126" s="986"/>
      <c r="P126" s="986"/>
      <c r="Q126" s="986"/>
      <c r="R126" s="986"/>
      <c r="S126" s="986"/>
      <c r="T126" s="986"/>
      <c r="U126" s="986"/>
      <c r="V126" s="986"/>
      <c r="W126" s="986"/>
      <c r="X126" s="986"/>
      <c r="Y126" s="986"/>
      <c r="Z126" s="987"/>
      <c r="AA126" s="1021">
        <v>957</v>
      </c>
      <c r="AB126" s="1022"/>
      <c r="AC126" s="1022"/>
      <c r="AD126" s="1022"/>
      <c r="AE126" s="1023"/>
      <c r="AF126" s="1024">
        <v>954</v>
      </c>
      <c r="AG126" s="1022"/>
      <c r="AH126" s="1022"/>
      <c r="AI126" s="1022"/>
      <c r="AJ126" s="1023"/>
      <c r="AK126" s="1024">
        <v>954</v>
      </c>
      <c r="AL126" s="1022"/>
      <c r="AM126" s="1022"/>
      <c r="AN126" s="1022"/>
      <c r="AO126" s="1023"/>
      <c r="AP126" s="1025">
        <v>0</v>
      </c>
      <c r="AQ126" s="1026"/>
      <c r="AR126" s="1026"/>
      <c r="AS126" s="1026"/>
      <c r="AT126" s="1027"/>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1086"/>
      <c r="CL126" s="1073"/>
      <c r="CM126" s="1073"/>
      <c r="CN126" s="1073"/>
      <c r="CO126" s="1074"/>
      <c r="CP126" s="985" t="s">
        <v>453</v>
      </c>
      <c r="CQ126" s="986"/>
      <c r="CR126" s="986"/>
      <c r="CS126" s="986"/>
      <c r="CT126" s="986"/>
      <c r="CU126" s="986"/>
      <c r="CV126" s="986"/>
      <c r="CW126" s="986"/>
      <c r="CX126" s="986"/>
      <c r="CY126" s="986"/>
      <c r="CZ126" s="986"/>
      <c r="DA126" s="986"/>
      <c r="DB126" s="986"/>
      <c r="DC126" s="986"/>
      <c r="DD126" s="986"/>
      <c r="DE126" s="986"/>
      <c r="DF126" s="987"/>
      <c r="DG126" s="988" t="s">
        <v>436</v>
      </c>
      <c r="DH126" s="989"/>
      <c r="DI126" s="989"/>
      <c r="DJ126" s="989"/>
      <c r="DK126" s="989"/>
      <c r="DL126" s="989" t="s">
        <v>436</v>
      </c>
      <c r="DM126" s="989"/>
      <c r="DN126" s="989"/>
      <c r="DO126" s="989"/>
      <c r="DP126" s="989"/>
      <c r="DQ126" s="989" t="s">
        <v>436</v>
      </c>
      <c r="DR126" s="989"/>
      <c r="DS126" s="989"/>
      <c r="DT126" s="989"/>
      <c r="DU126" s="989"/>
      <c r="DV126" s="990" t="s">
        <v>180</v>
      </c>
      <c r="DW126" s="990"/>
      <c r="DX126" s="990"/>
      <c r="DY126" s="990"/>
      <c r="DZ126" s="991"/>
    </row>
    <row r="127" spans="1:130" s="226" customFormat="1" ht="26.25" customHeight="1">
      <c r="A127" s="1121"/>
      <c r="B127" s="1014"/>
      <c r="C127" s="1036" t="s">
        <v>454</v>
      </c>
      <c r="D127" s="1028"/>
      <c r="E127" s="1028"/>
      <c r="F127" s="1028"/>
      <c r="G127" s="1028"/>
      <c r="H127" s="1028"/>
      <c r="I127" s="1028"/>
      <c r="J127" s="1028"/>
      <c r="K127" s="1028"/>
      <c r="L127" s="1028"/>
      <c r="M127" s="1028"/>
      <c r="N127" s="1028"/>
      <c r="O127" s="1028"/>
      <c r="P127" s="1028"/>
      <c r="Q127" s="1028"/>
      <c r="R127" s="1028"/>
      <c r="S127" s="1028"/>
      <c r="T127" s="1028"/>
      <c r="U127" s="1028"/>
      <c r="V127" s="1028"/>
      <c r="W127" s="1028"/>
      <c r="X127" s="1028"/>
      <c r="Y127" s="1028"/>
      <c r="Z127" s="1029"/>
      <c r="AA127" s="1021">
        <v>232792</v>
      </c>
      <c r="AB127" s="1022"/>
      <c r="AC127" s="1022"/>
      <c r="AD127" s="1022"/>
      <c r="AE127" s="1023"/>
      <c r="AF127" s="1024">
        <v>241506</v>
      </c>
      <c r="AG127" s="1022"/>
      <c r="AH127" s="1022"/>
      <c r="AI127" s="1022"/>
      <c r="AJ127" s="1023"/>
      <c r="AK127" s="1024">
        <v>191864</v>
      </c>
      <c r="AL127" s="1022"/>
      <c r="AM127" s="1022"/>
      <c r="AN127" s="1022"/>
      <c r="AO127" s="1023"/>
      <c r="AP127" s="1025">
        <v>2</v>
      </c>
      <c r="AQ127" s="1026"/>
      <c r="AR127" s="1026"/>
      <c r="AS127" s="1026"/>
      <c r="AT127" s="1027"/>
      <c r="AU127" s="228"/>
      <c r="AV127" s="228"/>
      <c r="AW127" s="228"/>
      <c r="AX127" s="1094" t="s">
        <v>455</v>
      </c>
      <c r="AY127" s="1095"/>
      <c r="AZ127" s="1095"/>
      <c r="BA127" s="1095"/>
      <c r="BB127" s="1095"/>
      <c r="BC127" s="1095"/>
      <c r="BD127" s="1095"/>
      <c r="BE127" s="1096"/>
      <c r="BF127" s="1097" t="s">
        <v>456</v>
      </c>
      <c r="BG127" s="1095"/>
      <c r="BH127" s="1095"/>
      <c r="BI127" s="1095"/>
      <c r="BJ127" s="1095"/>
      <c r="BK127" s="1095"/>
      <c r="BL127" s="1096"/>
      <c r="BM127" s="1097" t="s">
        <v>457</v>
      </c>
      <c r="BN127" s="1095"/>
      <c r="BO127" s="1095"/>
      <c r="BP127" s="1095"/>
      <c r="BQ127" s="1095"/>
      <c r="BR127" s="1095"/>
      <c r="BS127" s="1096"/>
      <c r="BT127" s="1097" t="s">
        <v>458</v>
      </c>
      <c r="BU127" s="1095"/>
      <c r="BV127" s="1095"/>
      <c r="BW127" s="1095"/>
      <c r="BX127" s="1095"/>
      <c r="BY127" s="1095"/>
      <c r="BZ127" s="1118"/>
      <c r="CA127" s="228"/>
      <c r="CB127" s="228"/>
      <c r="CC127" s="228"/>
      <c r="CD127" s="251"/>
      <c r="CE127" s="251"/>
      <c r="CF127" s="251"/>
      <c r="CG127" s="228"/>
      <c r="CH127" s="228"/>
      <c r="CI127" s="228"/>
      <c r="CJ127" s="250"/>
      <c r="CK127" s="1086"/>
      <c r="CL127" s="1073"/>
      <c r="CM127" s="1073"/>
      <c r="CN127" s="1073"/>
      <c r="CO127" s="1074"/>
      <c r="CP127" s="985" t="s">
        <v>459</v>
      </c>
      <c r="CQ127" s="986"/>
      <c r="CR127" s="986"/>
      <c r="CS127" s="986"/>
      <c r="CT127" s="986"/>
      <c r="CU127" s="986"/>
      <c r="CV127" s="986"/>
      <c r="CW127" s="986"/>
      <c r="CX127" s="986"/>
      <c r="CY127" s="986"/>
      <c r="CZ127" s="986"/>
      <c r="DA127" s="986"/>
      <c r="DB127" s="986"/>
      <c r="DC127" s="986"/>
      <c r="DD127" s="986"/>
      <c r="DE127" s="986"/>
      <c r="DF127" s="987"/>
      <c r="DG127" s="988" t="s">
        <v>180</v>
      </c>
      <c r="DH127" s="989"/>
      <c r="DI127" s="989"/>
      <c r="DJ127" s="989"/>
      <c r="DK127" s="989"/>
      <c r="DL127" s="989" t="s">
        <v>436</v>
      </c>
      <c r="DM127" s="989"/>
      <c r="DN127" s="989"/>
      <c r="DO127" s="989"/>
      <c r="DP127" s="989"/>
      <c r="DQ127" s="989" t="s">
        <v>180</v>
      </c>
      <c r="DR127" s="989"/>
      <c r="DS127" s="989"/>
      <c r="DT127" s="989"/>
      <c r="DU127" s="989"/>
      <c r="DV127" s="990" t="s">
        <v>180</v>
      </c>
      <c r="DW127" s="990"/>
      <c r="DX127" s="990"/>
      <c r="DY127" s="990"/>
      <c r="DZ127" s="991"/>
    </row>
    <row r="128" spans="1:130" s="226" customFormat="1" ht="26.25" customHeight="1" thickBot="1">
      <c r="A128" s="1104" t="s">
        <v>460</v>
      </c>
      <c r="B128" s="1105"/>
      <c r="C128" s="1105"/>
      <c r="D128" s="1105"/>
      <c r="E128" s="1105"/>
      <c r="F128" s="1105"/>
      <c r="G128" s="1105"/>
      <c r="H128" s="1105"/>
      <c r="I128" s="1105"/>
      <c r="J128" s="1105"/>
      <c r="K128" s="1105"/>
      <c r="L128" s="1105"/>
      <c r="M128" s="1105"/>
      <c r="N128" s="1105"/>
      <c r="O128" s="1105"/>
      <c r="P128" s="1105"/>
      <c r="Q128" s="1105"/>
      <c r="R128" s="1105"/>
      <c r="S128" s="1105"/>
      <c r="T128" s="1105"/>
      <c r="U128" s="1105"/>
      <c r="V128" s="1105"/>
      <c r="W128" s="1106" t="s">
        <v>461</v>
      </c>
      <c r="X128" s="1106"/>
      <c r="Y128" s="1106"/>
      <c r="Z128" s="1107"/>
      <c r="AA128" s="1108">
        <v>335</v>
      </c>
      <c r="AB128" s="1109"/>
      <c r="AC128" s="1109"/>
      <c r="AD128" s="1109"/>
      <c r="AE128" s="1110"/>
      <c r="AF128" s="1111">
        <v>369</v>
      </c>
      <c r="AG128" s="1109"/>
      <c r="AH128" s="1109"/>
      <c r="AI128" s="1109"/>
      <c r="AJ128" s="1110"/>
      <c r="AK128" s="1111">
        <v>23557</v>
      </c>
      <c r="AL128" s="1109"/>
      <c r="AM128" s="1109"/>
      <c r="AN128" s="1109"/>
      <c r="AO128" s="1110"/>
      <c r="AP128" s="1112"/>
      <c r="AQ128" s="1113"/>
      <c r="AR128" s="1113"/>
      <c r="AS128" s="1113"/>
      <c r="AT128" s="1114"/>
      <c r="AU128" s="228"/>
      <c r="AV128" s="228"/>
      <c r="AW128" s="228"/>
      <c r="AX128" s="959" t="s">
        <v>462</v>
      </c>
      <c r="AY128" s="960"/>
      <c r="AZ128" s="960"/>
      <c r="BA128" s="960"/>
      <c r="BB128" s="960"/>
      <c r="BC128" s="960"/>
      <c r="BD128" s="960"/>
      <c r="BE128" s="961"/>
      <c r="BF128" s="1115" t="s">
        <v>463</v>
      </c>
      <c r="BG128" s="1116"/>
      <c r="BH128" s="1116"/>
      <c r="BI128" s="1116"/>
      <c r="BJ128" s="1116"/>
      <c r="BK128" s="1116"/>
      <c r="BL128" s="1117"/>
      <c r="BM128" s="1115">
        <v>13.23</v>
      </c>
      <c r="BN128" s="1116"/>
      <c r="BO128" s="1116"/>
      <c r="BP128" s="1116"/>
      <c r="BQ128" s="1116"/>
      <c r="BR128" s="1116"/>
      <c r="BS128" s="1117"/>
      <c r="BT128" s="1115">
        <v>20</v>
      </c>
      <c r="BU128" s="1116"/>
      <c r="BV128" s="1116"/>
      <c r="BW128" s="1116"/>
      <c r="BX128" s="1116"/>
      <c r="BY128" s="1116"/>
      <c r="BZ128" s="1139"/>
      <c r="CA128" s="251"/>
      <c r="CB128" s="251"/>
      <c r="CC128" s="251"/>
      <c r="CD128" s="251"/>
      <c r="CE128" s="251"/>
      <c r="CF128" s="251"/>
      <c r="CG128" s="228"/>
      <c r="CH128" s="228"/>
      <c r="CI128" s="228"/>
      <c r="CJ128" s="250"/>
      <c r="CK128" s="1087"/>
      <c r="CL128" s="1088"/>
      <c r="CM128" s="1088"/>
      <c r="CN128" s="1088"/>
      <c r="CO128" s="1089"/>
      <c r="CP128" s="1098" t="s">
        <v>464</v>
      </c>
      <c r="CQ128" s="790"/>
      <c r="CR128" s="790"/>
      <c r="CS128" s="790"/>
      <c r="CT128" s="790"/>
      <c r="CU128" s="790"/>
      <c r="CV128" s="790"/>
      <c r="CW128" s="790"/>
      <c r="CX128" s="790"/>
      <c r="CY128" s="790"/>
      <c r="CZ128" s="790"/>
      <c r="DA128" s="790"/>
      <c r="DB128" s="790"/>
      <c r="DC128" s="790"/>
      <c r="DD128" s="790"/>
      <c r="DE128" s="790"/>
      <c r="DF128" s="1099"/>
      <c r="DG128" s="1100" t="s">
        <v>407</v>
      </c>
      <c r="DH128" s="1101"/>
      <c r="DI128" s="1101"/>
      <c r="DJ128" s="1101"/>
      <c r="DK128" s="1101"/>
      <c r="DL128" s="1101" t="s">
        <v>409</v>
      </c>
      <c r="DM128" s="1101"/>
      <c r="DN128" s="1101"/>
      <c r="DO128" s="1101"/>
      <c r="DP128" s="1101"/>
      <c r="DQ128" s="1101" t="s">
        <v>431</v>
      </c>
      <c r="DR128" s="1101"/>
      <c r="DS128" s="1101"/>
      <c r="DT128" s="1101"/>
      <c r="DU128" s="1101"/>
      <c r="DV128" s="1102" t="s">
        <v>408</v>
      </c>
      <c r="DW128" s="1102"/>
      <c r="DX128" s="1102"/>
      <c r="DY128" s="1102"/>
      <c r="DZ128" s="1103"/>
    </row>
    <row r="129" spans="1:131" s="226" customFormat="1" ht="26.25" customHeight="1">
      <c r="A129" s="997" t="s">
        <v>108</v>
      </c>
      <c r="B129" s="998"/>
      <c r="C129" s="998"/>
      <c r="D129" s="998"/>
      <c r="E129" s="998"/>
      <c r="F129" s="998"/>
      <c r="G129" s="998"/>
      <c r="H129" s="998"/>
      <c r="I129" s="998"/>
      <c r="J129" s="998"/>
      <c r="K129" s="998"/>
      <c r="L129" s="998"/>
      <c r="M129" s="998"/>
      <c r="N129" s="998"/>
      <c r="O129" s="998"/>
      <c r="P129" s="998"/>
      <c r="Q129" s="998"/>
      <c r="R129" s="998"/>
      <c r="S129" s="998"/>
      <c r="T129" s="998"/>
      <c r="U129" s="998"/>
      <c r="V129" s="998"/>
      <c r="W129" s="1133" t="s">
        <v>465</v>
      </c>
      <c r="X129" s="1134"/>
      <c r="Y129" s="1134"/>
      <c r="Z129" s="1135"/>
      <c r="AA129" s="1021">
        <v>9671802</v>
      </c>
      <c r="AB129" s="1022"/>
      <c r="AC129" s="1022"/>
      <c r="AD129" s="1022"/>
      <c r="AE129" s="1023"/>
      <c r="AF129" s="1024">
        <v>9973192</v>
      </c>
      <c r="AG129" s="1022"/>
      <c r="AH129" s="1022"/>
      <c r="AI129" s="1022"/>
      <c r="AJ129" s="1023"/>
      <c r="AK129" s="1024">
        <v>10684888</v>
      </c>
      <c r="AL129" s="1022"/>
      <c r="AM129" s="1022"/>
      <c r="AN129" s="1022"/>
      <c r="AO129" s="1023"/>
      <c r="AP129" s="1136"/>
      <c r="AQ129" s="1137"/>
      <c r="AR129" s="1137"/>
      <c r="AS129" s="1137"/>
      <c r="AT129" s="1138"/>
      <c r="AU129" s="229"/>
      <c r="AV129" s="229"/>
      <c r="AW129" s="229"/>
      <c r="AX129" s="1128" t="s">
        <v>466</v>
      </c>
      <c r="AY129" s="986"/>
      <c r="AZ129" s="986"/>
      <c r="BA129" s="986"/>
      <c r="BB129" s="986"/>
      <c r="BC129" s="986"/>
      <c r="BD129" s="986"/>
      <c r="BE129" s="987"/>
      <c r="BF129" s="1129" t="s">
        <v>409</v>
      </c>
      <c r="BG129" s="1130"/>
      <c r="BH129" s="1130"/>
      <c r="BI129" s="1130"/>
      <c r="BJ129" s="1130"/>
      <c r="BK129" s="1130"/>
      <c r="BL129" s="1131"/>
      <c r="BM129" s="1129">
        <v>18.23</v>
      </c>
      <c r="BN129" s="1130"/>
      <c r="BO129" s="1130"/>
      <c r="BP129" s="1130"/>
      <c r="BQ129" s="1130"/>
      <c r="BR129" s="1130"/>
      <c r="BS129" s="1131"/>
      <c r="BT129" s="1129">
        <v>30</v>
      </c>
      <c r="BU129" s="1130"/>
      <c r="BV129" s="1130"/>
      <c r="BW129" s="1130"/>
      <c r="BX129" s="1130"/>
      <c r="BY129" s="1130"/>
      <c r="BZ129" s="1132"/>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c r="A130" s="997" t="s">
        <v>467</v>
      </c>
      <c r="B130" s="998"/>
      <c r="C130" s="998"/>
      <c r="D130" s="998"/>
      <c r="E130" s="998"/>
      <c r="F130" s="998"/>
      <c r="G130" s="998"/>
      <c r="H130" s="998"/>
      <c r="I130" s="998"/>
      <c r="J130" s="998"/>
      <c r="K130" s="998"/>
      <c r="L130" s="998"/>
      <c r="M130" s="998"/>
      <c r="N130" s="998"/>
      <c r="O130" s="998"/>
      <c r="P130" s="998"/>
      <c r="Q130" s="998"/>
      <c r="R130" s="998"/>
      <c r="S130" s="998"/>
      <c r="T130" s="998"/>
      <c r="U130" s="998"/>
      <c r="V130" s="998"/>
      <c r="W130" s="1133" t="s">
        <v>468</v>
      </c>
      <c r="X130" s="1134"/>
      <c r="Y130" s="1134"/>
      <c r="Z130" s="1135"/>
      <c r="AA130" s="1021">
        <v>1045023</v>
      </c>
      <c r="AB130" s="1022"/>
      <c r="AC130" s="1022"/>
      <c r="AD130" s="1022"/>
      <c r="AE130" s="1023"/>
      <c r="AF130" s="1024">
        <v>1025694</v>
      </c>
      <c r="AG130" s="1022"/>
      <c r="AH130" s="1022"/>
      <c r="AI130" s="1022"/>
      <c r="AJ130" s="1023"/>
      <c r="AK130" s="1024">
        <v>1021739</v>
      </c>
      <c r="AL130" s="1022"/>
      <c r="AM130" s="1022"/>
      <c r="AN130" s="1022"/>
      <c r="AO130" s="1023"/>
      <c r="AP130" s="1136"/>
      <c r="AQ130" s="1137"/>
      <c r="AR130" s="1137"/>
      <c r="AS130" s="1137"/>
      <c r="AT130" s="1138"/>
      <c r="AU130" s="229"/>
      <c r="AV130" s="229"/>
      <c r="AW130" s="229"/>
      <c r="AX130" s="1128" t="s">
        <v>469</v>
      </c>
      <c r="AY130" s="986"/>
      <c r="AZ130" s="986"/>
      <c r="BA130" s="986"/>
      <c r="BB130" s="986"/>
      <c r="BC130" s="986"/>
      <c r="BD130" s="986"/>
      <c r="BE130" s="987"/>
      <c r="BF130" s="1164">
        <v>7.4</v>
      </c>
      <c r="BG130" s="1165"/>
      <c r="BH130" s="1165"/>
      <c r="BI130" s="1165"/>
      <c r="BJ130" s="1165"/>
      <c r="BK130" s="1165"/>
      <c r="BL130" s="1166"/>
      <c r="BM130" s="1164">
        <v>25</v>
      </c>
      <c r="BN130" s="1165"/>
      <c r="BO130" s="1165"/>
      <c r="BP130" s="1165"/>
      <c r="BQ130" s="1165"/>
      <c r="BR130" s="1165"/>
      <c r="BS130" s="1166"/>
      <c r="BT130" s="1164">
        <v>35</v>
      </c>
      <c r="BU130" s="1165"/>
      <c r="BV130" s="1165"/>
      <c r="BW130" s="1165"/>
      <c r="BX130" s="1165"/>
      <c r="BY130" s="1165"/>
      <c r="BZ130" s="1167"/>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c r="A131" s="1168"/>
      <c r="B131" s="1169"/>
      <c r="C131" s="1169"/>
      <c r="D131" s="1169"/>
      <c r="E131" s="1169"/>
      <c r="F131" s="1169"/>
      <c r="G131" s="1169"/>
      <c r="H131" s="1169"/>
      <c r="I131" s="1169"/>
      <c r="J131" s="1169"/>
      <c r="K131" s="1169"/>
      <c r="L131" s="1169"/>
      <c r="M131" s="1169"/>
      <c r="N131" s="1169"/>
      <c r="O131" s="1169"/>
      <c r="P131" s="1169"/>
      <c r="Q131" s="1169"/>
      <c r="R131" s="1169"/>
      <c r="S131" s="1169"/>
      <c r="T131" s="1169"/>
      <c r="U131" s="1169"/>
      <c r="V131" s="1169"/>
      <c r="W131" s="1170" t="s">
        <v>470</v>
      </c>
      <c r="X131" s="1171"/>
      <c r="Y131" s="1171"/>
      <c r="Z131" s="1172"/>
      <c r="AA131" s="1067">
        <v>8626779</v>
      </c>
      <c r="AB131" s="1049"/>
      <c r="AC131" s="1049"/>
      <c r="AD131" s="1049"/>
      <c r="AE131" s="1050"/>
      <c r="AF131" s="1048">
        <v>8947498</v>
      </c>
      <c r="AG131" s="1049"/>
      <c r="AH131" s="1049"/>
      <c r="AI131" s="1049"/>
      <c r="AJ131" s="1050"/>
      <c r="AK131" s="1048">
        <v>9663149</v>
      </c>
      <c r="AL131" s="1049"/>
      <c r="AM131" s="1049"/>
      <c r="AN131" s="1049"/>
      <c r="AO131" s="1050"/>
      <c r="AP131" s="1173"/>
      <c r="AQ131" s="1174"/>
      <c r="AR131" s="1174"/>
      <c r="AS131" s="1174"/>
      <c r="AT131" s="1175"/>
      <c r="AU131" s="229"/>
      <c r="AV131" s="229"/>
      <c r="AW131" s="229"/>
      <c r="AX131" s="1146" t="s">
        <v>471</v>
      </c>
      <c r="AY131" s="790"/>
      <c r="AZ131" s="790"/>
      <c r="BA131" s="790"/>
      <c r="BB131" s="790"/>
      <c r="BC131" s="790"/>
      <c r="BD131" s="790"/>
      <c r="BE131" s="1099"/>
      <c r="BF131" s="1147" t="s">
        <v>409</v>
      </c>
      <c r="BG131" s="1148"/>
      <c r="BH131" s="1148"/>
      <c r="BI131" s="1148"/>
      <c r="BJ131" s="1148"/>
      <c r="BK131" s="1148"/>
      <c r="BL131" s="1149"/>
      <c r="BM131" s="1147">
        <v>350</v>
      </c>
      <c r="BN131" s="1148"/>
      <c r="BO131" s="1148"/>
      <c r="BP131" s="1148"/>
      <c r="BQ131" s="1148"/>
      <c r="BR131" s="1148"/>
      <c r="BS131" s="1149"/>
      <c r="BT131" s="1150"/>
      <c r="BU131" s="1151"/>
      <c r="BV131" s="1151"/>
      <c r="BW131" s="1151"/>
      <c r="BX131" s="1151"/>
      <c r="BY131" s="1151"/>
      <c r="BZ131" s="1152"/>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c r="A132" s="1153" t="s">
        <v>472</v>
      </c>
      <c r="B132" s="1154"/>
      <c r="C132" s="1154"/>
      <c r="D132" s="1154"/>
      <c r="E132" s="1154"/>
      <c r="F132" s="1154"/>
      <c r="G132" s="1154"/>
      <c r="H132" s="1154"/>
      <c r="I132" s="1154"/>
      <c r="J132" s="1154"/>
      <c r="K132" s="1154"/>
      <c r="L132" s="1154"/>
      <c r="M132" s="1154"/>
      <c r="N132" s="1154"/>
      <c r="O132" s="1154"/>
      <c r="P132" s="1154"/>
      <c r="Q132" s="1154"/>
      <c r="R132" s="1154"/>
      <c r="S132" s="1154"/>
      <c r="T132" s="1154"/>
      <c r="U132" s="1154"/>
      <c r="V132" s="1157" t="s">
        <v>473</v>
      </c>
      <c r="W132" s="1157"/>
      <c r="X132" s="1157"/>
      <c r="Y132" s="1157"/>
      <c r="Z132" s="1158"/>
      <c r="AA132" s="1159">
        <v>7.3538802839999997</v>
      </c>
      <c r="AB132" s="1160"/>
      <c r="AC132" s="1160"/>
      <c r="AD132" s="1160"/>
      <c r="AE132" s="1161"/>
      <c r="AF132" s="1162">
        <v>8.0197391489999994</v>
      </c>
      <c r="AG132" s="1160"/>
      <c r="AH132" s="1160"/>
      <c r="AI132" s="1160"/>
      <c r="AJ132" s="1161"/>
      <c r="AK132" s="1162">
        <v>7.0052008929999996</v>
      </c>
      <c r="AL132" s="1160"/>
      <c r="AM132" s="1160"/>
      <c r="AN132" s="1160"/>
      <c r="AO132" s="1161"/>
      <c r="AP132" s="1064"/>
      <c r="AQ132" s="1065"/>
      <c r="AR132" s="1065"/>
      <c r="AS132" s="1065"/>
      <c r="AT132" s="1163"/>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c r="A133" s="1155"/>
      <c r="B133" s="1156"/>
      <c r="C133" s="1156"/>
      <c r="D133" s="1156"/>
      <c r="E133" s="1156"/>
      <c r="F133" s="1156"/>
      <c r="G133" s="1156"/>
      <c r="H133" s="1156"/>
      <c r="I133" s="1156"/>
      <c r="J133" s="1156"/>
      <c r="K133" s="1156"/>
      <c r="L133" s="1156"/>
      <c r="M133" s="1156"/>
      <c r="N133" s="1156"/>
      <c r="O133" s="1156"/>
      <c r="P133" s="1156"/>
      <c r="Q133" s="1156"/>
      <c r="R133" s="1156"/>
      <c r="S133" s="1156"/>
      <c r="T133" s="1156"/>
      <c r="U133" s="1156"/>
      <c r="V133" s="1140" t="s">
        <v>474</v>
      </c>
      <c r="W133" s="1140"/>
      <c r="X133" s="1140"/>
      <c r="Y133" s="1140"/>
      <c r="Z133" s="1141"/>
      <c r="AA133" s="1142">
        <v>5.6</v>
      </c>
      <c r="AB133" s="1143"/>
      <c r="AC133" s="1143"/>
      <c r="AD133" s="1143"/>
      <c r="AE133" s="1144"/>
      <c r="AF133" s="1142">
        <v>6.8</v>
      </c>
      <c r="AG133" s="1143"/>
      <c r="AH133" s="1143"/>
      <c r="AI133" s="1143"/>
      <c r="AJ133" s="1144"/>
      <c r="AK133" s="1142">
        <v>7.4</v>
      </c>
      <c r="AL133" s="1143"/>
      <c r="AM133" s="1143"/>
      <c r="AN133" s="1143"/>
      <c r="AO133" s="1144"/>
      <c r="AP133" s="1091"/>
      <c r="AQ133" s="1092"/>
      <c r="AR133" s="1092"/>
      <c r="AS133" s="1092"/>
      <c r="AT133" s="1145"/>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25" hidden="1">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U5jX7bcyqEZITJIE8vY0rzYNiKHd7MPop1fpNxuj/I/ZUFQDTIL2a/hCiJALd3UAseI2UVsTBV0L+Xh3iLxIxg==" saltValue="bSZdiNLyrhl4iOeSSU76Z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5" zoomScaleNormal="85" zoomScaleSheetLayoutView="85" workbookViewId="0"/>
  </sheetViews>
  <sheetFormatPr defaultColWidth="0" defaultRowHeight="13.5" customHeight="1" zeroHeight="1"/>
  <cols>
    <col min="1" max="120" width="2.75" style="256" customWidth="1"/>
    <col min="121" max="121" width="0" style="255" hidden="1" customWidth="1"/>
    <col min="122" max="16384" width="9" style="255" hidden="1"/>
  </cols>
  <sheetData>
    <row r="1" spans="1:120">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row r="3" spans="1:120"/>
    <row r="4" spans="1:120"/>
    <row r="5" spans="1:120"/>
    <row r="6" spans="1:120"/>
    <row r="7" spans="1:120"/>
    <row r="8" spans="1:120"/>
    <row r="9" spans="1:120"/>
    <row r="10" spans="1:120"/>
    <row r="11" spans="1:120"/>
    <row r="12" spans="1:120"/>
    <row r="13" spans="1:120"/>
    <row r="14" spans="1:120"/>
    <row r="15" spans="1:120"/>
    <row r="16" spans="1:120">
      <c r="DP16" s="255"/>
    </row>
    <row r="17" spans="119:120">
      <c r="DP17" s="255"/>
    </row>
    <row r="18" spans="119:120"/>
    <row r="19" spans="119:120"/>
    <row r="20" spans="119:120">
      <c r="DO20" s="255"/>
      <c r="DP20" s="255"/>
    </row>
    <row r="21" spans="119:120">
      <c r="DP21" s="255"/>
    </row>
    <row r="22" spans="119:120"/>
    <row r="23" spans="119:120">
      <c r="DO23" s="255"/>
      <c r="DP23" s="255"/>
    </row>
    <row r="24" spans="119:120">
      <c r="DP24" s="255"/>
    </row>
    <row r="25" spans="119:120">
      <c r="DP25" s="255"/>
    </row>
    <row r="26" spans="119:120">
      <c r="DO26" s="255"/>
      <c r="DP26" s="255"/>
    </row>
    <row r="27" spans="119:120"/>
    <row r="28" spans="119:120">
      <c r="DO28" s="255"/>
      <c r="DP28" s="255"/>
    </row>
    <row r="29" spans="119:120">
      <c r="DP29" s="255"/>
    </row>
    <row r="30" spans="119:120"/>
    <row r="31" spans="119:120">
      <c r="DO31" s="255"/>
      <c r="DP31" s="255"/>
    </row>
    <row r="32" spans="119:120"/>
    <row r="33" spans="98:120">
      <c r="DO33" s="255"/>
      <c r="DP33" s="255"/>
    </row>
    <row r="34" spans="98:120">
      <c r="DM34" s="255"/>
    </row>
    <row r="35" spans="98:120">
      <c r="CT35" s="255"/>
      <c r="CU35" s="255"/>
      <c r="CV35" s="255"/>
      <c r="CY35" s="255"/>
      <c r="CZ35" s="255"/>
      <c r="DA35" s="255"/>
      <c r="DD35" s="255"/>
      <c r="DE35" s="255"/>
      <c r="DF35" s="255"/>
      <c r="DI35" s="255"/>
      <c r="DJ35" s="255"/>
      <c r="DK35" s="255"/>
      <c r="DM35" s="255"/>
      <c r="DN35" s="255"/>
      <c r="DO35" s="255"/>
      <c r="DP35" s="255"/>
    </row>
    <row r="36" spans="98:120"/>
    <row r="37" spans="98:120">
      <c r="CW37" s="255"/>
      <c r="DB37" s="255"/>
      <c r="DG37" s="255"/>
      <c r="DL37" s="255"/>
      <c r="DP37" s="255"/>
    </row>
    <row r="38" spans="98:120">
      <c r="CT38" s="255"/>
      <c r="CU38" s="255"/>
      <c r="CV38" s="255"/>
      <c r="CW38" s="255"/>
      <c r="CY38" s="255"/>
      <c r="CZ38" s="255"/>
      <c r="DA38" s="255"/>
      <c r="DB38" s="255"/>
      <c r="DD38" s="255"/>
      <c r="DE38" s="255"/>
      <c r="DF38" s="255"/>
      <c r="DG38" s="255"/>
      <c r="DI38" s="255"/>
      <c r="DJ38" s="255"/>
      <c r="DK38" s="255"/>
      <c r="DL38" s="255"/>
      <c r="DN38" s="255"/>
      <c r="DO38" s="255"/>
      <c r="DP38" s="255"/>
    </row>
    <row r="39" spans="98:120"/>
    <row r="40" spans="98:120"/>
    <row r="41" spans="98:120"/>
    <row r="42" spans="98:120"/>
    <row r="43" spans="98:120"/>
    <row r="44" spans="98:120"/>
    <row r="45" spans="98:120"/>
    <row r="46" spans="98:120"/>
    <row r="47" spans="98:120"/>
    <row r="48" spans="98:120"/>
    <row r="49" spans="22:120">
      <c r="DN49" s="255"/>
      <c r="DO49" s="255"/>
      <c r="DP49" s="255"/>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55"/>
      <c r="CS63" s="255"/>
      <c r="CX63" s="255"/>
      <c r="DC63" s="255"/>
      <c r="DH63" s="255"/>
    </row>
    <row r="64" spans="22:120">
      <c r="V64" s="255"/>
    </row>
    <row r="65" spans="15:120">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c r="Q66" s="255"/>
      <c r="S66" s="255"/>
      <c r="U66" s="255"/>
      <c r="DM66" s="255"/>
    </row>
    <row r="67" spans="15:120">
      <c r="O67" s="255"/>
      <c r="P67" s="255"/>
      <c r="R67" s="255"/>
      <c r="T67" s="255"/>
      <c r="Y67" s="255"/>
      <c r="CT67" s="255"/>
      <c r="CV67" s="255"/>
      <c r="CW67" s="255"/>
      <c r="CY67" s="255"/>
      <c r="DA67" s="255"/>
      <c r="DB67" s="255"/>
      <c r="DD67" s="255"/>
      <c r="DF67" s="255"/>
      <c r="DG67" s="255"/>
      <c r="DI67" s="255"/>
      <c r="DK67" s="255"/>
      <c r="DL67" s="255"/>
      <c r="DN67" s="255"/>
      <c r="DO67" s="255"/>
      <c r="DP67" s="255"/>
    </row>
    <row r="68" spans="15:120"/>
    <row r="69" spans="15:120"/>
    <row r="70" spans="15:120"/>
    <row r="71" spans="15:120"/>
    <row r="72" spans="15:120">
      <c r="DP72" s="255"/>
    </row>
    <row r="73" spans="15:120">
      <c r="DP73" s="255"/>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55"/>
      <c r="CX96" s="255"/>
      <c r="DC96" s="255"/>
      <c r="DH96" s="255"/>
    </row>
    <row r="97" spans="24:120">
      <c r="CS97" s="255"/>
      <c r="CX97" s="255"/>
      <c r="DC97" s="255"/>
      <c r="DH97" s="255"/>
      <c r="DP97" s="256" t="s">
        <v>475</v>
      </c>
    </row>
    <row r="98" spans="24:120" hidden="1">
      <c r="CS98" s="255"/>
      <c r="CX98" s="255"/>
      <c r="DC98" s="255"/>
      <c r="DH98" s="255"/>
    </row>
    <row r="99" spans="24:120" hidden="1">
      <c r="CS99" s="255"/>
      <c r="CX99" s="255"/>
      <c r="DC99" s="255"/>
      <c r="DH99" s="255"/>
    </row>
    <row r="101" spans="24:120" ht="12" hidden="1" customHeight="1">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c r="CU102" s="255"/>
      <c r="CZ102" s="255"/>
      <c r="DE102" s="255"/>
      <c r="DJ102" s="255"/>
      <c r="DM102" s="255"/>
    </row>
    <row r="103" spans="24:120" hidden="1">
      <c r="CT103" s="255"/>
      <c r="CV103" s="255"/>
      <c r="CW103" s="255"/>
      <c r="CY103" s="255"/>
      <c r="DA103" s="255"/>
      <c r="DB103" s="255"/>
      <c r="DD103" s="255"/>
      <c r="DF103" s="255"/>
      <c r="DG103" s="255"/>
      <c r="DI103" s="255"/>
      <c r="DK103" s="255"/>
      <c r="DL103" s="255"/>
      <c r="DM103" s="255"/>
      <c r="DN103" s="255"/>
      <c r="DO103" s="255"/>
      <c r="DP103" s="255"/>
    </row>
    <row r="104" spans="24:120" hidden="1">
      <c r="CV104" s="255"/>
      <c r="CW104" s="255"/>
      <c r="DA104" s="255"/>
      <c r="DB104" s="255"/>
      <c r="DF104" s="255"/>
      <c r="DG104" s="255"/>
      <c r="DK104" s="255"/>
      <c r="DL104" s="255"/>
      <c r="DN104" s="255"/>
      <c r="DO104" s="255"/>
      <c r="DP104" s="255"/>
    </row>
    <row r="105" spans="24:120" ht="12.75" hidden="1" customHeight="1"/>
  </sheetData>
  <sheetProtection password="C5BB"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55" zoomScale="85" zoomScaleNormal="85" zoomScaleSheetLayoutView="55" workbookViewId="0"/>
  </sheetViews>
  <sheetFormatPr defaultColWidth="0" defaultRowHeight="13.5" customHeight="1" zeroHeight="1"/>
  <cols>
    <col min="1" max="116" width="2.625" style="256" customWidth="1"/>
    <col min="117" max="16384" width="9" style="255" hidden="1"/>
  </cols>
  <sheetData>
    <row r="1" spans="2:116">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row r="3" spans="2:116"/>
    <row r="4" spans="2:116">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row r="7" spans="2:116"/>
    <row r="8" spans="2:116"/>
    <row r="9" spans="2:116"/>
    <row r="10" spans="2:116"/>
    <row r="11" spans="2:116"/>
    <row r="12" spans="2:116"/>
    <row r="13" spans="2:116"/>
    <row r="14" spans="2:116"/>
    <row r="15" spans="2:116"/>
    <row r="16" spans="2:116"/>
    <row r="17" spans="9:116"/>
    <row r="18" spans="9:116">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row r="20" spans="9:116"/>
    <row r="21" spans="9:116">
      <c r="DL21" s="255"/>
    </row>
    <row r="22" spans="9:116">
      <c r="DI22" s="255"/>
      <c r="DJ22" s="255"/>
      <c r="DK22" s="255"/>
      <c r="DL22" s="255"/>
    </row>
    <row r="23" spans="9:116">
      <c r="CY23" s="255"/>
      <c r="CZ23" s="255"/>
      <c r="DA23" s="255"/>
      <c r="DB23" s="255"/>
      <c r="DC23" s="255"/>
      <c r="DD23" s="255"/>
      <c r="DE23" s="255"/>
      <c r="DF23" s="255"/>
      <c r="DG23" s="255"/>
      <c r="DH23" s="255"/>
      <c r="DI23" s="255"/>
      <c r="DJ23" s="255"/>
      <c r="DK23" s="255"/>
      <c r="DL23" s="255"/>
    </row>
    <row r="24" spans="9:116"/>
    <row r="25" spans="9:116"/>
    <row r="26" spans="9:116"/>
    <row r="27" spans="9:116"/>
    <row r="28" spans="9:116"/>
    <row r="29" spans="9:116"/>
    <row r="30" spans="9:116"/>
    <row r="31" spans="9:116"/>
    <row r="32" spans="9:116"/>
    <row r="33" spans="15:116"/>
    <row r="34" spans="15:116"/>
    <row r="35" spans="15:116">
      <c r="CZ35" s="255"/>
      <c r="DA35" s="255"/>
      <c r="DB35" s="255"/>
      <c r="DC35" s="255"/>
      <c r="DD35" s="255"/>
      <c r="DE35" s="255"/>
      <c r="DF35" s="255"/>
      <c r="DG35" s="255"/>
      <c r="DH35" s="255"/>
      <c r="DI35" s="255"/>
      <c r="DJ35" s="255"/>
      <c r="DK35" s="255"/>
      <c r="DL35" s="255"/>
    </row>
    <row r="36" spans="15:116"/>
    <row r="37" spans="15:116">
      <c r="DL37" s="255"/>
    </row>
    <row r="38" spans="15:116">
      <c r="DI38" s="255"/>
      <c r="DJ38" s="255"/>
      <c r="DK38" s="255"/>
      <c r="DL38" s="255"/>
    </row>
    <row r="39" spans="15:116"/>
    <row r="40" spans="15:116"/>
    <row r="41" spans="15:116"/>
    <row r="42" spans="15:116"/>
    <row r="43" spans="15:116">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c r="DL44" s="255"/>
    </row>
    <row r="45" spans="15:116"/>
    <row r="46" spans="15:116">
      <c r="DA46" s="255"/>
      <c r="DB46" s="255"/>
      <c r="DC46" s="255"/>
      <c r="DD46" s="255"/>
      <c r="DE46" s="255"/>
      <c r="DF46" s="255"/>
      <c r="DG46" s="255"/>
      <c r="DH46" s="255"/>
      <c r="DI46" s="255"/>
      <c r="DJ46" s="255"/>
      <c r="DK46" s="255"/>
      <c r="DL46" s="255"/>
    </row>
    <row r="47" spans="15:116"/>
    <row r="48" spans="15:116"/>
    <row r="49" spans="104:116"/>
    <row r="50" spans="104:116">
      <c r="CZ50" s="255"/>
      <c r="DA50" s="255"/>
      <c r="DB50" s="255"/>
      <c r="DC50" s="255"/>
      <c r="DD50" s="255"/>
      <c r="DE50" s="255"/>
      <c r="DF50" s="255"/>
      <c r="DG50" s="255"/>
      <c r="DH50" s="255"/>
      <c r="DI50" s="255"/>
      <c r="DJ50" s="255"/>
      <c r="DK50" s="255"/>
      <c r="DL50" s="255"/>
    </row>
    <row r="51" spans="104:116"/>
    <row r="52" spans="104:116"/>
    <row r="53" spans="104:116">
      <c r="DL53" s="255"/>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55"/>
      <c r="DD67" s="255"/>
      <c r="DE67" s="255"/>
      <c r="DF67" s="255"/>
      <c r="DG67" s="255"/>
      <c r="DH67" s="255"/>
      <c r="DI67" s="255"/>
      <c r="DJ67" s="255"/>
      <c r="DK67" s="255"/>
      <c r="DL67" s="255"/>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X4s7sDk8UkqlJsApjM41aBx91qAI94fWjy3rdSbD9KOjOv8mCuzSJ5ZrnsTJfRG/ym3lnbjwkZzP96g/z64iEw==" saltValue="uFigf0XBbPtsd1gvRu8Hpw==" spinCount="100000" sheet="1" objects="1" scenarios="1"/>
  <dataConsolidate/>
  <phoneticPr fontId="2"/>
  <printOptions horizontalCentered="1" verticalCentered="1"/>
  <pageMargins left="0" right="0" top="0" bottom="0" header="0" footer="0"/>
  <pageSetup paperSize="9" scale="49"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13" zoomScale="70" zoomScaleSheetLayoutView="70" workbookViewId="0">
      <selection activeCell="AQ40" sqref="AO39:AQ40"/>
    </sheetView>
  </sheetViews>
  <sheetFormatPr defaultColWidth="0" defaultRowHeight="13.5" customHeight="1" zeroHeight="1"/>
  <cols>
    <col min="1" max="36" width="2.5" style="257" customWidth="1"/>
    <col min="37" max="44" width="17" style="257" customWidth="1"/>
    <col min="45" max="45" width="6.125" style="264" customWidth="1"/>
    <col min="46" max="46" width="3" style="262" customWidth="1"/>
    <col min="47" max="47" width="19.125" style="257" hidden="1" customWidth="1"/>
    <col min="48" max="52" width="12.625" style="257" hidden="1" customWidth="1"/>
    <col min="53" max="16384" width="8.625" style="257" hidden="1"/>
  </cols>
  <sheetData>
    <row r="1" spans="1:46">
      <c r="AS1" s="258"/>
      <c r="AT1" s="258"/>
    </row>
    <row r="2" spans="1:46">
      <c r="AS2" s="258"/>
      <c r="AT2" s="258"/>
    </row>
    <row r="3" spans="1:46">
      <c r="AS3" s="258"/>
      <c r="AT3" s="258"/>
    </row>
    <row r="4" spans="1:46">
      <c r="AS4" s="258"/>
      <c r="AT4" s="258"/>
    </row>
    <row r="5" spans="1:46" ht="17.25">
      <c r="A5" s="259" t="s">
        <v>476</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477</v>
      </c>
      <c r="AL6" s="263"/>
      <c r="AM6" s="263"/>
      <c r="AN6" s="263"/>
      <c r="AO6" s="258"/>
      <c r="AP6" s="258"/>
      <c r="AQ6" s="258"/>
      <c r="AR6" s="258"/>
    </row>
    <row r="7" spans="1:46" ht="13.5" customHeight="1">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77" t="s">
        <v>478</v>
      </c>
      <c r="AP7" s="268"/>
      <c r="AQ7" s="269" t="s">
        <v>479</v>
      </c>
      <c r="AR7" s="270"/>
    </row>
    <row r="8" spans="1:46">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78"/>
      <c r="AP8" s="274" t="s">
        <v>480</v>
      </c>
      <c r="AQ8" s="275" t="s">
        <v>481</v>
      </c>
      <c r="AR8" s="276" t="s">
        <v>482</v>
      </c>
    </row>
    <row r="9" spans="1:46">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79" t="s">
        <v>483</v>
      </c>
      <c r="AL9" s="1180"/>
      <c r="AM9" s="1180"/>
      <c r="AN9" s="1181"/>
      <c r="AO9" s="277">
        <v>2802370</v>
      </c>
      <c r="AP9" s="277">
        <v>55793</v>
      </c>
      <c r="AQ9" s="278">
        <v>65025</v>
      </c>
      <c r="AR9" s="279">
        <v>-14.2</v>
      </c>
    </row>
    <row r="10" spans="1:46" ht="13.5" customHeight="1">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79" t="s">
        <v>484</v>
      </c>
      <c r="AL10" s="1180"/>
      <c r="AM10" s="1180"/>
      <c r="AN10" s="1181"/>
      <c r="AO10" s="280">
        <v>490796</v>
      </c>
      <c r="AP10" s="280">
        <v>9771</v>
      </c>
      <c r="AQ10" s="281">
        <v>6119</v>
      </c>
      <c r="AR10" s="282">
        <v>59.7</v>
      </c>
    </row>
    <row r="11" spans="1:46" ht="13.5" customHeight="1">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79" t="s">
        <v>485</v>
      </c>
      <c r="AL11" s="1180"/>
      <c r="AM11" s="1180"/>
      <c r="AN11" s="1181"/>
      <c r="AO11" s="280">
        <v>6579</v>
      </c>
      <c r="AP11" s="280">
        <v>131</v>
      </c>
      <c r="AQ11" s="281">
        <v>1220</v>
      </c>
      <c r="AR11" s="282">
        <v>-89.3</v>
      </c>
    </row>
    <row r="12" spans="1:46" ht="13.5" customHeight="1">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79" t="s">
        <v>486</v>
      </c>
      <c r="AL12" s="1180"/>
      <c r="AM12" s="1180"/>
      <c r="AN12" s="1181"/>
      <c r="AO12" s="280" t="s">
        <v>487</v>
      </c>
      <c r="AP12" s="280" t="s">
        <v>487</v>
      </c>
      <c r="AQ12" s="281">
        <v>12</v>
      </c>
      <c r="AR12" s="282" t="s">
        <v>487</v>
      </c>
    </row>
    <row r="13" spans="1:46" ht="13.5" customHeight="1">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79" t="s">
        <v>488</v>
      </c>
      <c r="AL13" s="1180"/>
      <c r="AM13" s="1180"/>
      <c r="AN13" s="1181"/>
      <c r="AO13" s="280">
        <v>83253</v>
      </c>
      <c r="AP13" s="280">
        <v>1658</v>
      </c>
      <c r="AQ13" s="281">
        <v>2792</v>
      </c>
      <c r="AR13" s="282">
        <v>-40.6</v>
      </c>
    </row>
    <row r="14" spans="1:46" ht="13.5" customHeight="1">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79" t="s">
        <v>489</v>
      </c>
      <c r="AL14" s="1180"/>
      <c r="AM14" s="1180"/>
      <c r="AN14" s="1181"/>
      <c r="AO14" s="280">
        <v>82582</v>
      </c>
      <c r="AP14" s="280">
        <v>1644</v>
      </c>
      <c r="AQ14" s="281">
        <v>1408</v>
      </c>
      <c r="AR14" s="282">
        <v>16.8</v>
      </c>
    </row>
    <row r="15" spans="1:46" ht="13.5" customHeight="1">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82" t="s">
        <v>490</v>
      </c>
      <c r="AL15" s="1183"/>
      <c r="AM15" s="1183"/>
      <c r="AN15" s="1184"/>
      <c r="AO15" s="280">
        <v>-118368</v>
      </c>
      <c r="AP15" s="280">
        <v>-2357</v>
      </c>
      <c r="AQ15" s="281">
        <v>-3962</v>
      </c>
      <c r="AR15" s="282">
        <v>-40.5</v>
      </c>
    </row>
    <row r="16" spans="1:46">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82" t="s">
        <v>188</v>
      </c>
      <c r="AL16" s="1183"/>
      <c r="AM16" s="1183"/>
      <c r="AN16" s="1184"/>
      <c r="AO16" s="280">
        <v>3347212</v>
      </c>
      <c r="AP16" s="280">
        <v>66640</v>
      </c>
      <c r="AQ16" s="281">
        <v>72615</v>
      </c>
      <c r="AR16" s="282">
        <v>-8.1999999999999993</v>
      </c>
    </row>
    <row r="17" spans="1:46">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491</v>
      </c>
      <c r="AL19" s="258"/>
      <c r="AM19" s="258"/>
      <c r="AN19" s="258"/>
      <c r="AO19" s="258"/>
      <c r="AP19" s="258"/>
      <c r="AQ19" s="258"/>
      <c r="AR19" s="258"/>
    </row>
    <row r="20" spans="1:46">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492</v>
      </c>
      <c r="AP20" s="289" t="s">
        <v>493</v>
      </c>
      <c r="AQ20" s="290" t="s">
        <v>494</v>
      </c>
      <c r="AR20" s="291"/>
    </row>
    <row r="21" spans="1:46" s="297" customFormat="1">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85" t="s">
        <v>495</v>
      </c>
      <c r="AL21" s="1186"/>
      <c r="AM21" s="1186"/>
      <c r="AN21" s="1187"/>
      <c r="AO21" s="293">
        <v>4.92</v>
      </c>
      <c r="AP21" s="294">
        <v>6.51</v>
      </c>
      <c r="AQ21" s="295">
        <v>-1.59</v>
      </c>
      <c r="AR21" s="263"/>
      <c r="AS21" s="296"/>
      <c r="AT21" s="292"/>
    </row>
    <row r="22" spans="1:46" s="297" customFormat="1">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85" t="s">
        <v>496</v>
      </c>
      <c r="AL22" s="1186"/>
      <c r="AM22" s="1186"/>
      <c r="AN22" s="1187"/>
      <c r="AO22" s="298">
        <v>98.2</v>
      </c>
      <c r="AP22" s="299">
        <v>98.4</v>
      </c>
      <c r="AQ22" s="300">
        <v>-0.2</v>
      </c>
      <c r="AR22" s="284"/>
      <c r="AS22" s="296"/>
      <c r="AT22" s="292"/>
    </row>
    <row r="23" spans="1:46" s="297" customFormat="1">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c r="A26" s="1176" t="s">
        <v>497</v>
      </c>
      <c r="B26" s="1176"/>
      <c r="C26" s="1176"/>
      <c r="D26" s="1176"/>
      <c r="E26" s="1176"/>
      <c r="F26" s="1176"/>
      <c r="G26" s="1176"/>
      <c r="H26" s="1176"/>
      <c r="I26" s="1176"/>
      <c r="J26" s="1176"/>
      <c r="K26" s="1176"/>
      <c r="L26" s="1176"/>
      <c r="M26" s="1176"/>
      <c r="N26" s="1176"/>
      <c r="O26" s="1176"/>
      <c r="P26" s="1176"/>
      <c r="Q26" s="1176"/>
      <c r="R26" s="1176"/>
      <c r="S26" s="1176"/>
      <c r="T26" s="1176"/>
      <c r="U26" s="1176"/>
      <c r="V26" s="1176"/>
      <c r="W26" s="1176"/>
      <c r="X26" s="1176"/>
      <c r="Y26" s="1176"/>
      <c r="Z26" s="1176"/>
      <c r="AA26" s="1176"/>
      <c r="AB26" s="1176"/>
      <c r="AC26" s="1176"/>
      <c r="AD26" s="1176"/>
      <c r="AE26" s="1176"/>
      <c r="AF26" s="1176"/>
      <c r="AG26" s="1176"/>
      <c r="AH26" s="1176"/>
      <c r="AI26" s="1176"/>
      <c r="AJ26" s="1176"/>
      <c r="AK26" s="1176"/>
      <c r="AL26" s="1176"/>
      <c r="AM26" s="1176"/>
      <c r="AN26" s="1176"/>
      <c r="AO26" s="1176"/>
      <c r="AP26" s="1176"/>
      <c r="AQ26" s="1176"/>
      <c r="AR26" s="1176"/>
      <c r="AS26" s="1176"/>
      <c r="AT26" s="263"/>
    </row>
    <row r="27" spans="1:46">
      <c r="A27" s="305"/>
      <c r="AO27" s="258"/>
      <c r="AP27" s="258"/>
      <c r="AQ27" s="258"/>
      <c r="AR27" s="258"/>
      <c r="AS27" s="258"/>
      <c r="AT27" s="258"/>
    </row>
    <row r="28" spans="1:46" ht="17.25">
      <c r="A28" s="259" t="s">
        <v>498</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499</v>
      </c>
      <c r="AL29" s="263"/>
      <c r="AM29" s="263"/>
      <c r="AN29" s="263"/>
      <c r="AO29" s="258"/>
      <c r="AP29" s="258"/>
      <c r="AQ29" s="258"/>
      <c r="AR29" s="258"/>
      <c r="AS29" s="307"/>
    </row>
    <row r="30" spans="1:46" ht="13.5" customHeight="1">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77" t="s">
        <v>478</v>
      </c>
      <c r="AP30" s="268"/>
      <c r="AQ30" s="269" t="s">
        <v>479</v>
      </c>
      <c r="AR30" s="270"/>
    </row>
    <row r="31" spans="1:46">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78"/>
      <c r="AP31" s="274" t="s">
        <v>480</v>
      </c>
      <c r="AQ31" s="275" t="s">
        <v>481</v>
      </c>
      <c r="AR31" s="276" t="s">
        <v>482</v>
      </c>
    </row>
    <row r="32" spans="1:46" ht="27" customHeight="1">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93" t="s">
        <v>500</v>
      </c>
      <c r="AL32" s="1194"/>
      <c r="AM32" s="1194"/>
      <c r="AN32" s="1195"/>
      <c r="AO32" s="308">
        <v>1340997</v>
      </c>
      <c r="AP32" s="308">
        <v>26698</v>
      </c>
      <c r="AQ32" s="309">
        <v>34910</v>
      </c>
      <c r="AR32" s="310">
        <v>-23.5</v>
      </c>
    </row>
    <row r="33" spans="1:46" ht="13.5" customHeight="1">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93" t="s">
        <v>501</v>
      </c>
      <c r="AL33" s="1194"/>
      <c r="AM33" s="1194"/>
      <c r="AN33" s="1195"/>
      <c r="AO33" s="308" t="s">
        <v>487</v>
      </c>
      <c r="AP33" s="308" t="s">
        <v>487</v>
      </c>
      <c r="AQ33" s="309" t="s">
        <v>487</v>
      </c>
      <c r="AR33" s="310" t="s">
        <v>487</v>
      </c>
    </row>
    <row r="34" spans="1:46" ht="27" customHeight="1">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93" t="s">
        <v>502</v>
      </c>
      <c r="AL34" s="1194"/>
      <c r="AM34" s="1194"/>
      <c r="AN34" s="1195"/>
      <c r="AO34" s="308" t="s">
        <v>487</v>
      </c>
      <c r="AP34" s="308" t="s">
        <v>487</v>
      </c>
      <c r="AQ34" s="309">
        <v>4</v>
      </c>
      <c r="AR34" s="310" t="s">
        <v>487</v>
      </c>
    </row>
    <row r="35" spans="1:46" ht="27" customHeight="1">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93" t="s">
        <v>503</v>
      </c>
      <c r="AL35" s="1194"/>
      <c r="AM35" s="1194"/>
      <c r="AN35" s="1195"/>
      <c r="AO35" s="308">
        <v>16138</v>
      </c>
      <c r="AP35" s="308">
        <v>321</v>
      </c>
      <c r="AQ35" s="309">
        <v>8517</v>
      </c>
      <c r="AR35" s="310">
        <v>-96.2</v>
      </c>
    </row>
    <row r="36" spans="1:46" ht="27" customHeight="1">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93" t="s">
        <v>504</v>
      </c>
      <c r="AL36" s="1194"/>
      <c r="AM36" s="1194"/>
      <c r="AN36" s="1195"/>
      <c r="AO36" s="308">
        <v>172266</v>
      </c>
      <c r="AP36" s="308">
        <v>3430</v>
      </c>
      <c r="AQ36" s="309">
        <v>1600</v>
      </c>
      <c r="AR36" s="310">
        <v>114.4</v>
      </c>
    </row>
    <row r="37" spans="1:46" ht="13.5" customHeight="1">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93" t="s">
        <v>505</v>
      </c>
      <c r="AL37" s="1194"/>
      <c r="AM37" s="1194"/>
      <c r="AN37" s="1195"/>
      <c r="AO37" s="308">
        <v>192818</v>
      </c>
      <c r="AP37" s="308">
        <v>3839</v>
      </c>
      <c r="AQ37" s="309">
        <v>1669</v>
      </c>
      <c r="AR37" s="310">
        <v>130</v>
      </c>
    </row>
    <row r="38" spans="1:46" ht="27" customHeight="1">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96" t="s">
        <v>506</v>
      </c>
      <c r="AL38" s="1197"/>
      <c r="AM38" s="1197"/>
      <c r="AN38" s="1198"/>
      <c r="AO38" s="311" t="s">
        <v>487</v>
      </c>
      <c r="AP38" s="311" t="s">
        <v>487</v>
      </c>
      <c r="AQ38" s="312">
        <v>1</v>
      </c>
      <c r="AR38" s="300" t="s">
        <v>487</v>
      </c>
      <c r="AS38" s="307"/>
    </row>
    <row r="39" spans="1:46">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96" t="s">
        <v>507</v>
      </c>
      <c r="AL39" s="1197"/>
      <c r="AM39" s="1197"/>
      <c r="AN39" s="1198"/>
      <c r="AO39" s="308">
        <v>-23557</v>
      </c>
      <c r="AP39" s="308">
        <v>-469</v>
      </c>
      <c r="AQ39" s="309">
        <v>-6461</v>
      </c>
      <c r="AR39" s="310">
        <v>-92.7</v>
      </c>
      <c r="AS39" s="307"/>
    </row>
    <row r="40" spans="1:46" ht="27" customHeight="1">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93" t="s">
        <v>508</v>
      </c>
      <c r="AL40" s="1194"/>
      <c r="AM40" s="1194"/>
      <c r="AN40" s="1195"/>
      <c r="AO40" s="308">
        <v>-1021739</v>
      </c>
      <c r="AP40" s="308">
        <v>-20342</v>
      </c>
      <c r="AQ40" s="309">
        <v>-28321</v>
      </c>
      <c r="AR40" s="310">
        <v>-28.2</v>
      </c>
      <c r="AS40" s="307"/>
    </row>
    <row r="41" spans="1:46">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99" t="s">
        <v>281</v>
      </c>
      <c r="AL41" s="1200"/>
      <c r="AM41" s="1200"/>
      <c r="AN41" s="1201"/>
      <c r="AO41" s="308">
        <v>676923</v>
      </c>
      <c r="AP41" s="308">
        <v>13477</v>
      </c>
      <c r="AQ41" s="309">
        <v>11918</v>
      </c>
      <c r="AR41" s="310">
        <v>13.1</v>
      </c>
      <c r="AS41" s="307"/>
    </row>
    <row r="42" spans="1:46">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509</v>
      </c>
      <c r="AL42" s="258"/>
      <c r="AM42" s="258"/>
      <c r="AN42" s="258"/>
      <c r="AO42" s="258"/>
      <c r="AP42" s="258"/>
      <c r="AQ42" s="284"/>
      <c r="AR42" s="284"/>
      <c r="AS42" s="307"/>
    </row>
    <row r="43" spans="1:46">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c r="A47" s="317" t="s">
        <v>510</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511</v>
      </c>
      <c r="AL48" s="318"/>
      <c r="AM48" s="318"/>
      <c r="AN48" s="318"/>
      <c r="AO48" s="318"/>
      <c r="AP48" s="318"/>
      <c r="AQ48" s="319"/>
      <c r="AR48" s="318"/>
    </row>
    <row r="49" spans="1:44" ht="13.5" customHeight="1">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88" t="s">
        <v>478</v>
      </c>
      <c r="AN49" s="1190" t="s">
        <v>512</v>
      </c>
      <c r="AO49" s="1191"/>
      <c r="AP49" s="1191"/>
      <c r="AQ49" s="1191"/>
      <c r="AR49" s="1192"/>
    </row>
    <row r="50" spans="1:44">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89"/>
      <c r="AN50" s="324" t="s">
        <v>513</v>
      </c>
      <c r="AO50" s="325" t="s">
        <v>514</v>
      </c>
      <c r="AP50" s="326" t="s">
        <v>515</v>
      </c>
      <c r="AQ50" s="327" t="s">
        <v>516</v>
      </c>
      <c r="AR50" s="328" t="s">
        <v>517</v>
      </c>
    </row>
    <row r="51" spans="1:44">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518</v>
      </c>
      <c r="AL51" s="321"/>
      <c r="AM51" s="329">
        <v>2336644</v>
      </c>
      <c r="AN51" s="330">
        <v>46416</v>
      </c>
      <c r="AO51" s="331">
        <v>51.3</v>
      </c>
      <c r="AP51" s="332">
        <v>52191</v>
      </c>
      <c r="AQ51" s="333">
        <v>9.3000000000000007</v>
      </c>
      <c r="AR51" s="334">
        <v>42</v>
      </c>
    </row>
    <row r="52" spans="1:44">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519</v>
      </c>
      <c r="AM52" s="337">
        <v>1241308</v>
      </c>
      <c r="AN52" s="338">
        <v>24658</v>
      </c>
      <c r="AO52" s="339">
        <v>10</v>
      </c>
      <c r="AP52" s="340">
        <v>24843</v>
      </c>
      <c r="AQ52" s="341">
        <v>-0.4</v>
      </c>
      <c r="AR52" s="342">
        <v>10.4</v>
      </c>
    </row>
    <row r="53" spans="1:44">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520</v>
      </c>
      <c r="AL53" s="321"/>
      <c r="AM53" s="329">
        <v>3061299</v>
      </c>
      <c r="AN53" s="330">
        <v>60716</v>
      </c>
      <c r="AO53" s="331">
        <v>30.8</v>
      </c>
      <c r="AP53" s="332">
        <v>41934</v>
      </c>
      <c r="AQ53" s="333">
        <v>-19.7</v>
      </c>
      <c r="AR53" s="334">
        <v>50.5</v>
      </c>
    </row>
    <row r="54" spans="1:44">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519</v>
      </c>
      <c r="AM54" s="337">
        <v>2305952</v>
      </c>
      <c r="AN54" s="338">
        <v>45735</v>
      </c>
      <c r="AO54" s="339">
        <v>85.5</v>
      </c>
      <c r="AP54" s="340">
        <v>23352</v>
      </c>
      <c r="AQ54" s="341">
        <v>-6</v>
      </c>
      <c r="AR54" s="342">
        <v>91.5</v>
      </c>
    </row>
    <row r="55" spans="1:44">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521</v>
      </c>
      <c r="AL55" s="321"/>
      <c r="AM55" s="329">
        <v>2596284</v>
      </c>
      <c r="AN55" s="330">
        <v>51592</v>
      </c>
      <c r="AO55" s="331">
        <v>-15</v>
      </c>
      <c r="AP55" s="332">
        <v>45588</v>
      </c>
      <c r="AQ55" s="333">
        <v>8.6999999999999993</v>
      </c>
      <c r="AR55" s="334">
        <v>-23.7</v>
      </c>
    </row>
    <row r="56" spans="1:44">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519</v>
      </c>
      <c r="AM56" s="337">
        <v>2048633</v>
      </c>
      <c r="AN56" s="338">
        <v>40710</v>
      </c>
      <c r="AO56" s="339">
        <v>-11</v>
      </c>
      <c r="AP56" s="340">
        <v>24150</v>
      </c>
      <c r="AQ56" s="341">
        <v>3.4</v>
      </c>
      <c r="AR56" s="342">
        <v>-14.4</v>
      </c>
    </row>
    <row r="57" spans="1:44">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522</v>
      </c>
      <c r="AL57" s="321"/>
      <c r="AM57" s="329">
        <v>3137259</v>
      </c>
      <c r="AN57" s="330">
        <v>62193</v>
      </c>
      <c r="AO57" s="331">
        <v>20.5</v>
      </c>
      <c r="AP57" s="332">
        <v>45483</v>
      </c>
      <c r="AQ57" s="333">
        <v>-0.2</v>
      </c>
      <c r="AR57" s="334">
        <v>20.7</v>
      </c>
    </row>
    <row r="58" spans="1:44">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519</v>
      </c>
      <c r="AM58" s="337">
        <v>1648593</v>
      </c>
      <c r="AN58" s="338">
        <v>32682</v>
      </c>
      <c r="AO58" s="339">
        <v>-19.7</v>
      </c>
      <c r="AP58" s="340">
        <v>24241</v>
      </c>
      <c r="AQ58" s="341">
        <v>0.4</v>
      </c>
      <c r="AR58" s="342">
        <v>-20.100000000000001</v>
      </c>
    </row>
    <row r="59" spans="1:44">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523</v>
      </c>
      <c r="AL59" s="321"/>
      <c r="AM59" s="329">
        <v>2625561</v>
      </c>
      <c r="AN59" s="330">
        <v>52273</v>
      </c>
      <c r="AO59" s="331">
        <v>-16</v>
      </c>
      <c r="AP59" s="332">
        <v>45945</v>
      </c>
      <c r="AQ59" s="333">
        <v>1</v>
      </c>
      <c r="AR59" s="334">
        <v>-17</v>
      </c>
    </row>
    <row r="60" spans="1:44">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519</v>
      </c>
      <c r="AM60" s="337">
        <v>1835947</v>
      </c>
      <c r="AN60" s="338">
        <v>36552</v>
      </c>
      <c r="AO60" s="339">
        <v>11.8</v>
      </c>
      <c r="AP60" s="340">
        <v>25180</v>
      </c>
      <c r="AQ60" s="341">
        <v>3.9</v>
      </c>
      <c r="AR60" s="342">
        <v>7.9</v>
      </c>
    </row>
    <row r="61" spans="1:44">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524</v>
      </c>
      <c r="AL61" s="343"/>
      <c r="AM61" s="344">
        <v>2751409</v>
      </c>
      <c r="AN61" s="345">
        <v>54638</v>
      </c>
      <c r="AO61" s="346">
        <v>14.3</v>
      </c>
      <c r="AP61" s="347">
        <v>46228</v>
      </c>
      <c r="AQ61" s="348">
        <v>-0.2</v>
      </c>
      <c r="AR61" s="334">
        <v>14.5</v>
      </c>
    </row>
    <row r="62" spans="1:44">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519</v>
      </c>
      <c r="AM62" s="337">
        <v>1816087</v>
      </c>
      <c r="AN62" s="338">
        <v>36067</v>
      </c>
      <c r="AO62" s="339">
        <v>15.3</v>
      </c>
      <c r="AP62" s="340">
        <v>24353</v>
      </c>
      <c r="AQ62" s="341">
        <v>0.3</v>
      </c>
      <c r="AR62" s="342">
        <v>15</v>
      </c>
    </row>
    <row r="63" spans="1:44">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c r="AK67" s="258"/>
      <c r="AL67" s="258"/>
      <c r="AM67" s="258"/>
      <c r="AN67" s="258"/>
      <c r="AO67" s="258"/>
      <c r="AP67" s="258"/>
      <c r="AQ67" s="258"/>
      <c r="AR67" s="258"/>
      <c r="AS67" s="258"/>
      <c r="AT67" s="258"/>
    </row>
    <row r="68" spans="1:46" ht="13.5" hidden="1" customHeight="1">
      <c r="AK68" s="258"/>
      <c r="AL68" s="258"/>
      <c r="AM68" s="258"/>
      <c r="AN68" s="258"/>
      <c r="AO68" s="258"/>
      <c r="AP68" s="258"/>
      <c r="AQ68" s="258"/>
      <c r="AR68" s="258"/>
    </row>
    <row r="69" spans="1:46" ht="13.5" hidden="1" customHeight="1">
      <c r="AK69" s="258"/>
      <c r="AL69" s="258"/>
      <c r="AM69" s="258"/>
      <c r="AN69" s="258"/>
      <c r="AO69" s="258"/>
      <c r="AP69" s="258"/>
      <c r="AQ69" s="258"/>
      <c r="AR69" s="258"/>
    </row>
    <row r="70" spans="1:46" hidden="1">
      <c r="AK70" s="258"/>
      <c r="AL70" s="258"/>
      <c r="AM70" s="258"/>
      <c r="AN70" s="258"/>
      <c r="AO70" s="258"/>
      <c r="AP70" s="258"/>
      <c r="AQ70" s="258"/>
      <c r="AR70" s="258"/>
    </row>
    <row r="71" spans="1:46" hidden="1">
      <c r="AK71" s="258"/>
      <c r="AL71" s="258"/>
      <c r="AM71" s="258"/>
      <c r="AN71" s="258"/>
      <c r="AO71" s="258"/>
      <c r="AP71" s="258"/>
      <c r="AQ71" s="258"/>
      <c r="AR71" s="258"/>
    </row>
    <row r="72" spans="1:46" hidden="1">
      <c r="AK72" s="258"/>
      <c r="AL72" s="258"/>
      <c r="AM72" s="258"/>
      <c r="AN72" s="258"/>
      <c r="AO72" s="258"/>
      <c r="AP72" s="258"/>
      <c r="AQ72" s="258"/>
      <c r="AR72" s="258"/>
    </row>
    <row r="73" spans="1:46" hidden="1">
      <c r="AK73" s="258"/>
      <c r="AL73" s="258"/>
      <c r="AM73" s="258"/>
      <c r="AN73" s="258"/>
      <c r="AO73" s="258"/>
      <c r="AP73" s="258"/>
      <c r="AQ73" s="258"/>
      <c r="AR73" s="258"/>
    </row>
  </sheetData>
  <sheetProtection algorithmName="SHA-512" hashValue="RgSz9qLxrRR4bkhF4kYwrzFfMHUyNipYHS2tImxQE6yPW5U7bWy4PLaiJjFCrhg/iYmY0A8QtiZqd7AaFP4glw==" saltValue="MVFfT8kxRzyfmiYoK+xv3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L63" zoomScale="70" zoomScaleNormal="70" zoomScaleSheetLayoutView="55" workbookViewId="0">
      <selection activeCell="CP102" sqref="CP102"/>
    </sheetView>
  </sheetViews>
  <sheetFormatPr defaultColWidth="0" defaultRowHeight="13.5" customHeight="1" zeroHeight="1"/>
  <cols>
    <col min="1" max="125" width="2.5" style="256" customWidth="1"/>
    <col min="126" max="16384" width="9" style="255" hidden="1"/>
  </cols>
  <sheetData>
    <row r="1" spans="2:125" ht="13.5" customHeight="1">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c r="B2" s="255"/>
      <c r="DG2" s="255"/>
    </row>
    <row r="3" spans="2:125">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row r="5" spans="2:125"/>
    <row r="6" spans="2:125"/>
    <row r="7" spans="2:125"/>
    <row r="8" spans="2:125"/>
    <row r="9" spans="2:125">
      <c r="DU9" s="255"/>
    </row>
    <row r="10" spans="2:125"/>
    <row r="11" spans="2:125"/>
    <row r="12" spans="2:125"/>
    <row r="13" spans="2:125"/>
    <row r="14" spans="2:125"/>
    <row r="15" spans="2:125"/>
    <row r="16" spans="2:125"/>
    <row r="17" spans="125:125">
      <c r="DU17" s="255"/>
    </row>
    <row r="18" spans="125:125"/>
    <row r="19" spans="125:125"/>
    <row r="20" spans="125:125">
      <c r="DU20" s="255"/>
    </row>
    <row r="21" spans="125:125">
      <c r="DU21" s="255"/>
    </row>
    <row r="22" spans="125:125"/>
    <row r="23" spans="125:125"/>
    <row r="24" spans="125:125"/>
    <row r="25" spans="125:125"/>
    <row r="26" spans="125:125"/>
    <row r="27" spans="125:125"/>
    <row r="28" spans="125:125">
      <c r="DU28" s="255"/>
    </row>
    <row r="29" spans="125:125"/>
    <row r="30" spans="125:125"/>
    <row r="31" spans="125:125"/>
    <row r="32" spans="125:125"/>
    <row r="33" spans="2:125">
      <c r="B33" s="255"/>
      <c r="G33" s="255"/>
      <c r="I33" s="255"/>
    </row>
    <row r="34" spans="2:125">
      <c r="C34" s="255"/>
      <c r="P34" s="255"/>
      <c r="DE34" s="255"/>
      <c r="DH34" s="255"/>
    </row>
    <row r="35" spans="2:125">
      <c r="D35" s="255"/>
      <c r="E35" s="255"/>
      <c r="DG35" s="255"/>
      <c r="DJ35" s="255"/>
      <c r="DP35" s="255"/>
      <c r="DQ35" s="255"/>
      <c r="DR35" s="255"/>
      <c r="DS35" s="255"/>
      <c r="DT35" s="255"/>
      <c r="DU35" s="255"/>
    </row>
    <row r="36" spans="2:125">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c r="DU37" s="255"/>
    </row>
    <row r="38" spans="2:125">
      <c r="DT38" s="255"/>
      <c r="DU38" s="255"/>
    </row>
    <row r="39" spans="2:125"/>
    <row r="40" spans="2:125">
      <c r="DH40" s="255"/>
    </row>
    <row r="41" spans="2:125">
      <c r="DE41" s="255"/>
    </row>
    <row r="42" spans="2:125">
      <c r="DG42" s="255"/>
      <c r="DJ42" s="255"/>
    </row>
    <row r="43" spans="2:12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c r="DU44" s="255"/>
    </row>
    <row r="45" spans="2:125"/>
    <row r="46" spans="2:125"/>
    <row r="47" spans="2:125"/>
    <row r="48" spans="2:125">
      <c r="DT48" s="255"/>
      <c r="DU48" s="255"/>
    </row>
    <row r="49" spans="120:125">
      <c r="DU49" s="255"/>
    </row>
    <row r="50" spans="120:125">
      <c r="DU50" s="255"/>
    </row>
    <row r="51" spans="120:125">
      <c r="DP51" s="255"/>
      <c r="DQ51" s="255"/>
      <c r="DR51" s="255"/>
      <c r="DS51" s="255"/>
      <c r="DT51" s="255"/>
      <c r="DU51" s="255"/>
    </row>
    <row r="52" spans="120:125"/>
    <row r="53" spans="120:125"/>
    <row r="54" spans="120:125">
      <c r="DU54" s="255"/>
    </row>
    <row r="55" spans="120:125"/>
    <row r="56" spans="120:125"/>
    <row r="57" spans="120:125"/>
    <row r="58" spans="120:125">
      <c r="DU58" s="255"/>
    </row>
    <row r="59" spans="120:125"/>
    <row r="60" spans="120:125"/>
    <row r="61" spans="120:125"/>
    <row r="62" spans="120:125"/>
    <row r="63" spans="120:125">
      <c r="DU63" s="255"/>
    </row>
    <row r="64" spans="120:125">
      <c r="DT64" s="255"/>
      <c r="DU64" s="255"/>
    </row>
    <row r="65" spans="123:125"/>
    <row r="66" spans="123:125"/>
    <row r="67" spans="123:125"/>
    <row r="68" spans="123:125"/>
    <row r="69" spans="123:125">
      <c r="DS69" s="255"/>
      <c r="DT69" s="255"/>
      <c r="DU69" s="255"/>
    </row>
    <row r="70" spans="123:125"/>
    <row r="71" spans="123:125"/>
    <row r="72" spans="123:125"/>
    <row r="73" spans="123:125"/>
    <row r="74" spans="123:125"/>
    <row r="75" spans="123:125"/>
    <row r="76" spans="123:125"/>
    <row r="77" spans="123:125"/>
    <row r="78" spans="123:125"/>
    <row r="79" spans="123:125"/>
    <row r="80" spans="123:125"/>
    <row r="81" spans="116:125"/>
    <row r="82" spans="116:125">
      <c r="DL82" s="255"/>
    </row>
    <row r="83" spans="116:125">
      <c r="DM83" s="255"/>
      <c r="DN83" s="255"/>
      <c r="DO83" s="255"/>
      <c r="DP83" s="255"/>
      <c r="DQ83" s="255"/>
      <c r="DR83" s="255"/>
      <c r="DS83" s="255"/>
      <c r="DT83" s="255"/>
      <c r="DU83" s="255"/>
    </row>
    <row r="84" spans="116:125"/>
    <row r="85" spans="116:125"/>
    <row r="86" spans="116:125"/>
    <row r="87" spans="116:125"/>
    <row r="88" spans="116:125">
      <c r="DU88" s="255"/>
    </row>
    <row r="89" spans="116:125"/>
    <row r="90" spans="116:125"/>
    <row r="91" spans="116:125"/>
    <row r="92" spans="116:125" ht="13.5" customHeight="1"/>
    <row r="93" spans="116:125" ht="13.5" customHeight="1"/>
    <row r="94" spans="116:125" ht="13.5" customHeight="1">
      <c r="DS94" s="255"/>
      <c r="DT94" s="255"/>
      <c r="DU94" s="255"/>
    </row>
    <row r="95" spans="116:125" ht="13.5" customHeight="1">
      <c r="DU95" s="255"/>
    </row>
    <row r="96" spans="116:125" ht="13.5" customHeight="1"/>
    <row r="97" spans="124:125" ht="13.5" customHeight="1"/>
    <row r="98" spans="124:125" ht="13.5" customHeight="1"/>
    <row r="99" spans="124:125" ht="13.5" customHeight="1"/>
    <row r="100" spans="124:125" ht="13.5" customHeight="1"/>
    <row r="101" spans="124:125" ht="13.5" customHeight="1">
      <c r="DU101" s="255"/>
    </row>
    <row r="102" spans="124:125" ht="13.5" customHeight="1"/>
    <row r="103" spans="124:125" ht="13.5" customHeight="1"/>
    <row r="104" spans="124:125" ht="13.5" customHeight="1">
      <c r="DT104" s="255"/>
      <c r="DU104" s="255"/>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5" t="s">
        <v>526</v>
      </c>
    </row>
    <row r="121" spans="125:125" ht="13.5" hidden="1" customHeight="1">
      <c r="DU121" s="255"/>
    </row>
  </sheetData>
  <sheetProtection algorithmName="SHA-512" hashValue="23Zk6xlJLgSUOZjJoDdK1TXrlowS0I3SMRd+ZBb1KDiTI5XwnzQF2fc0SXzh8jZyA74mS6eOyOX5qD0j7fwfTg==" saltValue="ryfequRSsAoL+rzrDIZP2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79" zoomScale="85" zoomScaleNormal="85" zoomScaleSheetLayoutView="55" workbookViewId="0">
      <selection activeCell="CQ86" sqref="CQ86"/>
    </sheetView>
  </sheetViews>
  <sheetFormatPr defaultColWidth="0" defaultRowHeight="13.5" customHeight="1" zeroHeight="1"/>
  <cols>
    <col min="1" max="125" width="2.5" style="256" customWidth="1"/>
    <col min="126" max="142" width="0" style="255" hidden="1" customWidth="1"/>
    <col min="143" max="16384" width="9" style="255" hidden="1"/>
  </cols>
  <sheetData>
    <row r="1" spans="1:125" ht="13.5" customHeight="1">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c r="B2" s="255"/>
      <c r="T2" s="255"/>
    </row>
    <row r="3" spans="1:12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55"/>
      <c r="G33" s="255"/>
      <c r="I33" s="255"/>
    </row>
    <row r="34" spans="2:125">
      <c r="C34" s="255"/>
      <c r="P34" s="255"/>
      <c r="R34" s="255"/>
      <c r="U34" s="255"/>
    </row>
    <row r="35" spans="2:125">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c r="F36" s="255"/>
      <c r="H36" s="255"/>
      <c r="J36" s="255"/>
      <c r="K36" s="255"/>
      <c r="L36" s="255"/>
      <c r="M36" s="255"/>
      <c r="N36" s="255"/>
      <c r="O36" s="255"/>
      <c r="Q36" s="255"/>
      <c r="S36" s="255"/>
      <c r="V36" s="255"/>
    </row>
    <row r="37" spans="2:125"/>
    <row r="38" spans="2:125"/>
    <row r="39" spans="2:125"/>
    <row r="40" spans="2:125">
      <c r="U40" s="255"/>
    </row>
    <row r="41" spans="2:125">
      <c r="R41" s="255"/>
    </row>
    <row r="42" spans="2:125">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c r="Q43" s="255"/>
      <c r="S43" s="255"/>
      <c r="V43" s="255"/>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56" t="s">
        <v>527</v>
      </c>
    </row>
  </sheetData>
  <sheetProtection algorithmName="SHA-512" hashValue="bcF+LCgPA87177kT5k1XFTwzjuBtQ698hEtuIDKGaAJC0TcpbBZ7d/8R8tUqumVOTlU/dKI323znRRLmvuNhjA==" saltValue="Jg5ykfx5h2iC+epnJvPrw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E37" zoomScale="85" zoomScaleNormal="85"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528</v>
      </c>
      <c r="G46" s="8" t="s">
        <v>529</v>
      </c>
      <c r="H46" s="8" t="s">
        <v>530</v>
      </c>
      <c r="I46" s="8" t="s">
        <v>531</v>
      </c>
      <c r="J46" s="9" t="s">
        <v>532</v>
      </c>
    </row>
    <row r="47" spans="2:10" ht="57.75" customHeight="1">
      <c r="B47" s="10"/>
      <c r="C47" s="1202" t="s">
        <v>3</v>
      </c>
      <c r="D47" s="1202"/>
      <c r="E47" s="1203"/>
      <c r="F47" s="11">
        <v>17.670000000000002</v>
      </c>
      <c r="G47" s="12">
        <v>18.190000000000001</v>
      </c>
      <c r="H47" s="12">
        <v>17.2</v>
      </c>
      <c r="I47" s="12">
        <v>13.49</v>
      </c>
      <c r="J47" s="13">
        <v>16.39</v>
      </c>
    </row>
    <row r="48" spans="2:10" ht="57.75" customHeight="1">
      <c r="B48" s="14"/>
      <c r="C48" s="1204" t="s">
        <v>4</v>
      </c>
      <c r="D48" s="1204"/>
      <c r="E48" s="1205"/>
      <c r="F48" s="15">
        <v>3.45</v>
      </c>
      <c r="G48" s="16">
        <v>1.23</v>
      </c>
      <c r="H48" s="16">
        <v>1.42</v>
      </c>
      <c r="I48" s="16">
        <v>2.57</v>
      </c>
      <c r="J48" s="17">
        <v>6.16</v>
      </c>
    </row>
    <row r="49" spans="2:10" ht="57.75" customHeight="1" thickBot="1">
      <c r="B49" s="18"/>
      <c r="C49" s="1206" t="s">
        <v>5</v>
      </c>
      <c r="D49" s="1206"/>
      <c r="E49" s="1207"/>
      <c r="F49" s="19" t="s">
        <v>533</v>
      </c>
      <c r="G49" s="20" t="s">
        <v>534</v>
      </c>
      <c r="H49" s="20">
        <v>0.46</v>
      </c>
      <c r="I49" s="20">
        <v>6.45</v>
      </c>
      <c r="J49" s="21">
        <v>12.94</v>
      </c>
    </row>
    <row r="50" spans="2:10"/>
  </sheetData>
  <sheetProtection algorithmName="SHA-512" hashValue="LexwskBVe6RToUMLbcwHp/jK1eYthsYFdzwFUeG8orFdH+Lge8umhTjPC6ZQO40VvYIHUI2OL7o0fS2Erqq/dA==" saltValue="7AMsPu2ac51spiG2i5FQP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2023-03-28T05:25:16Z</cp:lastPrinted>
  <dcterms:created xsi:type="dcterms:W3CDTF">2023-02-20T07:13:45Z</dcterms:created>
  <dcterms:modified xsi:type="dcterms:W3CDTF">2023-11-01T01:27:46Z</dcterms:modified>
  <cp:category/>
</cp:coreProperties>
</file>