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検査促進班\06_事業者登録・補助金\08_仕入控除税額\02 様式（HP掲載）\"/>
    </mc:Choice>
  </mc:AlternateContent>
  <bookViews>
    <workbookView xWindow="480" yWindow="60" windowWidth="8480" windowHeight="4700" tabRatio="823" firstSheet="1" activeTab="1"/>
  </bookViews>
  <sheets>
    <sheet name="各シートの説明" sheetId="21" state="hidden" r:id="rId1"/>
    <sheet name="別紙概要 (全額控除等)" sheetId="23" r:id="rId2"/>
    <sheet name="記載例" sheetId="22" r:id="rId3"/>
  </sheets>
  <definedNames>
    <definedName name="_xlnm.Print_Area" localSheetId="0">各シートの説明!$A$1:$I$11</definedName>
    <definedName name="_xlnm.Print_Area" localSheetId="2">記載例!$A$1:$N$48</definedName>
    <definedName name="_xlnm.Print_Area" localSheetId="1">'別紙概要 (全額控除等)'!$A$1:$N$48</definedName>
    <definedName name="Z_3B354CA7_5DDB_486E_B190_D1AF122751B8_.wvu.PrintArea" localSheetId="2" hidden="1">記載例!$A$3:$N$50</definedName>
    <definedName name="Z_3B354CA7_5DDB_486E_B190_D1AF122751B8_.wvu.PrintArea" localSheetId="1" hidden="1">'別紙概要 (全額控除等)'!$A$3:$N$50</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I35" i="23" l="1"/>
  <c r="F35" i="23"/>
  <c r="S34" i="23"/>
  <c r="P34" i="23"/>
  <c r="O34" i="23"/>
  <c r="R34" i="23" s="1"/>
  <c r="R33" i="23"/>
  <c r="Q33" i="23"/>
  <c r="P33" i="23"/>
  <c r="S33" i="23" s="1"/>
  <c r="O33" i="23"/>
  <c r="P32" i="23"/>
  <c r="S32" i="23" s="1"/>
  <c r="O32" i="23"/>
  <c r="Q32" i="23" s="1"/>
  <c r="P31" i="23"/>
  <c r="S31" i="23" s="1"/>
  <c r="O31" i="23"/>
  <c r="Q31" i="23" s="1"/>
  <c r="S30" i="23"/>
  <c r="R30" i="23"/>
  <c r="P30" i="23"/>
  <c r="O30" i="23"/>
  <c r="Q30" i="23" s="1"/>
  <c r="R29" i="23"/>
  <c r="Q29" i="23"/>
  <c r="P29" i="23"/>
  <c r="S29" i="23" s="1"/>
  <c r="O29" i="23"/>
  <c r="Q28" i="23"/>
  <c r="P28" i="23"/>
  <c r="S28" i="23" s="1"/>
  <c r="O28" i="23"/>
  <c r="P27" i="23"/>
  <c r="S27" i="23" s="1"/>
  <c r="O27" i="23"/>
  <c r="Q27" i="23" s="1"/>
  <c r="P26" i="23"/>
  <c r="S26" i="23" s="1"/>
  <c r="O26" i="23"/>
  <c r="Q26" i="23" s="1"/>
  <c r="I22" i="23"/>
  <c r="I39" i="23" s="1"/>
  <c r="F22" i="23"/>
  <c r="F39" i="23" s="1"/>
  <c r="L21" i="23"/>
  <c r="L20" i="23"/>
  <c r="L18" i="23"/>
  <c r="L17" i="23"/>
  <c r="L16" i="23"/>
  <c r="L15" i="23"/>
  <c r="L14" i="23"/>
  <c r="L13" i="23"/>
  <c r="L12" i="23"/>
  <c r="L11" i="23"/>
  <c r="L10" i="23"/>
  <c r="T30" i="23" l="1"/>
  <c r="L30" i="23" s="1"/>
  <c r="R27" i="23"/>
  <c r="T27" i="23" s="1"/>
  <c r="L27" i="23" s="1"/>
  <c r="R26" i="23"/>
  <c r="T26" i="23" s="1"/>
  <c r="L26" i="23" s="1"/>
  <c r="L22" i="23"/>
  <c r="T29" i="23"/>
  <c r="L29" i="23" s="1"/>
  <c r="T33" i="23"/>
  <c r="L33" i="23" s="1"/>
  <c r="R28" i="23"/>
  <c r="T28" i="23" s="1"/>
  <c r="L28" i="23" s="1"/>
  <c r="R32" i="23"/>
  <c r="T32" i="23" s="1"/>
  <c r="L32" i="23" s="1"/>
  <c r="R31" i="23"/>
  <c r="T31" i="23" s="1"/>
  <c r="L31" i="23" s="1"/>
  <c r="Q34" i="23"/>
  <c r="T34" i="23" s="1"/>
  <c r="L34" i="23" s="1"/>
  <c r="I35" i="22"/>
  <c r="F35" i="22"/>
  <c r="P34" i="22"/>
  <c r="S34" i="22"/>
  <c r="O34" i="22"/>
  <c r="Q34" i="22"/>
  <c r="P33" i="22"/>
  <c r="S33" i="22"/>
  <c r="O33" i="22"/>
  <c r="Q33" i="22"/>
  <c r="P32" i="22"/>
  <c r="O32" i="22"/>
  <c r="Q32" i="22"/>
  <c r="P31" i="22"/>
  <c r="S31" i="22"/>
  <c r="O31" i="22"/>
  <c r="R31" i="22"/>
  <c r="Q31" i="22"/>
  <c r="P30" i="22"/>
  <c r="O30" i="22"/>
  <c r="Q30" i="22"/>
  <c r="T30" i="22"/>
  <c r="L30" i="22"/>
  <c r="P29" i="22"/>
  <c r="S29" i="22"/>
  <c r="O29" i="22"/>
  <c r="Q29" i="22"/>
  <c r="P28" i="22"/>
  <c r="S28" i="22"/>
  <c r="O28" i="22"/>
  <c r="P27" i="22"/>
  <c r="R27" i="22"/>
  <c r="T27" i="22"/>
  <c r="L27" i="22"/>
  <c r="S27" i="22"/>
  <c r="O27" i="22"/>
  <c r="Q27" i="22"/>
  <c r="P26" i="22"/>
  <c r="S26" i="22"/>
  <c r="R26" i="22"/>
  <c r="T26" i="22"/>
  <c r="L26" i="22"/>
  <c r="O26" i="22"/>
  <c r="Q26" i="22"/>
  <c r="I22" i="22"/>
  <c r="F22" i="22"/>
  <c r="F39" i="22"/>
  <c r="L21" i="22"/>
  <c r="L20" i="22"/>
  <c r="L18" i="22"/>
  <c r="L17" i="22"/>
  <c r="L16" i="22"/>
  <c r="L15" i="22"/>
  <c r="L14" i="22"/>
  <c r="L13" i="22"/>
  <c r="L12" i="22"/>
  <c r="L11" i="22"/>
  <c r="L10" i="22"/>
  <c r="R30" i="22"/>
  <c r="I39" i="22"/>
  <c r="R32" i="22"/>
  <c r="L22" i="22"/>
  <c r="Q28" i="22"/>
  <c r="S30" i="22"/>
  <c r="S32" i="22"/>
  <c r="T32" i="22"/>
  <c r="L32" i="22"/>
  <c r="T31" i="22"/>
  <c r="L31" i="22"/>
  <c r="R34" i="22"/>
  <c r="T34" i="22"/>
  <c r="L34" i="22"/>
  <c r="R29" i="22"/>
  <c r="T29" i="22"/>
  <c r="L29" i="22"/>
  <c r="R28" i="22"/>
  <c r="T28" i="22"/>
  <c r="L28" i="22"/>
  <c r="R33" i="22"/>
  <c r="T33" i="22"/>
  <c r="L33" i="22"/>
  <c r="L35" i="22"/>
  <c r="L39" i="22"/>
  <c r="J44" i="22"/>
  <c r="L35" i="23" l="1"/>
  <c r="L39" i="23" s="1"/>
  <c r="J44" i="23" s="1"/>
</calcChain>
</file>

<file path=xl/sharedStrings.xml><?xml version="1.0" encoding="utf-8"?>
<sst xmlns="http://schemas.openxmlformats.org/spreadsheetml/2006/main" count="179" uniqueCount="57">
  <si>
    <t>各シートの説明</t>
    <rPh sb="0" eb="1">
      <t>カク</t>
    </rPh>
    <rPh sb="5" eb="7">
      <t>セツメイ</t>
    </rPh>
    <phoneticPr fontId="1"/>
  </si>
  <si>
    <r>
      <rPr>
        <b/>
        <sz val="11"/>
        <rFont val="ＭＳ Ｐゴシック"/>
        <family val="3"/>
      </rPr>
      <t>○黄色のシート（記載例○○）</t>
    </r>
    <r>
      <rPr>
        <sz val="11"/>
        <rFont val="ＭＳ Ｐゴシック"/>
        <family val="3"/>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</si>
  <si>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rPr>
      <t>○オレンジ色のシート（別紙概要○○）</t>
    </r>
    <r>
      <rPr>
        <sz val="11"/>
        <rFont val="ＭＳ Ｐゴシック"/>
        <family val="3"/>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</si>
  <si>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rPr>
      <t xml:space="preserve">○青色のシート
</t>
    </r>
    <r>
      <rPr>
        <sz val="11"/>
        <rFont val="ＭＳ Ｐゴシック"/>
        <family val="3"/>
      </rPr>
      <t>添付書類のサンプルを付けていますので参考としてください。</t>
    </r>
    <rPh sb="1" eb="3">
      <t>アオイロ</t>
    </rPh>
    <rPh sb="8" eb="10">
      <t>テンプ</t>
    </rPh>
    <rPh sb="10" eb="12">
      <t>ショルイ</t>
    </rPh>
    <rPh sb="18" eb="19">
      <t>ツ</t>
    </rPh>
    <rPh sb="26" eb="28">
      <t>サンコウ</t>
    </rPh>
    <phoneticPr fontId="1"/>
  </si>
  <si>
    <t>・・・・・・（返還額）(小数点以下切り捨て)</t>
    <rPh sb="12" eb="15">
      <t>ショウスウテン</t>
    </rPh>
    <rPh sb="15" eb="17">
      <t>イカ</t>
    </rPh>
    <rPh sb="17" eb="18">
      <t>キ</t>
    </rPh>
    <rPh sb="19" eb="20">
      <t>ス</t>
    </rPh>
    <phoneticPr fontId="1"/>
  </si>
  <si>
    <t>（Ｃ　全額控除等用）</t>
    <rPh sb="3" eb="5">
      <t>ゼンガク</t>
    </rPh>
    <rPh sb="5" eb="7">
      <t>コウジョ</t>
    </rPh>
    <rPh sb="7" eb="8">
      <t>トウ</t>
    </rPh>
    <rPh sb="8" eb="9">
      <t>ヨウ</t>
    </rPh>
    <phoneticPr fontId="1"/>
  </si>
  <si>
    <t>　　　・この補助金の交付を受けた時期を課税期間に含む消費税及び地方消費税の確定申告書（第１表）（写し）</t>
    <phoneticPr fontId="1"/>
  </si>
  <si>
    <t>　補助金確定額 × 10 / 110　＝</t>
    <phoneticPr fontId="1"/>
  </si>
  <si>
    <t>（１）仕入控除税額</t>
    <rPh sb="3" eb="5">
      <t>シイレ</t>
    </rPh>
    <rPh sb="5" eb="7">
      <t>コウジョ</t>
    </rPh>
    <rPh sb="7" eb="9">
      <t>ゼイガク</t>
    </rPh>
    <phoneticPr fontId="1"/>
  </si>
  <si>
    <t>（２）添付書類</t>
    <rPh sb="3" eb="5">
      <t>テンプ</t>
    </rPh>
    <rPh sb="5" eb="7">
      <t>ショルイ</t>
    </rPh>
    <phoneticPr fontId="1"/>
  </si>
  <si>
    <t>交付決定日</t>
    <rPh sb="0" eb="5">
      <t>コウフケッテイビ</t>
    </rPh>
    <phoneticPr fontId="14"/>
  </si>
  <si>
    <r>
      <t xml:space="preserve">検査実施月
</t>
    </r>
    <r>
      <rPr>
        <sz val="10"/>
        <rFont val="ＭＳ 明朝"/>
        <family val="1"/>
      </rPr>
      <t>（１か月ごとに記載）</t>
    </r>
    <rPh sb="0" eb="2">
      <t>ケンサ</t>
    </rPh>
    <rPh sb="2" eb="4">
      <t>ジッシ</t>
    </rPh>
    <rPh sb="4" eb="5">
      <t>ツキ</t>
    </rPh>
    <rPh sb="9" eb="10">
      <t>ツキ</t>
    </rPh>
    <rPh sb="13" eb="15">
      <t>キサイ</t>
    </rPh>
    <phoneticPr fontId="14"/>
  </si>
  <si>
    <t>当該月の営業日数</t>
    <rPh sb="0" eb="3">
      <t>トウガイツキ</t>
    </rPh>
    <rPh sb="4" eb="6">
      <t>エイギョウ</t>
    </rPh>
    <rPh sb="6" eb="8">
      <t>ニッスウ</t>
    </rPh>
    <phoneticPr fontId="14"/>
  </si>
  <si>
    <t>閾値①</t>
    <rPh sb="0" eb="2">
      <t>イキチ</t>
    </rPh>
    <phoneticPr fontId="14"/>
  </si>
  <si>
    <t>閾値②</t>
    <rPh sb="0" eb="2">
      <t>イキチ</t>
    </rPh>
    <phoneticPr fontId="14"/>
  </si>
  <si>
    <t>閾値①まで</t>
    <rPh sb="0" eb="2">
      <t>イキチ</t>
    </rPh>
    <phoneticPr fontId="14"/>
  </si>
  <si>
    <t>閾値②まで</t>
    <rPh sb="0" eb="2">
      <t>イキチ</t>
    </rPh>
    <phoneticPr fontId="14"/>
  </si>
  <si>
    <t>閾値②を超える回数</t>
    <rPh sb="0" eb="2">
      <t>イキチ</t>
    </rPh>
    <rPh sb="4" eb="5">
      <t>コ</t>
    </rPh>
    <rPh sb="7" eb="9">
      <t>カイスウ</t>
    </rPh>
    <phoneticPr fontId="14"/>
  </si>
  <si>
    <t>各種経費の額</t>
    <rPh sb="0" eb="4">
      <t>カクシュケイヒ</t>
    </rPh>
    <rPh sb="5" eb="6">
      <t>ガク</t>
    </rPh>
    <phoneticPr fontId="14"/>
  </si>
  <si>
    <t>令和4年9月</t>
    <rPh sb="0" eb="2">
      <t>レイワ</t>
    </rPh>
    <rPh sb="3" eb="4">
      <t>ネン</t>
    </rPh>
    <rPh sb="5" eb="6">
      <t>ガツ</t>
    </rPh>
    <phoneticPr fontId="14"/>
  </si>
  <si>
    <t>令和4年10月</t>
    <rPh sb="0" eb="2">
      <t>レイワ</t>
    </rPh>
    <rPh sb="3" eb="4">
      <t>ネン</t>
    </rPh>
    <rPh sb="6" eb="7">
      <t>ガツ</t>
    </rPh>
    <phoneticPr fontId="14"/>
  </si>
  <si>
    <t>１　事業所名</t>
    <rPh sb="2" eb="5">
      <t>ジギョウショ</t>
    </rPh>
    <phoneticPr fontId="13"/>
  </si>
  <si>
    <t>２　補助金確定額</t>
    <phoneticPr fontId="1"/>
  </si>
  <si>
    <t>３　仕入控除税額の概要</t>
    <phoneticPr fontId="1"/>
  </si>
  <si>
    <t>福岡県新型コロナウイルス感染症検査促進事業費補助金　仕入控除税額報告書</t>
    <phoneticPr fontId="14"/>
  </si>
  <si>
    <t>別紙算定書</t>
    <phoneticPr fontId="14"/>
  </si>
  <si>
    <t>(令和４年度分）</t>
    <rPh sb="1" eb="3">
      <t>レイワ</t>
    </rPh>
    <rPh sb="4" eb="5">
      <t>ネン</t>
    </rPh>
    <rPh sb="5" eb="6">
      <t>ド</t>
    </rPh>
    <rPh sb="6" eb="7">
      <t>ブン</t>
    </rPh>
    <phoneticPr fontId="14"/>
  </si>
  <si>
    <t>（１）検査実施期間が令和４年８月３１日以前のもの</t>
    <rPh sb="3" eb="9">
      <t>ケンサジッシキカン</t>
    </rPh>
    <rPh sb="10" eb="12">
      <t>レイワ</t>
    </rPh>
    <rPh sb="13" eb="14">
      <t>ネン</t>
    </rPh>
    <rPh sb="15" eb="16">
      <t>ガツ</t>
    </rPh>
    <rPh sb="18" eb="19">
      <t>ニチ</t>
    </rPh>
    <rPh sb="19" eb="21">
      <t>イゼン</t>
    </rPh>
    <phoneticPr fontId="14"/>
  </si>
  <si>
    <t>文書番号</t>
    <rPh sb="0" eb="4">
      <t>ブンショバンゴウ</t>
    </rPh>
    <phoneticPr fontId="14"/>
  </si>
  <si>
    <t>検査件数</t>
    <rPh sb="0" eb="2">
      <t>ケンサ</t>
    </rPh>
    <rPh sb="2" eb="4">
      <t>ケンスウ</t>
    </rPh>
    <phoneticPr fontId="14"/>
  </si>
  <si>
    <r>
      <rPr>
        <sz val="12"/>
        <rFont val="ＭＳ 明朝"/>
        <family val="1"/>
      </rPr>
      <t>補助金確定額</t>
    </r>
    <r>
      <rPr>
        <sz val="10"/>
        <rFont val="ＭＳ 明朝"/>
        <family val="1"/>
      </rPr>
      <t xml:space="preserve">
</t>
    </r>
    <r>
      <rPr>
        <sz val="9"/>
        <rFont val="ＭＳ 明朝"/>
        <family val="1"/>
      </rPr>
      <t>（</t>
    </r>
    <r>
      <rPr>
        <u/>
        <sz val="9"/>
        <rFont val="ＭＳ 明朝"/>
        <family val="1"/>
      </rPr>
      <t>検査体制整備支援部分を含む</t>
    </r>
    <r>
      <rPr>
        <sz val="9"/>
        <rFont val="ＭＳ 明朝"/>
        <family val="1"/>
      </rPr>
      <t>全額）</t>
    </r>
    <rPh sb="0" eb="3">
      <t>ホジョキン</t>
    </rPh>
    <rPh sb="3" eb="6">
      <t>カクテイガク</t>
    </rPh>
    <rPh sb="19" eb="20">
      <t>フク</t>
    </rPh>
    <rPh sb="21" eb="23">
      <t>ゼンガク</t>
    </rPh>
    <phoneticPr fontId="14"/>
  </si>
  <si>
    <t>-</t>
    <phoneticPr fontId="14"/>
  </si>
  <si>
    <r>
      <t xml:space="preserve">補助金確定額
</t>
    </r>
    <r>
      <rPr>
        <sz val="10"/>
        <rFont val="ＭＳ 明朝"/>
        <family val="1"/>
      </rPr>
      <t>（各種経費を除く額）</t>
    </r>
    <rPh sb="0" eb="6">
      <t>ホジョキンカクテイガク</t>
    </rPh>
    <rPh sb="8" eb="12">
      <t>カクシュケイヒ</t>
    </rPh>
    <rPh sb="13" eb="14">
      <t>ノゾ</t>
    </rPh>
    <rPh sb="15" eb="16">
      <t>ガク</t>
    </rPh>
    <phoneticPr fontId="14"/>
  </si>
  <si>
    <t>備考</t>
    <rPh sb="0" eb="2">
      <t>ビコウ</t>
    </rPh>
    <phoneticPr fontId="14"/>
  </si>
  <si>
    <t>10555号</t>
    <rPh sb="5" eb="6">
      <t>ゴウ</t>
    </rPh>
    <phoneticPr fontId="1"/>
  </si>
  <si>
    <t>10770号</t>
    <rPh sb="5" eb="6">
      <t>ゴウ</t>
    </rPh>
    <phoneticPr fontId="1"/>
  </si>
  <si>
    <t>11098号</t>
    <rPh sb="5" eb="6">
      <t>ゴウ</t>
    </rPh>
    <phoneticPr fontId="14"/>
  </si>
  <si>
    <t>12902号</t>
    <rPh sb="5" eb="6">
      <t>ゴウ</t>
    </rPh>
    <phoneticPr fontId="14"/>
  </si>
  <si>
    <t>小計</t>
    <rPh sb="0" eb="2">
      <t>ショウケイ</t>
    </rPh>
    <phoneticPr fontId="14"/>
  </si>
  <si>
    <t>（２）検査実施期間が令和４年９月１日以降のもの</t>
    <rPh sb="3" eb="9">
      <t>ケンサジッシキカン</t>
    </rPh>
    <rPh sb="10" eb="12">
      <t>レイワ</t>
    </rPh>
    <rPh sb="13" eb="14">
      <t>ネン</t>
    </rPh>
    <rPh sb="15" eb="16">
      <t>ガツ</t>
    </rPh>
    <rPh sb="17" eb="18">
      <t>ニチ</t>
    </rPh>
    <rPh sb="18" eb="20">
      <t>イコウ</t>
    </rPh>
    <phoneticPr fontId="14"/>
  </si>
  <si>
    <t>計算用</t>
    <rPh sb="0" eb="3">
      <t>ケイサンヨウ</t>
    </rPh>
    <phoneticPr fontId="14"/>
  </si>
  <si>
    <t>文書番号</t>
    <rPh sb="0" eb="2">
      <t>ブンショ</t>
    </rPh>
    <rPh sb="2" eb="4">
      <t>バンゴウ</t>
    </rPh>
    <phoneticPr fontId="14"/>
  </si>
  <si>
    <r>
      <t xml:space="preserve">検査件数
</t>
    </r>
    <r>
      <rPr>
        <sz val="10"/>
        <rFont val="ＭＳ 明朝"/>
        <family val="1"/>
      </rPr>
      <t>（PCR等・抗原定性の合計）</t>
    </r>
    <rPh sb="0" eb="2">
      <t>ケンサ</t>
    </rPh>
    <rPh sb="2" eb="4">
      <t>ケンスウ</t>
    </rPh>
    <rPh sb="9" eb="10">
      <t>トウ</t>
    </rPh>
    <rPh sb="11" eb="15">
      <t>コウゲンテイセイ</t>
    </rPh>
    <rPh sb="16" eb="18">
      <t>ゴウケイ</t>
    </rPh>
    <phoneticPr fontId="14"/>
  </si>
  <si>
    <r>
      <t xml:space="preserve">検査実施月
</t>
    </r>
    <r>
      <rPr>
        <sz val="10"/>
        <rFont val="ＭＳ 明朝"/>
        <family val="1"/>
      </rPr>
      <t>（１か月ごとに記載）</t>
    </r>
    <rPh sb="0" eb="2">
      <t>ケンサ</t>
    </rPh>
    <rPh sb="2" eb="4">
      <t>ジッシ</t>
    </rPh>
    <rPh sb="4" eb="5">
      <t>ツキ</t>
    </rPh>
    <rPh sb="9" eb="10">
      <t>ツキ</t>
    </rPh>
    <rPh sb="13" eb="15">
      <t>キサイ</t>
    </rPh>
    <phoneticPr fontId="14"/>
  </si>
  <si>
    <t>20001号</t>
    <rPh sb="5" eb="6">
      <t>ゴウ</t>
    </rPh>
    <phoneticPr fontId="1"/>
  </si>
  <si>
    <t>20158号</t>
    <rPh sb="5" eb="6">
      <t>ゴウ</t>
    </rPh>
    <phoneticPr fontId="1"/>
  </si>
  <si>
    <t>令和4年11月</t>
    <rPh sb="0" eb="2">
      <t>レイワ</t>
    </rPh>
    <rPh sb="3" eb="4">
      <t>ネン</t>
    </rPh>
    <rPh sb="6" eb="7">
      <t>ガツ</t>
    </rPh>
    <phoneticPr fontId="14"/>
  </si>
  <si>
    <t>令和4年12月</t>
    <rPh sb="0" eb="2">
      <t>レイワ</t>
    </rPh>
    <rPh sb="3" eb="4">
      <t>ネン</t>
    </rPh>
    <rPh sb="6" eb="7">
      <t>ガツ</t>
    </rPh>
    <phoneticPr fontId="14"/>
  </si>
  <si>
    <t>25687号</t>
    <rPh sb="5" eb="6">
      <t>ゴウ</t>
    </rPh>
    <phoneticPr fontId="14"/>
  </si>
  <si>
    <t>令和5年1月</t>
    <rPh sb="0" eb="2">
      <t>レイワ</t>
    </rPh>
    <rPh sb="3" eb="4">
      <t>ネン</t>
    </rPh>
    <rPh sb="5" eb="6">
      <t>ガツ</t>
    </rPh>
    <phoneticPr fontId="14"/>
  </si>
  <si>
    <t>令和5年2月</t>
    <rPh sb="0" eb="2">
      <t>レイワ</t>
    </rPh>
    <rPh sb="3" eb="4">
      <t>ネン</t>
    </rPh>
    <rPh sb="5" eb="6">
      <t>ガツ</t>
    </rPh>
    <phoneticPr fontId="14"/>
  </si>
  <si>
    <t>令和5年3月</t>
    <rPh sb="0" eb="2">
      <t>レイワ</t>
    </rPh>
    <rPh sb="3" eb="4">
      <t>ネン</t>
    </rPh>
    <rPh sb="5" eb="6">
      <t>ガツ</t>
    </rPh>
    <phoneticPr fontId="14"/>
  </si>
  <si>
    <t>　合計（１）＋（２）</t>
    <rPh sb="1" eb="3">
      <t>ゴウケイ</t>
    </rPh>
    <phoneticPr fontId="14"/>
  </si>
  <si>
    <r>
      <rPr>
        <sz val="12"/>
        <rFont val="ＭＳ 明朝"/>
        <family val="1"/>
      </rPr>
      <t>補助金確定額</t>
    </r>
    <r>
      <rPr>
        <sz val="10"/>
        <rFont val="ＭＳ 明朝"/>
        <family val="1"/>
      </rPr>
      <t xml:space="preserve">
</t>
    </r>
    <r>
      <rPr>
        <sz val="9"/>
        <rFont val="ＭＳ 明朝"/>
        <family val="1"/>
      </rPr>
      <t>（検査体制整備支援部分を含む全額）</t>
    </r>
    <rPh sb="0" eb="3">
      <t>ホジョキン</t>
    </rPh>
    <rPh sb="3" eb="6">
      <t>カクテイガク</t>
    </rPh>
    <rPh sb="19" eb="20">
      <t>フク</t>
    </rPh>
    <rPh sb="21" eb="23">
      <t>ゼンガク</t>
    </rPh>
    <phoneticPr fontId="14"/>
  </si>
  <si>
    <t>〇〇薬局××店</t>
    <rPh sb="2" eb="4">
      <t>ヤッキョク</t>
    </rPh>
    <rPh sb="6" eb="7">
      <t>テン</t>
    </rPh>
    <phoneticPr fontId="14"/>
  </si>
  <si>
    <t>※上記返還額を仕入控除税額報告書に転記してください。</t>
    <rPh sb="1" eb="6">
      <t>ジョウキヘンカンガク</t>
    </rPh>
    <rPh sb="7" eb="16">
      <t>シイレコウジョゼイガクホウコクショ</t>
    </rPh>
    <rPh sb="17" eb="19">
      <t>テンキ</t>
    </rPh>
    <phoneticPr fontId="14"/>
  </si>
  <si>
    <t>(令和　年度分）</t>
    <rPh sb="1" eb="3">
      <t>レイワ</t>
    </rPh>
    <rPh sb="4" eb="5">
      <t>ネン</t>
    </rPh>
    <rPh sb="5" eb="6">
      <t>ド</t>
    </rPh>
    <rPh sb="6" eb="7">
      <t>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</si>
</sst>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6" x14ac:knownFonts="1">
    <font>
      <sz val="11"/>
      <name val="ＭＳ Ｐゴシック"/>
      <family val="3"/>
    </font>
    <font>
      <sz val="6"/>
      <name val="ＭＳ Ｐゴシック"/>
      <family val="3"/>
    </font>
    <font>
      <sz val="10.5"/>
      <color indexed="8"/>
      <name val="ＭＳ 明朝"/>
      <family val="1"/>
    </font>
    <font>
      <sz val="11"/>
      <name val="ＭＳ 明朝"/>
      <family val="1"/>
    </font>
    <font>
      <sz val="12"/>
      <name val="ＭＳ 明朝"/>
      <family val="1"/>
    </font>
    <font>
      <b/>
      <sz val="12"/>
      <color indexed="8"/>
      <name val="ＭＳ 明朝"/>
      <family val="1"/>
    </font>
    <font>
      <b/>
      <sz val="11"/>
      <name val="ＭＳ Ｐゴシック"/>
      <family val="3"/>
    </font>
    <font>
      <b/>
      <sz val="12"/>
      <name val="ＭＳ Ｐゴシック"/>
      <family val="3"/>
    </font>
    <font>
      <sz val="14"/>
      <color indexed="8"/>
      <name val="ＭＳ 明朝"/>
      <family val="1"/>
    </font>
    <font>
      <sz val="14"/>
      <name val="ＭＳ 明朝"/>
      <family val="1"/>
    </font>
    <font>
      <sz val="12"/>
      <color indexed="8"/>
      <name val="ＭＳ Ｐゴシック"/>
      <family val="3"/>
    </font>
    <font>
      <b/>
      <sz val="14"/>
      <name val="ＭＳ 明朝"/>
      <family val="1"/>
    </font>
    <font>
      <sz val="10"/>
      <name val="ＭＳ 明朝"/>
      <family val="1"/>
    </font>
    <font>
      <sz val="6"/>
      <name val="ＭＳ Ｐゴシック"/>
      <family val="3"/>
    </font>
    <font>
      <sz val="6"/>
      <name val="ＭＳ Ｐゴシック"/>
      <family val="3"/>
      <charset val="128"/>
    </font>
    <font>
      <sz val="11"/>
      <name val="ＭＳ Ｐゴシック"/>
      <family val="3"/>
      <charset val="128"/>
    </font>
    <font>
      <b/>
      <sz val="14"/>
      <name val="ＭＳ 明朝"/>
      <family val="1"/>
    </font>
    <font>
      <sz val="14"/>
      <name val="ＭＳ 明朝"/>
      <family val="1"/>
    </font>
    <font>
      <sz val="12"/>
      <name val="ＭＳ 明朝"/>
      <family val="1"/>
    </font>
    <font>
      <sz val="10.5"/>
      <color indexed="8"/>
      <name val="ＭＳ 明朝"/>
      <family val="1"/>
    </font>
    <font>
      <sz val="11"/>
      <name val="ＭＳ 明朝"/>
      <family val="1"/>
    </font>
    <font>
      <b/>
      <sz val="12"/>
      <color indexed="8"/>
      <name val="ＭＳ 明朝"/>
      <family val="1"/>
    </font>
    <font>
      <sz val="10"/>
      <name val="ＭＳ 明朝"/>
      <family val="1"/>
    </font>
    <font>
      <sz val="9"/>
      <name val="ＭＳ 明朝"/>
      <family val="1"/>
    </font>
    <font>
      <u/>
      <sz val="9"/>
      <name val="ＭＳ 明朝"/>
      <family val="1"/>
    </font>
    <font>
      <b/>
      <sz val="12"/>
      <color rgb="FFFF0000"/>
      <name val="ＭＳ 明朝"/>
      <family val="1"/>
    </font>
  </fonts>
  <fills count="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5" fillId="0" borderId="0" applyFont="0" applyFill="0" applyBorder="0" applyAlignment="0" applyProtection="0">
      <alignment vertical="center"/>
    </xf>
  </cellStyleXfs>
  <cellXfs count="80">
    <xf numFmtId="0" fontId="0" fillId="0" borderId="0" xfId="0" applyAlignment="1"/>
    <xf numFmtId="0" fontId="3" fillId="0" borderId="0" xfId="0" applyFont="1" applyAlignment="1"/>
    <xf numFmtId="0" fontId="3" fillId="2" borderId="0" xfId="0" applyFont="1" applyFill="1" applyAlignment="1"/>
    <xf numFmtId="0" fontId="0" fillId="0" borderId="0" xfId="0" applyAlignment="1">
      <alignment vertical="center"/>
    </xf>
    <xf numFmtId="0" fontId="4" fillId="2" borderId="0" xfId="0" applyFont="1" applyFill="1" applyAlignment="1">
      <alignment vertical="center"/>
    </xf>
    <xf numFmtId="0" fontId="0" fillId="2" borderId="0" xfId="0" applyFill="1" applyAlignment="1"/>
    <xf numFmtId="0" fontId="0" fillId="2" borderId="0" xfId="0" applyFill="1" applyAlignment="1">
      <alignment vertical="center"/>
    </xf>
    <xf numFmtId="0" fontId="7" fillId="2" borderId="0" xfId="0" applyFont="1" applyFill="1" applyAlignment="1">
      <alignment vertical="center"/>
    </xf>
    <xf numFmtId="0" fontId="3"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vertical="center" wrapText="1"/>
    </xf>
    <xf numFmtId="0" fontId="9" fillId="2" borderId="0" xfId="0" applyFont="1" applyFill="1" applyAlignment="1">
      <alignment horizontal="right" vertical="center"/>
    </xf>
    <xf numFmtId="0" fontId="4" fillId="0" borderId="0" xfId="0" applyFont="1" applyAlignment="1">
      <alignment vertical="center"/>
    </xf>
    <xf numFmtId="0" fontId="10" fillId="2" borderId="0" xfId="0" applyFont="1" applyFill="1" applyAlignment="1">
      <alignment vertical="center"/>
    </xf>
    <xf numFmtId="0" fontId="3" fillId="0" borderId="0" xfId="0" applyFont="1" applyAlignment="1">
      <alignment vertical="center"/>
    </xf>
    <xf numFmtId="0" fontId="9" fillId="0" borderId="0" xfId="0" applyFont="1" applyAlignment="1">
      <alignment vertical="center"/>
    </xf>
    <xf numFmtId="0" fontId="5" fillId="2" borderId="0" xfId="0" applyFont="1" applyFill="1" applyAlignment="1">
      <alignment vertical="center"/>
    </xf>
    <xf numFmtId="0" fontId="2" fillId="2" borderId="0" xfId="0" applyFont="1" applyFill="1" applyAlignment="1">
      <alignment vertical="center"/>
    </xf>
    <xf numFmtId="0" fontId="11" fillId="2" borderId="0" xfId="0" applyFont="1" applyFill="1" applyAlignment="1">
      <alignment horizontal="right" vertical="center"/>
    </xf>
    <xf numFmtId="3" fontId="4" fillId="2" borderId="0" xfId="0" applyNumberFormat="1" applyFont="1" applyFill="1" applyAlignment="1">
      <alignment horizontal="left" vertical="center"/>
    </xf>
    <xf numFmtId="0" fontId="4" fillId="2" borderId="0" xfId="0" applyFont="1" applyFill="1" applyAlignment="1">
      <alignment horizontal="left" vertical="center"/>
    </xf>
    <xf numFmtId="3" fontId="4" fillId="2" borderId="0" xfId="0" quotePrefix="1" applyNumberFormat="1" applyFont="1" applyFill="1" applyAlignment="1">
      <alignment horizontal="left" vertical="center"/>
    </xf>
    <xf numFmtId="176" fontId="4" fillId="2" borderId="1" xfId="0" applyNumberFormat="1" applyFont="1" applyFill="1" applyBorder="1" applyAlignment="1">
      <alignment vertical="center"/>
    </xf>
    <xf numFmtId="0" fontId="3" fillId="0" borderId="0" xfId="0" applyFont="1" applyBorder="1" applyAlignment="1">
      <alignment vertical="center"/>
    </xf>
    <xf numFmtId="0" fontId="4" fillId="0" borderId="3" xfId="0" applyFont="1" applyBorder="1" applyAlignment="1">
      <alignment horizontal="center" vertical="center" wrapText="1"/>
    </xf>
    <xf numFmtId="0" fontId="3" fillId="0" borderId="0" xfId="0" applyFont="1" applyFill="1" applyBorder="1" applyAlignment="1">
      <alignment vertical="center"/>
    </xf>
    <xf numFmtId="0" fontId="18" fillId="2" borderId="0" xfId="0" applyFont="1" applyFill="1" applyBorder="1" applyAlignment="1">
      <alignment vertical="center"/>
    </xf>
    <xf numFmtId="0" fontId="19" fillId="2" borderId="0" xfId="0" applyFont="1" applyFill="1" applyBorder="1" applyAlignment="1">
      <alignment vertical="center"/>
    </xf>
    <xf numFmtId="0" fontId="20" fillId="0" borderId="0" xfId="0" applyFont="1" applyBorder="1" applyAlignment="1">
      <alignment vertical="center"/>
    </xf>
    <xf numFmtId="0" fontId="20" fillId="2" borderId="0" xfId="0" applyFont="1" applyFill="1" applyBorder="1" applyAlignment="1">
      <alignment vertical="center"/>
    </xf>
    <xf numFmtId="0" fontId="21" fillId="2" borderId="0" xfId="0" applyFont="1" applyFill="1" applyBorder="1" applyAlignment="1">
      <alignment vertical="center"/>
    </xf>
    <xf numFmtId="0" fontId="18" fillId="2" borderId="3" xfId="0" applyFont="1" applyFill="1" applyBorder="1" applyAlignment="1">
      <alignment horizontal="center" vertical="center"/>
    </xf>
    <xf numFmtId="0" fontId="22"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0" borderId="3" xfId="0" applyFont="1" applyBorder="1" applyAlignment="1">
      <alignment horizontal="center" vertical="center"/>
    </xf>
    <xf numFmtId="58" fontId="18" fillId="4" borderId="3" xfId="1" applyNumberFormat="1" applyFont="1" applyFill="1" applyBorder="1" applyAlignment="1">
      <alignment horizontal="center" vertical="center"/>
    </xf>
    <xf numFmtId="38" fontId="18" fillId="4" borderId="3" xfId="1" applyFont="1" applyFill="1" applyBorder="1" applyAlignment="1">
      <alignment horizontal="right" vertical="center"/>
    </xf>
    <xf numFmtId="0" fontId="18" fillId="0" borderId="3" xfId="0" applyFont="1" applyBorder="1" applyAlignment="1">
      <alignment horizontal="center" vertical="center" wrapText="1"/>
    </xf>
    <xf numFmtId="38" fontId="18" fillId="2" borderId="3" xfId="1" applyFont="1" applyFill="1" applyBorder="1" applyAlignment="1">
      <alignment horizontal="right" vertical="center"/>
    </xf>
    <xf numFmtId="0" fontId="20" fillId="0" borderId="3" xfId="0" applyFont="1" applyBorder="1" applyAlignment="1">
      <alignment vertical="center"/>
    </xf>
    <xf numFmtId="38" fontId="18" fillId="0" borderId="3" xfId="1" applyFont="1" applyFill="1" applyBorder="1" applyAlignment="1">
      <alignment horizontal="center" vertical="center"/>
    </xf>
    <xf numFmtId="38" fontId="18" fillId="0" borderId="3" xfId="1" applyFont="1" applyFill="1" applyBorder="1" applyAlignment="1">
      <alignment horizontal="right" vertical="center"/>
    </xf>
    <xf numFmtId="0" fontId="18"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shrinkToFit="1"/>
    </xf>
    <xf numFmtId="0" fontId="18" fillId="0" borderId="3" xfId="0" applyFont="1" applyBorder="1" applyAlignment="1">
      <alignment vertical="center" wrapText="1"/>
    </xf>
    <xf numFmtId="38" fontId="18" fillId="4" borderId="3" xfId="1" applyFont="1" applyFill="1" applyBorder="1" applyAlignment="1">
      <alignment horizontal="center" vertical="center"/>
    </xf>
    <xf numFmtId="38" fontId="18" fillId="0" borderId="3" xfId="1" applyFont="1" applyBorder="1" applyAlignment="1">
      <alignment vertical="center"/>
    </xf>
    <xf numFmtId="38" fontId="20" fillId="0" borderId="0" xfId="1" applyFont="1" applyBorder="1" applyAlignment="1">
      <alignment vertical="center"/>
    </xf>
    <xf numFmtId="38" fontId="18" fillId="4" borderId="3" xfId="1" applyFont="1" applyFill="1" applyBorder="1" applyAlignment="1">
      <alignment vertical="center"/>
    </xf>
    <xf numFmtId="38" fontId="18" fillId="0" borderId="3" xfId="1" applyFont="1" applyFill="1" applyBorder="1" applyAlignment="1">
      <alignment vertical="center"/>
    </xf>
    <xf numFmtId="0" fontId="25" fillId="2" borderId="0" xfId="0" applyFont="1" applyFill="1" applyBorder="1" applyAlignment="1">
      <alignment vertical="top"/>
    </xf>
    <xf numFmtId="0" fontId="2" fillId="2" borderId="0" xfId="0" applyFont="1" applyFill="1" applyBorder="1" applyAlignment="1">
      <alignment vertical="center"/>
    </xf>
    <xf numFmtId="0" fontId="4" fillId="2" borderId="0" xfId="0" applyFont="1" applyFill="1" applyBorder="1" applyAlignment="1">
      <alignment vertical="center"/>
    </xf>
    <xf numFmtId="0" fontId="3" fillId="2" borderId="0" xfId="0" applyFont="1" applyFill="1" applyBorder="1" applyAlignment="1">
      <alignment vertical="center"/>
    </xf>
    <xf numFmtId="38" fontId="18" fillId="2" borderId="0" xfId="1" applyFont="1" applyFill="1" applyBorder="1" applyAlignment="1">
      <alignment vertical="center"/>
    </xf>
    <xf numFmtId="38" fontId="18" fillId="2" borderId="3" xfId="0" applyNumberFormat="1" applyFont="1" applyFill="1" applyBorder="1" applyAlignment="1">
      <alignment vertical="center"/>
    </xf>
    <xf numFmtId="38" fontId="18" fillId="2" borderId="3" xfId="1" applyFont="1" applyFill="1" applyBorder="1" applyAlignment="1">
      <alignment vertical="center"/>
    </xf>
    <xf numFmtId="0" fontId="4" fillId="2" borderId="0" xfId="0" applyFont="1" applyFill="1" applyAlignment="1">
      <alignment horizontal="left" vertical="center"/>
    </xf>
    <xf numFmtId="0" fontId="18" fillId="2" borderId="3" xfId="0" applyFont="1" applyFill="1" applyBorder="1" applyAlignment="1">
      <alignment horizontal="center" vertical="center"/>
    </xf>
    <xf numFmtId="58" fontId="18" fillId="4" borderId="3" xfId="1" applyNumberFormat="1" applyFont="1" applyFill="1" applyBorder="1" applyAlignment="1">
      <alignment horizontal="center" vertical="center"/>
    </xf>
    <xf numFmtId="0" fontId="0" fillId="2" borderId="0" xfId="0" applyFill="1" applyAlignment="1">
      <alignment horizontal="left" vertical="center" wrapText="1"/>
    </xf>
    <xf numFmtId="0" fontId="18" fillId="2" borderId="3" xfId="0"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38" fontId="18" fillId="2" borderId="2" xfId="0" applyNumberFormat="1" applyFont="1" applyFill="1" applyBorder="1" applyAlignment="1">
      <alignment horizontal="center" vertical="center"/>
    </xf>
    <xf numFmtId="38" fontId="18" fillId="2" borderId="4" xfId="0" applyNumberFormat="1"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Border="1" applyAlignment="1">
      <alignment horizontal="left" vertical="center"/>
    </xf>
    <xf numFmtId="58" fontId="18" fillId="4" borderId="3" xfId="1" applyNumberFormat="1" applyFont="1" applyFill="1" applyBorder="1" applyAlignment="1">
      <alignment horizontal="center" vertical="center"/>
    </xf>
    <xf numFmtId="38" fontId="18" fillId="4" borderId="2" xfId="1" applyFont="1" applyFill="1" applyBorder="1" applyAlignment="1">
      <alignment horizontal="right" vertical="center"/>
    </xf>
    <xf numFmtId="38" fontId="18" fillId="4" borderId="4" xfId="1" applyFont="1" applyFill="1" applyBorder="1" applyAlignment="1">
      <alignment horizontal="right" vertical="center"/>
    </xf>
    <xf numFmtId="58" fontId="18" fillId="0" borderId="3" xfId="1" applyNumberFormat="1" applyFont="1" applyFill="1" applyBorder="1" applyAlignment="1">
      <alignment horizontal="center" vertical="center"/>
    </xf>
    <xf numFmtId="38" fontId="18" fillId="0" borderId="2" xfId="1" applyFont="1" applyFill="1" applyBorder="1" applyAlignment="1">
      <alignment horizontal="right" vertical="center"/>
    </xf>
    <xf numFmtId="38" fontId="18" fillId="0" borderId="4" xfId="1" applyFont="1" applyFill="1" applyBorder="1" applyAlignment="1">
      <alignment horizontal="right" vertical="center"/>
    </xf>
    <xf numFmtId="0" fontId="16" fillId="0" borderId="0" xfId="0" applyFont="1" applyBorder="1" applyAlignment="1">
      <alignment horizontal="center" vertical="center"/>
    </xf>
    <xf numFmtId="0" fontId="16" fillId="2" borderId="0" xfId="0" applyFont="1" applyFill="1" applyBorder="1" applyAlignment="1">
      <alignment horizontal="center" vertical="center"/>
    </xf>
    <xf numFmtId="0" fontId="9" fillId="4" borderId="3" xfId="0" applyFont="1" applyFill="1" applyBorder="1" applyAlignment="1">
      <alignment horizontal="center" vertical="center"/>
    </xf>
    <xf numFmtId="0" fontId="17" fillId="4" borderId="3" xfId="0" applyFont="1" applyFill="1" applyBorder="1" applyAlignment="1">
      <alignment horizontal="center" vertical="center"/>
    </xf>
    <xf numFmtId="0" fontId="18" fillId="3" borderId="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12006</xdr:colOff>
      <xdr:row>41</xdr:row>
      <xdr:rowOff>212913</xdr:rowOff>
    </xdr:from>
    <xdr:to>
      <xdr:col>9</xdr:col>
      <xdr:colOff>1461567</xdr:colOff>
      <xdr:row>44</xdr:row>
      <xdr:rowOff>61744</xdr:rowOff>
    </xdr:to>
    <xdr:sp macro="" textlink="">
      <xdr:nvSpPr>
        <xdr:cNvPr id="18" name="楕円 17"/>
        <xdr:cNvSpPr/>
      </xdr:nvSpPr>
      <xdr:spPr>
        <a:xfrm>
          <a:off x="5060256" y="12432127"/>
          <a:ext cx="1449561" cy="4747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122464</xdr:colOff>
      <xdr:row>14</xdr:row>
      <xdr:rowOff>34950</xdr:rowOff>
    </xdr:from>
    <xdr:to>
      <xdr:col>4</xdr:col>
      <xdr:colOff>307361</xdr:colOff>
      <xdr:row>19</xdr:row>
      <xdr:rowOff>156722</xdr:rowOff>
    </xdr:to>
    <xdr:sp macro="" textlink="" fLocksText="0">
      <xdr:nvSpPr>
        <xdr:cNvPr id="22" name="四角形吹き出し 1"/>
        <xdr:cNvSpPr/>
      </xdr:nvSpPr>
      <xdr:spPr>
        <a:xfrm>
          <a:off x="612321" y="4198736"/>
          <a:ext cx="2253183" cy="1482486"/>
        </a:xfrm>
        <a:prstGeom prst="wedgeRectCallout">
          <a:avLst>
            <a:gd name="adj1" fmla="val 6919"/>
            <a:gd name="adj2" fmla="val -69449"/>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県から送付を受けた通知（交付要綱様式第２号）に記載の年月日と文書番号（○疾病第○○○○○号）を転記してください。</a:t>
          </a:r>
          <a:endParaRPr lang="en-US" altLang="ja-JP" sz="1100">
            <a:solidFill>
              <a:schemeClr val="tx1"/>
            </a:solidFill>
            <a:effectLst/>
            <a:latin typeface="+mn-ea"/>
            <a:ea typeface="+mn-ea"/>
          </a:endParaRPr>
        </a:p>
        <a:p>
          <a:pPr>
            <a:lnSpc>
              <a:spcPts val="1100"/>
            </a:lnSpc>
          </a:pPr>
          <a:r>
            <a:rPr lang="en-US" altLang="ja-JP" sz="1100">
              <a:solidFill>
                <a:schemeClr val="tx1"/>
              </a:solidFill>
              <a:effectLst/>
              <a:latin typeface="+mn-ea"/>
              <a:ea typeface="+mn-ea"/>
            </a:rPr>
            <a:t>※</a:t>
          </a:r>
          <a:r>
            <a:rPr lang="ja-JP" altLang="en-US" sz="1100">
              <a:solidFill>
                <a:schemeClr val="tx1"/>
              </a:solidFill>
              <a:effectLst/>
              <a:latin typeface="+mn-ea"/>
              <a:ea typeface="+mn-ea"/>
            </a:rPr>
            <a:t>期間中に交付決定が複数ある場合は、行を分けて記載してください。</a:t>
          </a:r>
        </a:p>
      </xdr:txBody>
    </xdr:sp>
    <xdr:clientData/>
  </xdr:twoCellAnchor>
  <xdr:twoCellAnchor>
    <xdr:from>
      <xdr:col>5</xdr:col>
      <xdr:colOff>56085</xdr:colOff>
      <xdr:row>14</xdr:row>
      <xdr:rowOff>46904</xdr:rowOff>
    </xdr:from>
    <xdr:to>
      <xdr:col>7</xdr:col>
      <xdr:colOff>313445</xdr:colOff>
      <xdr:row>19</xdr:row>
      <xdr:rowOff>134310</xdr:rowOff>
    </xdr:to>
    <xdr:sp macro="" textlink="" fLocksText="0">
      <xdr:nvSpPr>
        <xdr:cNvPr id="23" name="四角形吹き出し 1"/>
        <xdr:cNvSpPr/>
      </xdr:nvSpPr>
      <xdr:spPr>
        <a:xfrm>
          <a:off x="3049656" y="4210690"/>
          <a:ext cx="815253" cy="1448120"/>
        </a:xfrm>
        <a:prstGeom prst="wedgeRectCallout">
          <a:avLst>
            <a:gd name="adj1" fmla="val 27581"/>
            <a:gd name="adj2" fmla="val -7028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県に提出した申請書（交付要綱様式第１号別紙４）から転記してください。</a:t>
          </a:r>
        </a:p>
        <a:p>
          <a:pPr>
            <a:lnSpc>
              <a:spcPts val="1100"/>
            </a:lnSpc>
          </a:pPr>
          <a:endParaRPr lang="ja-JP" altLang="en-US" sz="1100">
            <a:solidFill>
              <a:schemeClr val="tx1"/>
            </a:solidFill>
            <a:effectLst/>
            <a:latin typeface="+mn-ea"/>
            <a:ea typeface="+mn-ea"/>
          </a:endParaRPr>
        </a:p>
      </xdr:txBody>
    </xdr:sp>
    <xdr:clientData/>
  </xdr:twoCellAnchor>
  <xdr:twoCellAnchor>
    <xdr:from>
      <xdr:col>9</xdr:col>
      <xdr:colOff>686758</xdr:colOff>
      <xdr:row>3</xdr:row>
      <xdr:rowOff>81642</xdr:rowOff>
    </xdr:from>
    <xdr:to>
      <xdr:col>12</xdr:col>
      <xdr:colOff>593270</xdr:colOff>
      <xdr:row>4</xdr:row>
      <xdr:rowOff>102001</xdr:rowOff>
    </xdr:to>
    <xdr:sp macro="" textlink="" fLocksText="0">
      <xdr:nvSpPr>
        <xdr:cNvPr id="24" name="四角形吹き出し 1"/>
        <xdr:cNvSpPr/>
      </xdr:nvSpPr>
      <xdr:spPr>
        <a:xfrm>
          <a:off x="5735008" y="898071"/>
          <a:ext cx="4138333" cy="292501"/>
        </a:xfrm>
        <a:prstGeom prst="wedgeRectCallout">
          <a:avLst>
            <a:gd name="adj1" fmla="val -48646"/>
            <a:gd name="adj2" fmla="val -108926"/>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gn="l">
            <a:lnSpc>
              <a:spcPts val="1100"/>
            </a:lnSpc>
          </a:pPr>
          <a:r>
            <a:rPr lang="ja-JP" altLang="en-US" sz="1100">
              <a:solidFill>
                <a:schemeClr val="tx1"/>
              </a:solidFill>
              <a:effectLst/>
              <a:latin typeface="+mn-ea"/>
              <a:ea typeface="+mn-ea"/>
            </a:rPr>
            <a:t>本算定書は、各事業者の事業年度ごとに作成してください。</a:t>
          </a:r>
          <a:endParaRPr lang="en-US" altLang="ja-JP" sz="1100">
            <a:solidFill>
              <a:schemeClr val="tx1"/>
            </a:solidFill>
            <a:effectLst/>
            <a:latin typeface="+mn-ea"/>
            <a:ea typeface="+mn-ea"/>
          </a:endParaRPr>
        </a:p>
        <a:p>
          <a:pPr algn="l">
            <a:lnSpc>
              <a:spcPts val="1100"/>
            </a:lnSpc>
          </a:pPr>
          <a:endParaRPr lang="ja-JP" altLang="ja-JP" sz="1100">
            <a:solidFill>
              <a:schemeClr val="tx1"/>
            </a:solidFill>
            <a:effectLst/>
            <a:latin typeface="+mn-ea"/>
            <a:ea typeface="+mn-ea"/>
          </a:endParaRPr>
        </a:p>
      </xdr:txBody>
    </xdr:sp>
    <xdr:clientData/>
  </xdr:twoCellAnchor>
  <xdr:twoCellAnchor>
    <xdr:from>
      <xdr:col>3</xdr:col>
      <xdr:colOff>136205</xdr:colOff>
      <xdr:row>4</xdr:row>
      <xdr:rowOff>197693</xdr:rowOff>
    </xdr:from>
    <xdr:to>
      <xdr:col>10</xdr:col>
      <xdr:colOff>926785</xdr:colOff>
      <xdr:row>7</xdr:row>
      <xdr:rowOff>54820</xdr:rowOff>
    </xdr:to>
    <xdr:sp macro="" textlink="" fLocksText="0">
      <xdr:nvSpPr>
        <xdr:cNvPr id="25" name="四角形吹き出し 1"/>
        <xdr:cNvSpPr/>
      </xdr:nvSpPr>
      <xdr:spPr>
        <a:xfrm>
          <a:off x="2068419" y="1286264"/>
          <a:ext cx="5389795" cy="673556"/>
        </a:xfrm>
        <a:prstGeom prst="wedgeRectCallout">
          <a:avLst>
            <a:gd name="adj1" fmla="val -61990"/>
            <a:gd name="adj2" fmla="val 2213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・県に提出した「実績報告及び交付申請書」（交付要綱様式第１号）</a:t>
          </a:r>
          <a:endParaRPr lang="en-US" altLang="ja-JP" sz="1100">
            <a:solidFill>
              <a:schemeClr val="tx1"/>
            </a:solidFill>
            <a:effectLst/>
            <a:latin typeface="+mn-ea"/>
            <a:ea typeface="+mn-ea"/>
          </a:endParaRPr>
        </a:p>
        <a:p>
          <a:pPr>
            <a:lnSpc>
              <a:spcPts val="1100"/>
            </a:lnSpc>
          </a:pPr>
          <a:r>
            <a:rPr lang="ja-JP" altLang="en-US" sz="1100">
              <a:solidFill>
                <a:schemeClr val="tx1"/>
              </a:solidFill>
              <a:effectLst/>
              <a:latin typeface="+mn-ea"/>
              <a:ea typeface="+mn-ea"/>
            </a:rPr>
            <a:t>・県から送付を受けた「交付決定及び額の確定通知書」（交付要綱様式第２号）</a:t>
          </a:r>
          <a:endParaRPr lang="en-US" altLang="ja-JP" sz="1100">
            <a:solidFill>
              <a:schemeClr val="tx1"/>
            </a:solidFill>
            <a:effectLst/>
            <a:latin typeface="+mn-ea"/>
            <a:ea typeface="+mn-ea"/>
          </a:endParaRPr>
        </a:p>
        <a:p>
          <a:pPr>
            <a:lnSpc>
              <a:spcPts val="1100"/>
            </a:lnSpc>
          </a:pPr>
          <a:r>
            <a:rPr lang="ja-JP" altLang="en-US" sz="1100">
              <a:solidFill>
                <a:schemeClr val="tx1"/>
              </a:solidFill>
              <a:effectLst/>
              <a:latin typeface="+mn-ea"/>
              <a:ea typeface="+mn-ea"/>
            </a:rPr>
            <a:t>をもとに記載してください。</a:t>
          </a:r>
          <a:endParaRPr lang="en-US" altLang="ja-JP" sz="1100">
            <a:solidFill>
              <a:schemeClr val="tx1"/>
            </a:solidFill>
            <a:effectLst/>
            <a:latin typeface="+mn-ea"/>
            <a:ea typeface="+mn-ea"/>
          </a:endParaRPr>
        </a:p>
      </xdr:txBody>
    </xdr:sp>
    <xdr:clientData/>
  </xdr:twoCellAnchor>
  <xdr:twoCellAnchor>
    <xdr:from>
      <xdr:col>8</xdr:col>
      <xdr:colOff>68515</xdr:colOff>
      <xdr:row>14</xdr:row>
      <xdr:rowOff>30468</xdr:rowOff>
    </xdr:from>
    <xdr:to>
      <xdr:col>8</xdr:col>
      <xdr:colOff>1046228</xdr:colOff>
      <xdr:row>19</xdr:row>
      <xdr:rowOff>152240</xdr:rowOff>
    </xdr:to>
    <xdr:sp macro="" textlink="" fLocksText="0">
      <xdr:nvSpPr>
        <xdr:cNvPr id="27" name="四角形吹き出し 1"/>
        <xdr:cNvSpPr/>
      </xdr:nvSpPr>
      <xdr:spPr>
        <a:xfrm>
          <a:off x="3987372" y="4194254"/>
          <a:ext cx="977713" cy="1482486"/>
        </a:xfrm>
        <a:prstGeom prst="wedgeRectCallout">
          <a:avLst>
            <a:gd name="adj1" fmla="val 23148"/>
            <a:gd name="adj2" fmla="val -68466"/>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県から送付を受けた通知（交付要綱様式第２号）に記載の金額を転記してください。</a:t>
          </a:r>
          <a:endParaRPr lang="en-US" altLang="ja-JP" sz="1100">
            <a:solidFill>
              <a:schemeClr val="tx1"/>
            </a:solidFill>
            <a:effectLst/>
            <a:latin typeface="+mn-ea"/>
            <a:ea typeface="+mn-ea"/>
          </a:endParaRPr>
        </a:p>
      </xdr:txBody>
    </xdr:sp>
    <xdr:clientData/>
  </xdr:twoCellAnchor>
  <xdr:twoCellAnchor>
    <xdr:from>
      <xdr:col>4</xdr:col>
      <xdr:colOff>163286</xdr:colOff>
      <xdr:row>39</xdr:row>
      <xdr:rowOff>81642</xdr:rowOff>
    </xdr:from>
    <xdr:to>
      <xdr:col>8</xdr:col>
      <xdr:colOff>1054075</xdr:colOff>
      <xdr:row>40</xdr:row>
      <xdr:rowOff>241726</xdr:rowOff>
    </xdr:to>
    <xdr:sp macro="" textlink="" fLocksText="0">
      <xdr:nvSpPr>
        <xdr:cNvPr id="28" name="四角形吹き出し 1"/>
        <xdr:cNvSpPr/>
      </xdr:nvSpPr>
      <xdr:spPr>
        <a:xfrm>
          <a:off x="2721429" y="11756571"/>
          <a:ext cx="2251503" cy="432226"/>
        </a:xfrm>
        <a:prstGeom prst="wedgeRectCallout">
          <a:avLst>
            <a:gd name="adj1" fmla="val 53545"/>
            <a:gd name="adj2" fmla="val 159587"/>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ctr"/>
        <a:lstStyle/>
        <a:p>
          <a:pPr algn="ctr">
            <a:lnSpc>
              <a:spcPct val="100000"/>
            </a:lnSpc>
          </a:pPr>
          <a:r>
            <a:rPr lang="ja-JP" altLang="en-US" sz="1800" b="0">
              <a:solidFill>
                <a:schemeClr val="tx1"/>
              </a:solidFill>
              <a:effectLst/>
              <a:latin typeface="+mn-ea"/>
              <a:ea typeface="+mn-ea"/>
            </a:rPr>
            <a:t>報告書に転記</a:t>
          </a:r>
          <a:endParaRPr lang="ja-JP" altLang="ja-JP" sz="1800" b="0">
            <a:solidFill>
              <a:schemeClr val="tx1"/>
            </a:solidFill>
            <a:effectLst/>
            <a:latin typeface="+mn-ea"/>
            <a:ea typeface="+mn-ea"/>
          </a:endParaRPr>
        </a:p>
      </xdr:txBody>
    </xdr:sp>
    <xdr:clientData/>
  </xdr:twoCellAnchor>
  <xdr:twoCellAnchor>
    <xdr:from>
      <xdr:col>8</xdr:col>
      <xdr:colOff>117929</xdr:colOff>
      <xdr:row>21</xdr:row>
      <xdr:rowOff>235857</xdr:rowOff>
    </xdr:from>
    <xdr:to>
      <xdr:col>10</xdr:col>
      <xdr:colOff>1276488</xdr:colOff>
      <xdr:row>24</xdr:row>
      <xdr:rowOff>81092</xdr:rowOff>
    </xdr:to>
    <xdr:sp macro="" textlink="" fLocksText="0">
      <xdr:nvSpPr>
        <xdr:cNvPr id="10" name="四角形吹き出し 1"/>
        <xdr:cNvSpPr/>
      </xdr:nvSpPr>
      <xdr:spPr>
        <a:xfrm>
          <a:off x="3701143" y="6186714"/>
          <a:ext cx="3562488" cy="634449"/>
        </a:xfrm>
        <a:custGeom>
          <a:avLst/>
          <a:gdLst>
            <a:gd name="connsiteX0" fmla="*/ 0 w 3563869"/>
            <a:gd name="connsiteY0" fmla="*/ 0 h 474666"/>
            <a:gd name="connsiteX1" fmla="*/ 593978 w 3563869"/>
            <a:gd name="connsiteY1" fmla="*/ 0 h 474666"/>
            <a:gd name="connsiteX2" fmla="*/ 593978 w 3563869"/>
            <a:gd name="connsiteY2" fmla="*/ 0 h 474666"/>
            <a:gd name="connsiteX3" fmla="*/ 1484945 w 3563869"/>
            <a:gd name="connsiteY3" fmla="*/ 0 h 474666"/>
            <a:gd name="connsiteX4" fmla="*/ 3563869 w 3563869"/>
            <a:gd name="connsiteY4" fmla="*/ 0 h 474666"/>
            <a:gd name="connsiteX5" fmla="*/ 3563869 w 3563869"/>
            <a:gd name="connsiteY5" fmla="*/ 276889 h 474666"/>
            <a:gd name="connsiteX6" fmla="*/ 3563869 w 3563869"/>
            <a:gd name="connsiteY6" fmla="*/ 276889 h 474666"/>
            <a:gd name="connsiteX7" fmla="*/ 3563869 w 3563869"/>
            <a:gd name="connsiteY7" fmla="*/ 395555 h 474666"/>
            <a:gd name="connsiteX8" fmla="*/ 3563869 w 3563869"/>
            <a:gd name="connsiteY8" fmla="*/ 474666 h 474666"/>
            <a:gd name="connsiteX9" fmla="*/ 1484945 w 3563869"/>
            <a:gd name="connsiteY9" fmla="*/ 474666 h 474666"/>
            <a:gd name="connsiteX10" fmla="*/ 697948 w 3563869"/>
            <a:gd name="connsiteY10" fmla="*/ 628363 h 474666"/>
            <a:gd name="connsiteX11" fmla="*/ 593978 w 3563869"/>
            <a:gd name="connsiteY11" fmla="*/ 474666 h 474666"/>
            <a:gd name="connsiteX12" fmla="*/ 0 w 3563869"/>
            <a:gd name="connsiteY12" fmla="*/ 474666 h 474666"/>
            <a:gd name="connsiteX13" fmla="*/ 0 w 3563869"/>
            <a:gd name="connsiteY13" fmla="*/ 395555 h 474666"/>
            <a:gd name="connsiteX14" fmla="*/ 0 w 3563869"/>
            <a:gd name="connsiteY14" fmla="*/ 276889 h 474666"/>
            <a:gd name="connsiteX15" fmla="*/ 0 w 3563869"/>
            <a:gd name="connsiteY15" fmla="*/ 276889 h 474666"/>
            <a:gd name="connsiteX16" fmla="*/ 0 w 3563869"/>
            <a:gd name="connsiteY16" fmla="*/ 0 h 474666"/>
            <a:gd name="connsiteX0" fmla="*/ 0 w 3563869"/>
            <a:gd name="connsiteY0" fmla="*/ 0 h 628363"/>
            <a:gd name="connsiteX1" fmla="*/ 593978 w 3563869"/>
            <a:gd name="connsiteY1" fmla="*/ 0 h 628363"/>
            <a:gd name="connsiteX2" fmla="*/ 593978 w 3563869"/>
            <a:gd name="connsiteY2" fmla="*/ 0 h 628363"/>
            <a:gd name="connsiteX3" fmla="*/ 1484945 w 3563869"/>
            <a:gd name="connsiteY3" fmla="*/ 0 h 628363"/>
            <a:gd name="connsiteX4" fmla="*/ 3563869 w 3563869"/>
            <a:gd name="connsiteY4" fmla="*/ 0 h 628363"/>
            <a:gd name="connsiteX5" fmla="*/ 3563869 w 3563869"/>
            <a:gd name="connsiteY5" fmla="*/ 276889 h 628363"/>
            <a:gd name="connsiteX6" fmla="*/ 3563869 w 3563869"/>
            <a:gd name="connsiteY6" fmla="*/ 276889 h 628363"/>
            <a:gd name="connsiteX7" fmla="*/ 3563869 w 3563869"/>
            <a:gd name="connsiteY7" fmla="*/ 395555 h 628363"/>
            <a:gd name="connsiteX8" fmla="*/ 3563869 w 3563869"/>
            <a:gd name="connsiteY8" fmla="*/ 474666 h 628363"/>
            <a:gd name="connsiteX9" fmla="*/ 1484945 w 3563869"/>
            <a:gd name="connsiteY9" fmla="*/ 474666 h 628363"/>
            <a:gd name="connsiteX10" fmla="*/ 697948 w 3563869"/>
            <a:gd name="connsiteY10" fmla="*/ 628363 h 628363"/>
            <a:gd name="connsiteX11" fmla="*/ 323413 w 3563869"/>
            <a:gd name="connsiteY11" fmla="*/ 485709 h 628363"/>
            <a:gd name="connsiteX12" fmla="*/ 0 w 3563869"/>
            <a:gd name="connsiteY12" fmla="*/ 474666 h 628363"/>
            <a:gd name="connsiteX13" fmla="*/ 0 w 3563869"/>
            <a:gd name="connsiteY13" fmla="*/ 395555 h 628363"/>
            <a:gd name="connsiteX14" fmla="*/ 0 w 3563869"/>
            <a:gd name="connsiteY14" fmla="*/ 276889 h 628363"/>
            <a:gd name="connsiteX15" fmla="*/ 0 w 3563869"/>
            <a:gd name="connsiteY15" fmla="*/ 276889 h 628363"/>
            <a:gd name="connsiteX16" fmla="*/ 0 w 3563869"/>
            <a:gd name="connsiteY16" fmla="*/ 0 h 628363"/>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484945 w 3563869"/>
            <a:gd name="connsiteY9" fmla="*/ 474666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50554 w 3563869"/>
            <a:gd name="connsiteY9" fmla="*/ 496753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23413 w 3563869"/>
            <a:gd name="connsiteY11" fmla="*/ 485709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39979 w 3563869"/>
            <a:gd name="connsiteY11" fmla="*/ 480188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35044 w 3563869"/>
            <a:gd name="connsiteY9" fmla="*/ 480391 h 622841"/>
            <a:gd name="connsiteX10" fmla="*/ 739511 w 3563869"/>
            <a:gd name="connsiteY10" fmla="*/ 480188 h 622841"/>
            <a:gd name="connsiteX11" fmla="*/ 488122 w 3563869"/>
            <a:gd name="connsiteY11" fmla="*/ 622841 h 622841"/>
            <a:gd name="connsiteX12" fmla="*/ 339979 w 3563869"/>
            <a:gd name="connsiteY12" fmla="*/ 480188 h 622841"/>
            <a:gd name="connsiteX13" fmla="*/ 0 w 3563869"/>
            <a:gd name="connsiteY13" fmla="*/ 474666 h 622841"/>
            <a:gd name="connsiteX14" fmla="*/ 0 w 3563869"/>
            <a:gd name="connsiteY14" fmla="*/ 395555 h 622841"/>
            <a:gd name="connsiteX15" fmla="*/ 0 w 3563869"/>
            <a:gd name="connsiteY15" fmla="*/ 276889 h 622841"/>
            <a:gd name="connsiteX16" fmla="*/ 0 w 3563869"/>
            <a:gd name="connsiteY16" fmla="*/ 276889 h 622841"/>
            <a:gd name="connsiteX17" fmla="*/ 0 w 3563869"/>
            <a:gd name="connsiteY17"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739511 w 3563869"/>
            <a:gd name="connsiteY9" fmla="*/ 480188 h 622841"/>
            <a:gd name="connsiteX10" fmla="*/ 488122 w 3563869"/>
            <a:gd name="connsiteY10" fmla="*/ 622841 h 622841"/>
            <a:gd name="connsiteX11" fmla="*/ 339979 w 3563869"/>
            <a:gd name="connsiteY11" fmla="*/ 480188 h 622841"/>
            <a:gd name="connsiteX12" fmla="*/ 0 w 3563869"/>
            <a:gd name="connsiteY12" fmla="*/ 474666 h 622841"/>
            <a:gd name="connsiteX13" fmla="*/ 0 w 3563869"/>
            <a:gd name="connsiteY13" fmla="*/ 395555 h 622841"/>
            <a:gd name="connsiteX14" fmla="*/ 0 w 3563869"/>
            <a:gd name="connsiteY14" fmla="*/ 276889 h 622841"/>
            <a:gd name="connsiteX15" fmla="*/ 0 w 3563869"/>
            <a:gd name="connsiteY15" fmla="*/ 276889 h 622841"/>
            <a:gd name="connsiteX16" fmla="*/ 0 w 3563869"/>
            <a:gd name="connsiteY16"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90261 w 3563869"/>
            <a:gd name="connsiteY9" fmla="*/ 469348 h 622841"/>
            <a:gd name="connsiteX10" fmla="*/ 739511 w 3563869"/>
            <a:gd name="connsiteY10" fmla="*/ 480188 h 622841"/>
            <a:gd name="connsiteX11" fmla="*/ 488122 w 3563869"/>
            <a:gd name="connsiteY11" fmla="*/ 622841 h 622841"/>
            <a:gd name="connsiteX12" fmla="*/ 339979 w 3563869"/>
            <a:gd name="connsiteY12" fmla="*/ 480188 h 622841"/>
            <a:gd name="connsiteX13" fmla="*/ 0 w 3563869"/>
            <a:gd name="connsiteY13" fmla="*/ 474666 h 622841"/>
            <a:gd name="connsiteX14" fmla="*/ 0 w 3563869"/>
            <a:gd name="connsiteY14" fmla="*/ 395555 h 622841"/>
            <a:gd name="connsiteX15" fmla="*/ 0 w 3563869"/>
            <a:gd name="connsiteY15" fmla="*/ 276889 h 622841"/>
            <a:gd name="connsiteX16" fmla="*/ 0 w 3563869"/>
            <a:gd name="connsiteY16" fmla="*/ 276889 h 622841"/>
            <a:gd name="connsiteX17" fmla="*/ 0 w 3563869"/>
            <a:gd name="connsiteY17"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590261 w 3563869"/>
            <a:gd name="connsiteY9" fmla="*/ 469348 h 622841"/>
            <a:gd name="connsiteX10" fmla="*/ 1435653 w 3563869"/>
            <a:gd name="connsiteY10" fmla="*/ 474869 h 622841"/>
            <a:gd name="connsiteX11" fmla="*/ 739511 w 3563869"/>
            <a:gd name="connsiteY11" fmla="*/ 480188 h 622841"/>
            <a:gd name="connsiteX12" fmla="*/ 488122 w 3563869"/>
            <a:gd name="connsiteY12" fmla="*/ 622841 h 622841"/>
            <a:gd name="connsiteX13" fmla="*/ 339979 w 3563869"/>
            <a:gd name="connsiteY13" fmla="*/ 480188 h 622841"/>
            <a:gd name="connsiteX14" fmla="*/ 0 w 3563869"/>
            <a:gd name="connsiteY14" fmla="*/ 474666 h 622841"/>
            <a:gd name="connsiteX15" fmla="*/ 0 w 3563869"/>
            <a:gd name="connsiteY15" fmla="*/ 395555 h 622841"/>
            <a:gd name="connsiteX16" fmla="*/ 0 w 3563869"/>
            <a:gd name="connsiteY16" fmla="*/ 276889 h 622841"/>
            <a:gd name="connsiteX17" fmla="*/ 0 w 3563869"/>
            <a:gd name="connsiteY17" fmla="*/ 276889 h 622841"/>
            <a:gd name="connsiteX18" fmla="*/ 0 w 3563869"/>
            <a:gd name="connsiteY18" fmla="*/ 0 h 622841"/>
            <a:gd name="connsiteX0" fmla="*/ 0 w 3563869"/>
            <a:gd name="connsiteY0" fmla="*/ 0 h 622841"/>
            <a:gd name="connsiteX1" fmla="*/ 593978 w 3563869"/>
            <a:gd name="connsiteY1" fmla="*/ 0 h 622841"/>
            <a:gd name="connsiteX2" fmla="*/ 593978 w 3563869"/>
            <a:gd name="connsiteY2" fmla="*/ 0 h 622841"/>
            <a:gd name="connsiteX3" fmla="*/ 1484945 w 3563869"/>
            <a:gd name="connsiteY3" fmla="*/ 0 h 622841"/>
            <a:gd name="connsiteX4" fmla="*/ 3563869 w 3563869"/>
            <a:gd name="connsiteY4" fmla="*/ 0 h 622841"/>
            <a:gd name="connsiteX5" fmla="*/ 3563869 w 3563869"/>
            <a:gd name="connsiteY5" fmla="*/ 276889 h 622841"/>
            <a:gd name="connsiteX6" fmla="*/ 3563869 w 3563869"/>
            <a:gd name="connsiteY6" fmla="*/ 276889 h 622841"/>
            <a:gd name="connsiteX7" fmla="*/ 3563869 w 3563869"/>
            <a:gd name="connsiteY7" fmla="*/ 395555 h 622841"/>
            <a:gd name="connsiteX8" fmla="*/ 3563869 w 3563869"/>
            <a:gd name="connsiteY8" fmla="*/ 474666 h 622841"/>
            <a:gd name="connsiteX9" fmla="*/ 1816653 w 3563869"/>
            <a:gd name="connsiteY9" fmla="*/ 474869 h 622841"/>
            <a:gd name="connsiteX10" fmla="*/ 1590261 w 3563869"/>
            <a:gd name="connsiteY10" fmla="*/ 469348 h 622841"/>
            <a:gd name="connsiteX11" fmla="*/ 1435653 w 3563869"/>
            <a:gd name="connsiteY11" fmla="*/ 474869 h 622841"/>
            <a:gd name="connsiteX12" fmla="*/ 739511 w 3563869"/>
            <a:gd name="connsiteY12" fmla="*/ 480188 h 622841"/>
            <a:gd name="connsiteX13" fmla="*/ 488122 w 3563869"/>
            <a:gd name="connsiteY13" fmla="*/ 622841 h 622841"/>
            <a:gd name="connsiteX14" fmla="*/ 339979 w 3563869"/>
            <a:gd name="connsiteY14" fmla="*/ 480188 h 622841"/>
            <a:gd name="connsiteX15" fmla="*/ 0 w 3563869"/>
            <a:gd name="connsiteY15" fmla="*/ 474666 h 622841"/>
            <a:gd name="connsiteX16" fmla="*/ 0 w 3563869"/>
            <a:gd name="connsiteY16" fmla="*/ 395555 h 622841"/>
            <a:gd name="connsiteX17" fmla="*/ 0 w 3563869"/>
            <a:gd name="connsiteY17" fmla="*/ 276889 h 622841"/>
            <a:gd name="connsiteX18" fmla="*/ 0 w 3563869"/>
            <a:gd name="connsiteY18" fmla="*/ 276889 h 622841"/>
            <a:gd name="connsiteX19" fmla="*/ 0 w 3563869"/>
            <a:gd name="connsiteY19" fmla="*/ 0 h 622841"/>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1816653 w 3563869"/>
            <a:gd name="connsiteY9" fmla="*/ 474869 h 629479"/>
            <a:gd name="connsiteX10" fmla="*/ 1573696 w 3563869"/>
            <a:gd name="connsiteY10" fmla="*/ 629479 h 629479"/>
            <a:gd name="connsiteX11" fmla="*/ 1435653 w 3563869"/>
            <a:gd name="connsiteY11" fmla="*/ 474869 h 629479"/>
            <a:gd name="connsiteX12" fmla="*/ 739511 w 3563869"/>
            <a:gd name="connsiteY12" fmla="*/ 480188 h 629479"/>
            <a:gd name="connsiteX13" fmla="*/ 488122 w 3563869"/>
            <a:gd name="connsiteY13" fmla="*/ 622841 h 629479"/>
            <a:gd name="connsiteX14" fmla="*/ 339979 w 3563869"/>
            <a:gd name="connsiteY14" fmla="*/ 480188 h 629479"/>
            <a:gd name="connsiteX15" fmla="*/ 0 w 3563869"/>
            <a:gd name="connsiteY15" fmla="*/ 474666 h 629479"/>
            <a:gd name="connsiteX16" fmla="*/ 0 w 3563869"/>
            <a:gd name="connsiteY16" fmla="*/ 395555 h 629479"/>
            <a:gd name="connsiteX17" fmla="*/ 0 w 3563869"/>
            <a:gd name="connsiteY17" fmla="*/ 276889 h 629479"/>
            <a:gd name="connsiteX18" fmla="*/ 0 w 3563869"/>
            <a:gd name="connsiteY18" fmla="*/ 276889 h 629479"/>
            <a:gd name="connsiteX19" fmla="*/ 0 w 3563869"/>
            <a:gd name="connsiteY19"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2821609 w 3563869"/>
            <a:gd name="connsiteY9" fmla="*/ 474869 h 629479"/>
            <a:gd name="connsiteX10" fmla="*/ 1816653 w 3563869"/>
            <a:gd name="connsiteY10" fmla="*/ 474869 h 629479"/>
            <a:gd name="connsiteX11" fmla="*/ 1573696 w 3563869"/>
            <a:gd name="connsiteY11" fmla="*/ 629479 h 629479"/>
            <a:gd name="connsiteX12" fmla="*/ 1435653 w 3563869"/>
            <a:gd name="connsiteY12" fmla="*/ 474869 h 629479"/>
            <a:gd name="connsiteX13" fmla="*/ 739511 w 3563869"/>
            <a:gd name="connsiteY13" fmla="*/ 480188 h 629479"/>
            <a:gd name="connsiteX14" fmla="*/ 488122 w 3563869"/>
            <a:gd name="connsiteY14" fmla="*/ 622841 h 629479"/>
            <a:gd name="connsiteX15" fmla="*/ 339979 w 3563869"/>
            <a:gd name="connsiteY15" fmla="*/ 480188 h 629479"/>
            <a:gd name="connsiteX16" fmla="*/ 0 w 3563869"/>
            <a:gd name="connsiteY16" fmla="*/ 474666 h 629479"/>
            <a:gd name="connsiteX17" fmla="*/ 0 w 3563869"/>
            <a:gd name="connsiteY17" fmla="*/ 395555 h 629479"/>
            <a:gd name="connsiteX18" fmla="*/ 0 w 3563869"/>
            <a:gd name="connsiteY18" fmla="*/ 276889 h 629479"/>
            <a:gd name="connsiteX19" fmla="*/ 0 w 3563869"/>
            <a:gd name="connsiteY19" fmla="*/ 276889 h 629479"/>
            <a:gd name="connsiteX20" fmla="*/ 0 w 3563869"/>
            <a:gd name="connsiteY20"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2821609 w 3563869"/>
            <a:gd name="connsiteY9" fmla="*/ 474869 h 629479"/>
            <a:gd name="connsiteX10" fmla="*/ 2611783 w 3563869"/>
            <a:gd name="connsiteY10" fmla="*/ 469348 h 629479"/>
            <a:gd name="connsiteX11" fmla="*/ 1816653 w 3563869"/>
            <a:gd name="connsiteY11" fmla="*/ 474869 h 629479"/>
            <a:gd name="connsiteX12" fmla="*/ 1573696 w 3563869"/>
            <a:gd name="connsiteY12" fmla="*/ 629479 h 629479"/>
            <a:gd name="connsiteX13" fmla="*/ 1435653 w 3563869"/>
            <a:gd name="connsiteY13" fmla="*/ 474869 h 629479"/>
            <a:gd name="connsiteX14" fmla="*/ 739511 w 3563869"/>
            <a:gd name="connsiteY14" fmla="*/ 480188 h 629479"/>
            <a:gd name="connsiteX15" fmla="*/ 488122 w 3563869"/>
            <a:gd name="connsiteY15" fmla="*/ 622841 h 629479"/>
            <a:gd name="connsiteX16" fmla="*/ 339979 w 3563869"/>
            <a:gd name="connsiteY16" fmla="*/ 480188 h 629479"/>
            <a:gd name="connsiteX17" fmla="*/ 0 w 3563869"/>
            <a:gd name="connsiteY17" fmla="*/ 474666 h 629479"/>
            <a:gd name="connsiteX18" fmla="*/ 0 w 3563869"/>
            <a:gd name="connsiteY18" fmla="*/ 395555 h 629479"/>
            <a:gd name="connsiteX19" fmla="*/ 0 w 3563869"/>
            <a:gd name="connsiteY19" fmla="*/ 276889 h 629479"/>
            <a:gd name="connsiteX20" fmla="*/ 0 w 3563869"/>
            <a:gd name="connsiteY20" fmla="*/ 276889 h 629479"/>
            <a:gd name="connsiteX21" fmla="*/ 0 w 3563869"/>
            <a:gd name="connsiteY21"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21609 w 3563869"/>
            <a:gd name="connsiteY10" fmla="*/ 474869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27130 w 3563869"/>
            <a:gd name="connsiteY10" fmla="*/ 596348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 name="connsiteX0" fmla="*/ 0 w 3563869"/>
            <a:gd name="connsiteY0" fmla="*/ 0 h 629479"/>
            <a:gd name="connsiteX1" fmla="*/ 593978 w 3563869"/>
            <a:gd name="connsiteY1" fmla="*/ 0 h 629479"/>
            <a:gd name="connsiteX2" fmla="*/ 593978 w 3563869"/>
            <a:gd name="connsiteY2" fmla="*/ 0 h 629479"/>
            <a:gd name="connsiteX3" fmla="*/ 1484945 w 3563869"/>
            <a:gd name="connsiteY3" fmla="*/ 0 h 629479"/>
            <a:gd name="connsiteX4" fmla="*/ 3563869 w 3563869"/>
            <a:gd name="connsiteY4" fmla="*/ 0 h 629479"/>
            <a:gd name="connsiteX5" fmla="*/ 3563869 w 3563869"/>
            <a:gd name="connsiteY5" fmla="*/ 276889 h 629479"/>
            <a:gd name="connsiteX6" fmla="*/ 3563869 w 3563869"/>
            <a:gd name="connsiteY6" fmla="*/ 276889 h 629479"/>
            <a:gd name="connsiteX7" fmla="*/ 3563869 w 3563869"/>
            <a:gd name="connsiteY7" fmla="*/ 395555 h 629479"/>
            <a:gd name="connsiteX8" fmla="*/ 3563869 w 3563869"/>
            <a:gd name="connsiteY8" fmla="*/ 474666 h 629479"/>
            <a:gd name="connsiteX9" fmla="*/ 3003826 w 3563869"/>
            <a:gd name="connsiteY9" fmla="*/ 474869 h 629479"/>
            <a:gd name="connsiteX10" fmla="*/ 2816086 w 3563869"/>
            <a:gd name="connsiteY10" fmla="*/ 629478 h 629479"/>
            <a:gd name="connsiteX11" fmla="*/ 2611783 w 3563869"/>
            <a:gd name="connsiteY11" fmla="*/ 469348 h 629479"/>
            <a:gd name="connsiteX12" fmla="*/ 1816653 w 3563869"/>
            <a:gd name="connsiteY12" fmla="*/ 474869 h 629479"/>
            <a:gd name="connsiteX13" fmla="*/ 1573696 w 3563869"/>
            <a:gd name="connsiteY13" fmla="*/ 629479 h 629479"/>
            <a:gd name="connsiteX14" fmla="*/ 1435653 w 3563869"/>
            <a:gd name="connsiteY14" fmla="*/ 474869 h 629479"/>
            <a:gd name="connsiteX15" fmla="*/ 739511 w 3563869"/>
            <a:gd name="connsiteY15" fmla="*/ 480188 h 629479"/>
            <a:gd name="connsiteX16" fmla="*/ 488122 w 3563869"/>
            <a:gd name="connsiteY16" fmla="*/ 622841 h 629479"/>
            <a:gd name="connsiteX17" fmla="*/ 339979 w 3563869"/>
            <a:gd name="connsiteY17" fmla="*/ 480188 h 629479"/>
            <a:gd name="connsiteX18" fmla="*/ 0 w 3563869"/>
            <a:gd name="connsiteY18" fmla="*/ 474666 h 629479"/>
            <a:gd name="connsiteX19" fmla="*/ 0 w 3563869"/>
            <a:gd name="connsiteY19" fmla="*/ 395555 h 629479"/>
            <a:gd name="connsiteX20" fmla="*/ 0 w 3563869"/>
            <a:gd name="connsiteY20" fmla="*/ 276889 h 629479"/>
            <a:gd name="connsiteX21" fmla="*/ 0 w 3563869"/>
            <a:gd name="connsiteY21" fmla="*/ 276889 h 629479"/>
            <a:gd name="connsiteX22" fmla="*/ 0 w 3563869"/>
            <a:gd name="connsiteY22" fmla="*/ 0 h 6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3563869" h="629479">
              <a:moveTo>
                <a:pt x="0" y="0"/>
              </a:moveTo>
              <a:lnTo>
                <a:pt x="593978" y="0"/>
              </a:lnTo>
              <a:lnTo>
                <a:pt x="593978" y="0"/>
              </a:lnTo>
              <a:lnTo>
                <a:pt x="1484945" y="0"/>
              </a:lnTo>
              <a:lnTo>
                <a:pt x="3563869" y="0"/>
              </a:lnTo>
              <a:lnTo>
                <a:pt x="3563869" y="276889"/>
              </a:lnTo>
              <a:lnTo>
                <a:pt x="3563869" y="276889"/>
              </a:lnTo>
              <a:lnTo>
                <a:pt x="3563869" y="395555"/>
              </a:lnTo>
              <a:lnTo>
                <a:pt x="3563869" y="474666"/>
              </a:lnTo>
              <a:lnTo>
                <a:pt x="3003826" y="474869"/>
              </a:lnTo>
              <a:lnTo>
                <a:pt x="2816086" y="629478"/>
              </a:lnTo>
              <a:lnTo>
                <a:pt x="2611783" y="469348"/>
              </a:lnTo>
              <a:lnTo>
                <a:pt x="1816653" y="474869"/>
              </a:lnTo>
              <a:lnTo>
                <a:pt x="1573696" y="629479"/>
              </a:lnTo>
              <a:lnTo>
                <a:pt x="1435653" y="474869"/>
              </a:lnTo>
              <a:lnTo>
                <a:pt x="739511" y="480188"/>
              </a:lnTo>
              <a:lnTo>
                <a:pt x="488122" y="622841"/>
              </a:lnTo>
              <a:lnTo>
                <a:pt x="339979" y="480188"/>
              </a:lnTo>
              <a:lnTo>
                <a:pt x="0" y="474666"/>
              </a:lnTo>
              <a:lnTo>
                <a:pt x="0" y="395555"/>
              </a:lnTo>
              <a:lnTo>
                <a:pt x="0" y="276889"/>
              </a:lnTo>
              <a:lnTo>
                <a:pt x="0" y="276889"/>
              </a:lnTo>
              <a:lnTo>
                <a:pt x="0" y="0"/>
              </a:lnTo>
              <a:close/>
            </a:path>
          </a:pathLst>
        </a:cu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72000" tIns="72000" rIns="72000" bIns="72000" anchor="t"/>
        <a:lstStyle/>
        <a:p>
          <a:pPr>
            <a:lnSpc>
              <a:spcPts val="1100"/>
            </a:lnSpc>
          </a:pPr>
          <a:r>
            <a:rPr lang="ja-JP" altLang="en-US" sz="1100">
              <a:solidFill>
                <a:schemeClr val="tx1"/>
              </a:solidFill>
              <a:effectLst/>
              <a:latin typeface="+mn-ea"/>
              <a:ea typeface="+mn-ea"/>
            </a:rPr>
            <a:t>県に提出した申請書（交付要綱様式第１号別紙４）から転記してください。</a:t>
          </a:r>
          <a:endParaRPr lang="en-US" altLang="ja-JP" sz="1100">
            <a:solidFill>
              <a:schemeClr val="tx1"/>
            </a:solidFill>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 x14ac:dyDescent="0.2"/>
  <sheetData>
    <row r="1" spans="1:15" s="3" customFormat="1" x14ac:dyDescent="0.2">
      <c r="A1" s="6"/>
      <c r="B1" s="6"/>
      <c r="C1" s="6"/>
      <c r="D1" s="6"/>
      <c r="E1" s="6"/>
      <c r="F1" s="6"/>
      <c r="G1" s="6"/>
      <c r="H1" s="6"/>
      <c r="I1" s="6"/>
      <c r="J1" s="6"/>
      <c r="K1" s="6"/>
      <c r="L1" s="6"/>
      <c r="M1" s="6"/>
      <c r="N1" s="6"/>
      <c r="O1" s="6"/>
    </row>
    <row r="2" spans="1:15" s="3" customFormat="1" ht="14" x14ac:dyDescent="0.2">
      <c r="A2" s="7" t="s">
        <v>0</v>
      </c>
      <c r="B2" s="6"/>
      <c r="C2" s="6"/>
      <c r="D2" s="6"/>
      <c r="E2" s="6"/>
      <c r="F2" s="6"/>
      <c r="G2" s="6"/>
      <c r="H2" s="6"/>
      <c r="I2" s="6"/>
      <c r="J2" s="6"/>
      <c r="K2" s="6"/>
      <c r="L2" s="6"/>
      <c r="M2" s="6"/>
      <c r="N2" s="6"/>
      <c r="O2" s="6"/>
    </row>
    <row r="3" spans="1:15" s="3" customFormat="1" x14ac:dyDescent="0.2">
      <c r="A3" s="6"/>
      <c r="B3" s="6"/>
      <c r="C3" s="6"/>
      <c r="D3" s="6"/>
      <c r="E3" s="6"/>
      <c r="F3" s="6"/>
      <c r="G3" s="6"/>
      <c r="H3" s="6"/>
      <c r="I3" s="6"/>
      <c r="J3" s="6"/>
      <c r="K3" s="6"/>
      <c r="L3" s="6"/>
      <c r="M3" s="6"/>
      <c r="N3" s="6"/>
      <c r="O3" s="6"/>
    </row>
    <row r="4" spans="1:15" s="3" customFormat="1" ht="30.75" customHeight="1" x14ac:dyDescent="0.2">
      <c r="A4" s="60" t="s">
        <v>2</v>
      </c>
      <c r="B4" s="60"/>
      <c r="C4" s="60"/>
      <c r="D4" s="60"/>
      <c r="E4" s="60"/>
      <c r="F4" s="60"/>
      <c r="G4" s="60"/>
      <c r="H4" s="60"/>
      <c r="I4" s="60"/>
      <c r="J4" s="6"/>
      <c r="K4" s="6"/>
      <c r="L4" s="6"/>
      <c r="M4" s="6"/>
      <c r="N4" s="6"/>
      <c r="O4" s="6"/>
    </row>
    <row r="5" spans="1:15" s="3" customFormat="1" ht="6.75" customHeight="1" x14ac:dyDescent="0.2">
      <c r="A5" s="6"/>
      <c r="B5" s="6"/>
      <c r="C5" s="6"/>
      <c r="D5" s="6"/>
      <c r="E5" s="6"/>
      <c r="F5" s="6"/>
      <c r="G5" s="6"/>
      <c r="H5" s="6"/>
      <c r="I5" s="6"/>
      <c r="J5" s="6"/>
      <c r="K5" s="6"/>
      <c r="L5" s="6"/>
      <c r="M5" s="6"/>
      <c r="N5" s="6"/>
      <c r="O5" s="6"/>
    </row>
    <row r="6" spans="1:15" s="3" customFormat="1" ht="47.25" customHeight="1" x14ac:dyDescent="0.2">
      <c r="A6" s="60" t="s">
        <v>1</v>
      </c>
      <c r="B6" s="60"/>
      <c r="C6" s="60"/>
      <c r="D6" s="60"/>
      <c r="E6" s="60"/>
      <c r="F6" s="60"/>
      <c r="G6" s="60"/>
      <c r="H6" s="60"/>
      <c r="I6" s="60"/>
      <c r="J6" s="6"/>
      <c r="K6" s="6"/>
      <c r="L6" s="6"/>
      <c r="M6" s="6"/>
      <c r="N6" s="6"/>
      <c r="O6" s="6"/>
    </row>
    <row r="7" spans="1:15" s="3" customFormat="1" ht="8.25" customHeight="1" x14ac:dyDescent="0.2">
      <c r="A7" s="6"/>
      <c r="B7" s="6"/>
      <c r="C7" s="6"/>
      <c r="D7" s="6"/>
      <c r="E7" s="6"/>
      <c r="F7" s="6"/>
      <c r="G7" s="6"/>
      <c r="H7" s="6"/>
      <c r="I7" s="6"/>
      <c r="J7" s="6"/>
      <c r="K7" s="6"/>
      <c r="L7" s="6"/>
      <c r="M7" s="6"/>
      <c r="N7" s="6"/>
      <c r="O7" s="6"/>
    </row>
    <row r="8" spans="1:15" s="3" customFormat="1" ht="32.25" customHeight="1" x14ac:dyDescent="0.2">
      <c r="A8" s="60" t="s">
        <v>3</v>
      </c>
      <c r="B8" s="60"/>
      <c r="C8" s="60"/>
      <c r="D8" s="60"/>
      <c r="E8" s="60"/>
      <c r="F8" s="60"/>
      <c r="G8" s="60"/>
      <c r="H8" s="60"/>
      <c r="I8" s="60"/>
      <c r="J8" s="6"/>
      <c r="K8" s="6"/>
      <c r="L8" s="6"/>
      <c r="M8" s="6"/>
      <c r="N8" s="6"/>
      <c r="O8" s="6"/>
    </row>
    <row r="9" spans="1:15" s="3" customFormat="1" x14ac:dyDescent="0.2">
      <c r="A9" s="6"/>
      <c r="B9" s="6"/>
      <c r="C9" s="6"/>
      <c r="D9" s="6"/>
      <c r="E9" s="6"/>
      <c r="F9" s="6"/>
      <c r="G9" s="6"/>
      <c r="H9" s="6"/>
      <c r="I9" s="6"/>
      <c r="J9" s="6"/>
      <c r="K9" s="6"/>
      <c r="L9" s="6"/>
      <c r="M9" s="6"/>
      <c r="N9" s="6"/>
      <c r="O9" s="6"/>
    </row>
    <row r="10" spans="1:15" s="3" customFormat="1" x14ac:dyDescent="0.2">
      <c r="A10" s="6"/>
      <c r="B10" s="6"/>
      <c r="C10" s="6"/>
      <c r="D10" s="6"/>
      <c r="E10" s="6"/>
      <c r="F10" s="6"/>
      <c r="G10" s="6"/>
      <c r="H10" s="6"/>
      <c r="I10" s="6"/>
      <c r="J10" s="6"/>
      <c r="K10" s="6"/>
      <c r="L10" s="6"/>
      <c r="M10" s="6"/>
      <c r="N10" s="6"/>
      <c r="O10" s="6"/>
    </row>
    <row r="11" spans="1:15" s="3" customFormat="1" x14ac:dyDescent="0.2">
      <c r="A11" s="6"/>
      <c r="B11" s="6"/>
      <c r="C11" s="6"/>
      <c r="D11" s="6"/>
      <c r="E11" s="6"/>
      <c r="F11" s="6"/>
      <c r="G11" s="6"/>
      <c r="H11" s="6"/>
      <c r="I11" s="6"/>
      <c r="J11" s="6"/>
      <c r="K11" s="6"/>
      <c r="L11" s="6"/>
      <c r="M11" s="6"/>
      <c r="N11" s="6"/>
      <c r="O11" s="6"/>
    </row>
    <row r="12" spans="1:15" s="3" customFormat="1" x14ac:dyDescent="0.2">
      <c r="A12" s="6"/>
      <c r="B12" s="6"/>
      <c r="C12" s="6"/>
      <c r="D12" s="6"/>
      <c r="E12" s="6"/>
      <c r="F12" s="6"/>
      <c r="G12" s="6"/>
      <c r="H12" s="6"/>
      <c r="I12" s="6"/>
      <c r="J12" s="6"/>
      <c r="K12" s="6"/>
      <c r="L12" s="6"/>
      <c r="M12" s="6"/>
      <c r="N12" s="6"/>
      <c r="O12" s="6"/>
    </row>
    <row r="13" spans="1:15" x14ac:dyDescent="0.2">
      <c r="A13" s="5"/>
      <c r="B13" s="5"/>
      <c r="C13" s="5"/>
      <c r="D13" s="5"/>
      <c r="E13" s="5"/>
      <c r="F13" s="5"/>
      <c r="G13" s="5"/>
      <c r="H13" s="5"/>
      <c r="I13" s="5"/>
      <c r="J13" s="5"/>
      <c r="K13" s="5"/>
      <c r="L13" s="5"/>
      <c r="M13" s="5"/>
      <c r="N13" s="5"/>
      <c r="O13" s="5"/>
    </row>
    <row r="14" spans="1:15" x14ac:dyDescent="0.2">
      <c r="A14" s="5"/>
      <c r="B14" s="5"/>
      <c r="C14" s="5"/>
      <c r="D14" s="5"/>
      <c r="E14" s="5"/>
      <c r="F14" s="5"/>
      <c r="G14" s="5"/>
      <c r="H14" s="5"/>
      <c r="I14" s="5"/>
      <c r="J14" s="5"/>
      <c r="K14" s="5"/>
      <c r="L14" s="5"/>
      <c r="M14" s="5"/>
      <c r="N14" s="5"/>
      <c r="O14" s="5"/>
    </row>
  </sheetData>
  <mergeCells count="3">
    <mergeCell ref="A4:I4"/>
    <mergeCell ref="A6:I6"/>
    <mergeCell ref="A8:I8"/>
  </mergeCells>
  <phoneticPr fontId="13"/>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R63"/>
  <sheetViews>
    <sheetView showGridLines="0" tabSelected="1" view="pageBreakPreview" zoomScale="70" zoomScaleNormal="100" zoomScaleSheetLayoutView="70" workbookViewId="0">
      <selection activeCell="F18" sqref="F18:H18"/>
    </sheetView>
  </sheetViews>
  <sheetFormatPr defaultColWidth="9" defaultRowHeight="13" x14ac:dyDescent="0.2"/>
  <cols>
    <col min="1" max="1" width="3.08984375" style="1" customWidth="1"/>
    <col min="2" max="2" width="3.26953125" style="1" customWidth="1"/>
    <col min="3" max="3" width="18.90625" style="1" customWidth="1"/>
    <col min="4" max="4" width="8.08984375" style="1" customWidth="1"/>
    <col min="5" max="5" width="5.7265625" style="1" customWidth="1"/>
    <col min="6" max="6" width="3.453125" style="1" bestFit="1" customWidth="1"/>
    <col min="7" max="7" width="3.7265625" style="1" bestFit="1" customWidth="1"/>
    <col min="8" max="8" width="4.90625" style="1" bestFit="1" customWidth="1"/>
    <col min="9" max="9" width="14.90625" style="1" customWidth="1"/>
    <col min="10" max="10" width="19.453125" style="1" customWidth="1"/>
    <col min="11" max="11" width="20" style="1" customWidth="1"/>
    <col min="12" max="12" width="16" style="1" customWidth="1"/>
    <col min="13" max="13" width="14.7265625" style="1" customWidth="1"/>
    <col min="14" max="14" width="3.453125" style="1" customWidth="1"/>
    <col min="15" max="16384" width="9" style="1"/>
  </cols>
  <sheetData>
    <row r="1" spans="1:15" ht="21.75" customHeight="1" x14ac:dyDescent="0.2">
      <c r="A1" s="75" t="s">
        <v>24</v>
      </c>
      <c r="B1" s="75"/>
      <c r="C1" s="75"/>
      <c r="D1" s="75"/>
      <c r="E1" s="75"/>
      <c r="F1" s="75"/>
      <c r="G1" s="75"/>
      <c r="H1" s="75"/>
      <c r="I1" s="75"/>
      <c r="J1" s="75"/>
      <c r="K1" s="75"/>
      <c r="L1" s="75"/>
      <c r="M1" s="75"/>
    </row>
    <row r="2" spans="1:15" s="8" customFormat="1" ht="21.75" customHeight="1" x14ac:dyDescent="0.2">
      <c r="I2" s="76" t="s">
        <v>25</v>
      </c>
      <c r="J2" s="76"/>
      <c r="M2" s="18" t="s">
        <v>5</v>
      </c>
    </row>
    <row r="3" spans="1:15" s="15" customFormat="1" ht="21.75" customHeight="1" x14ac:dyDescent="0.2">
      <c r="A3" s="9"/>
      <c r="B3" s="10"/>
      <c r="C3" s="10"/>
      <c r="D3" s="10"/>
      <c r="E3" s="10"/>
      <c r="F3" s="10"/>
      <c r="G3" s="10"/>
      <c r="H3" s="10"/>
      <c r="I3" s="77" t="s">
        <v>56</v>
      </c>
      <c r="J3" s="78"/>
      <c r="K3" s="10"/>
      <c r="L3" s="10"/>
      <c r="M3" s="10"/>
      <c r="N3" s="10"/>
      <c r="O3" s="11"/>
    </row>
    <row r="4" spans="1:15" s="14" customFormat="1" ht="21.75" customHeight="1" x14ac:dyDescent="0.2">
      <c r="A4" s="16" t="s">
        <v>21</v>
      </c>
      <c r="B4" s="17"/>
      <c r="C4" s="8"/>
      <c r="D4" s="8"/>
      <c r="E4" s="8"/>
      <c r="F4" s="8"/>
      <c r="G4" s="8"/>
      <c r="H4" s="8"/>
      <c r="I4" s="8"/>
      <c r="J4" s="8"/>
      <c r="K4" s="8"/>
      <c r="L4" s="8"/>
      <c r="M4" s="8"/>
      <c r="N4" s="8"/>
      <c r="O4" s="8"/>
    </row>
    <row r="5" spans="1:15" s="14" customFormat="1" ht="21.75" customHeight="1" x14ac:dyDescent="0.2">
      <c r="A5" s="17"/>
      <c r="B5" s="17"/>
      <c r="C5" s="79"/>
      <c r="D5" s="79"/>
      <c r="E5" s="79"/>
      <c r="F5" s="79"/>
      <c r="G5" s="79"/>
      <c r="H5" s="79"/>
      <c r="I5" s="79"/>
      <c r="J5" s="79"/>
      <c r="K5" s="79"/>
      <c r="L5" s="8"/>
      <c r="M5" s="8"/>
      <c r="N5" s="8"/>
      <c r="O5" s="8"/>
    </row>
    <row r="6" spans="1:15" s="14" customFormat="1" ht="21.75" customHeight="1" x14ac:dyDescent="0.2">
      <c r="A6" s="17"/>
      <c r="B6" s="17"/>
      <c r="C6" s="8"/>
      <c r="D6" s="8"/>
      <c r="E6" s="8"/>
      <c r="F6" s="8"/>
      <c r="G6" s="8"/>
      <c r="H6" s="8"/>
      <c r="I6" s="8"/>
      <c r="J6" s="8"/>
      <c r="K6" s="8"/>
      <c r="L6" s="8"/>
      <c r="M6" s="8"/>
      <c r="N6" s="8"/>
      <c r="O6" s="8"/>
    </row>
    <row r="7" spans="1:15" s="14" customFormat="1" ht="21.75" customHeight="1" x14ac:dyDescent="0.2">
      <c r="A7" s="16" t="s">
        <v>22</v>
      </c>
      <c r="B7" s="17"/>
      <c r="C7" s="8"/>
      <c r="D7" s="8"/>
      <c r="E7" s="8"/>
      <c r="F7" s="8"/>
      <c r="G7" s="8"/>
      <c r="H7" s="8"/>
      <c r="I7" s="8"/>
      <c r="J7" s="8"/>
      <c r="K7" s="8"/>
      <c r="L7" s="8"/>
      <c r="M7" s="8"/>
      <c r="N7" s="8"/>
      <c r="O7" s="8"/>
    </row>
    <row r="8" spans="1:15" s="28" customFormat="1" ht="21" customHeight="1" x14ac:dyDescent="0.2">
      <c r="A8" s="26" t="s">
        <v>27</v>
      </c>
      <c r="B8" s="27"/>
      <c r="D8" s="29"/>
      <c r="E8" s="29"/>
      <c r="F8" s="29"/>
      <c r="G8" s="29"/>
      <c r="H8" s="29"/>
      <c r="I8" s="29"/>
      <c r="J8" s="29"/>
      <c r="K8" s="29"/>
      <c r="L8" s="29"/>
      <c r="M8" s="29"/>
      <c r="N8" s="29"/>
      <c r="O8" s="29"/>
    </row>
    <row r="9" spans="1:15" s="28" customFormat="1" ht="49.5" customHeight="1" x14ac:dyDescent="0.2">
      <c r="A9" s="30"/>
      <c r="B9" s="27"/>
      <c r="C9" s="58" t="s">
        <v>10</v>
      </c>
      <c r="D9" s="61" t="s">
        <v>28</v>
      </c>
      <c r="E9" s="61"/>
      <c r="F9" s="62" t="s">
        <v>29</v>
      </c>
      <c r="G9" s="63"/>
      <c r="H9" s="64"/>
      <c r="I9" s="32" t="s">
        <v>30</v>
      </c>
      <c r="J9" s="24" t="s">
        <v>31</v>
      </c>
      <c r="K9" s="33" t="s">
        <v>31</v>
      </c>
      <c r="L9" s="24" t="s">
        <v>32</v>
      </c>
      <c r="M9" s="34" t="s">
        <v>33</v>
      </c>
      <c r="N9" s="29"/>
      <c r="O9" s="29"/>
    </row>
    <row r="10" spans="1:15" s="28" customFormat="1" ht="21" customHeight="1" x14ac:dyDescent="0.2">
      <c r="A10" s="30"/>
      <c r="B10" s="27"/>
      <c r="C10" s="59"/>
      <c r="D10" s="69"/>
      <c r="E10" s="69"/>
      <c r="F10" s="70"/>
      <c r="G10" s="71"/>
      <c r="H10" s="71"/>
      <c r="I10" s="36"/>
      <c r="J10" s="37" t="s">
        <v>31</v>
      </c>
      <c r="K10" s="58" t="s">
        <v>31</v>
      </c>
      <c r="L10" s="38" t="str">
        <f t="shared" ref="L10:L18" si="0">IF(I10-F10*3000=0,"",I10-F10*3000)</f>
        <v/>
      </c>
      <c r="M10" s="39"/>
      <c r="N10" s="29"/>
      <c r="O10" s="29"/>
    </row>
    <row r="11" spans="1:15" s="28" customFormat="1" ht="21" customHeight="1" x14ac:dyDescent="0.2">
      <c r="A11" s="30"/>
      <c r="B11" s="27"/>
      <c r="C11" s="59"/>
      <c r="D11" s="69"/>
      <c r="E11" s="69"/>
      <c r="F11" s="70"/>
      <c r="G11" s="71"/>
      <c r="H11" s="71"/>
      <c r="I11" s="36"/>
      <c r="J11" s="37" t="s">
        <v>31</v>
      </c>
      <c r="K11" s="58" t="s">
        <v>31</v>
      </c>
      <c r="L11" s="38" t="str">
        <f t="shared" si="0"/>
        <v/>
      </c>
      <c r="M11" s="39"/>
      <c r="N11" s="29"/>
      <c r="O11" s="29"/>
    </row>
    <row r="12" spans="1:15" s="28" customFormat="1" ht="21" customHeight="1" x14ac:dyDescent="0.2">
      <c r="A12" s="30"/>
      <c r="B12" s="27"/>
      <c r="C12" s="59"/>
      <c r="D12" s="69"/>
      <c r="E12" s="69"/>
      <c r="F12" s="70"/>
      <c r="G12" s="71"/>
      <c r="H12" s="71"/>
      <c r="I12" s="36"/>
      <c r="J12" s="37" t="s">
        <v>31</v>
      </c>
      <c r="K12" s="58" t="s">
        <v>31</v>
      </c>
      <c r="L12" s="38" t="str">
        <f t="shared" si="0"/>
        <v/>
      </c>
      <c r="M12" s="39"/>
      <c r="N12" s="29"/>
      <c r="O12" s="29"/>
    </row>
    <row r="13" spans="1:15" s="28" customFormat="1" ht="21" customHeight="1" x14ac:dyDescent="0.2">
      <c r="A13" s="30"/>
      <c r="B13" s="27"/>
      <c r="C13" s="59"/>
      <c r="D13" s="69"/>
      <c r="E13" s="69"/>
      <c r="F13" s="70"/>
      <c r="G13" s="71"/>
      <c r="H13" s="71"/>
      <c r="I13" s="36"/>
      <c r="J13" s="37" t="s">
        <v>31</v>
      </c>
      <c r="K13" s="58" t="s">
        <v>31</v>
      </c>
      <c r="L13" s="38" t="str">
        <f t="shared" si="0"/>
        <v/>
      </c>
      <c r="M13" s="39"/>
      <c r="N13" s="29"/>
      <c r="O13" s="29"/>
    </row>
    <row r="14" spans="1:15" s="28" customFormat="1" ht="21" customHeight="1" x14ac:dyDescent="0.2">
      <c r="A14" s="30"/>
      <c r="B14" s="27"/>
      <c r="C14" s="59"/>
      <c r="D14" s="69"/>
      <c r="E14" s="69"/>
      <c r="F14" s="70"/>
      <c r="G14" s="71"/>
      <c r="H14" s="71"/>
      <c r="I14" s="36"/>
      <c r="J14" s="37" t="s">
        <v>31</v>
      </c>
      <c r="K14" s="58" t="s">
        <v>31</v>
      </c>
      <c r="L14" s="38" t="str">
        <f t="shared" si="0"/>
        <v/>
      </c>
      <c r="M14" s="39"/>
      <c r="N14" s="29"/>
      <c r="O14" s="29"/>
    </row>
    <row r="15" spans="1:15" s="28" customFormat="1" ht="21" customHeight="1" x14ac:dyDescent="0.2">
      <c r="A15" s="30"/>
      <c r="B15" s="27"/>
      <c r="C15" s="59"/>
      <c r="D15" s="69"/>
      <c r="E15" s="69"/>
      <c r="F15" s="70"/>
      <c r="G15" s="71"/>
      <c r="H15" s="71"/>
      <c r="I15" s="36"/>
      <c r="J15" s="37" t="s">
        <v>31</v>
      </c>
      <c r="K15" s="58" t="s">
        <v>31</v>
      </c>
      <c r="L15" s="38" t="str">
        <f t="shared" si="0"/>
        <v/>
      </c>
      <c r="M15" s="39"/>
      <c r="N15" s="29"/>
      <c r="O15" s="29"/>
    </row>
    <row r="16" spans="1:15" s="28" customFormat="1" ht="21" customHeight="1" x14ac:dyDescent="0.2">
      <c r="A16" s="30"/>
      <c r="B16" s="27"/>
      <c r="C16" s="59"/>
      <c r="D16" s="69"/>
      <c r="E16" s="69"/>
      <c r="F16" s="70"/>
      <c r="G16" s="71"/>
      <c r="H16" s="71"/>
      <c r="I16" s="36"/>
      <c r="J16" s="37" t="s">
        <v>31</v>
      </c>
      <c r="K16" s="58" t="s">
        <v>31</v>
      </c>
      <c r="L16" s="38" t="str">
        <f t="shared" si="0"/>
        <v/>
      </c>
      <c r="M16" s="39"/>
      <c r="N16" s="29"/>
      <c r="O16" s="29"/>
    </row>
    <row r="17" spans="1:64" s="28" customFormat="1" ht="21" customHeight="1" x14ac:dyDescent="0.2">
      <c r="A17" s="30"/>
      <c r="B17" s="27"/>
      <c r="C17" s="59"/>
      <c r="D17" s="69"/>
      <c r="E17" s="69"/>
      <c r="F17" s="70"/>
      <c r="G17" s="71"/>
      <c r="H17" s="71"/>
      <c r="I17" s="36"/>
      <c r="J17" s="37" t="s">
        <v>31</v>
      </c>
      <c r="K17" s="58" t="s">
        <v>31</v>
      </c>
      <c r="L17" s="38" t="str">
        <f t="shared" si="0"/>
        <v/>
      </c>
      <c r="M17" s="39"/>
      <c r="N17" s="29"/>
      <c r="O17" s="29"/>
    </row>
    <row r="18" spans="1:64" s="28" customFormat="1" ht="21" customHeight="1" x14ac:dyDescent="0.2">
      <c r="A18" s="30"/>
      <c r="B18" s="27"/>
      <c r="C18" s="59"/>
      <c r="D18" s="69"/>
      <c r="E18" s="69"/>
      <c r="F18" s="70"/>
      <c r="G18" s="71"/>
      <c r="H18" s="71"/>
      <c r="I18" s="36"/>
      <c r="J18" s="37" t="s">
        <v>31</v>
      </c>
      <c r="K18" s="58" t="s">
        <v>31</v>
      </c>
      <c r="L18" s="38" t="str">
        <f t="shared" si="0"/>
        <v/>
      </c>
      <c r="M18" s="39"/>
      <c r="N18" s="29"/>
      <c r="O18" s="29"/>
    </row>
    <row r="19" spans="1:64" s="28" customFormat="1" ht="21" customHeight="1" x14ac:dyDescent="0.2">
      <c r="A19" s="30"/>
      <c r="B19" s="27"/>
      <c r="C19" s="59"/>
      <c r="D19" s="69"/>
      <c r="E19" s="69"/>
      <c r="F19" s="70"/>
      <c r="G19" s="71"/>
      <c r="H19" s="71"/>
      <c r="I19" s="36"/>
      <c r="J19" s="37" t="s">
        <v>31</v>
      </c>
      <c r="K19" s="58" t="s">
        <v>31</v>
      </c>
      <c r="L19" s="38"/>
      <c r="M19" s="39"/>
      <c r="N19" s="29"/>
      <c r="O19" s="29"/>
    </row>
    <row r="20" spans="1:64" s="28" customFormat="1" ht="21" customHeight="1" x14ac:dyDescent="0.2">
      <c r="A20" s="30"/>
      <c r="B20" s="27"/>
      <c r="C20" s="59"/>
      <c r="D20" s="69"/>
      <c r="E20" s="69"/>
      <c r="F20" s="70"/>
      <c r="G20" s="71"/>
      <c r="H20" s="71"/>
      <c r="I20" s="36"/>
      <c r="J20" s="37" t="s">
        <v>31</v>
      </c>
      <c r="K20" s="58" t="s">
        <v>31</v>
      </c>
      <c r="L20" s="38" t="str">
        <f>IF(I20-F20*3000=0,"",I20-F20*3000)</f>
        <v/>
      </c>
      <c r="M20" s="39"/>
      <c r="N20" s="29"/>
      <c r="O20" s="29"/>
    </row>
    <row r="21" spans="1:64" s="28" customFormat="1" ht="21" customHeight="1" x14ac:dyDescent="0.2">
      <c r="A21" s="30"/>
      <c r="B21" s="27"/>
      <c r="C21" s="59"/>
      <c r="D21" s="69"/>
      <c r="E21" s="69"/>
      <c r="F21" s="70"/>
      <c r="G21" s="71"/>
      <c r="H21" s="71"/>
      <c r="I21" s="36"/>
      <c r="J21" s="37" t="s">
        <v>31</v>
      </c>
      <c r="K21" s="58" t="s">
        <v>31</v>
      </c>
      <c r="L21" s="38" t="str">
        <f>IF(I21-F21*3000=0,"",I21-F21*3000)</f>
        <v/>
      </c>
      <c r="M21" s="39"/>
      <c r="N21" s="29"/>
      <c r="O21" s="29"/>
    </row>
    <row r="22" spans="1:64" s="28" customFormat="1" ht="21" customHeight="1" x14ac:dyDescent="0.2">
      <c r="A22" s="30"/>
      <c r="B22" s="27"/>
      <c r="C22" s="40" t="s">
        <v>38</v>
      </c>
      <c r="D22" s="72"/>
      <c r="E22" s="72"/>
      <c r="F22" s="73">
        <f>SUM(F10:H21)</f>
        <v>0</v>
      </c>
      <c r="G22" s="74"/>
      <c r="H22" s="74"/>
      <c r="I22" s="41">
        <f>SUM(I10:I21)</f>
        <v>0</v>
      </c>
      <c r="J22" s="37"/>
      <c r="K22" s="58"/>
      <c r="L22" s="41">
        <f>SUM(L10:L21)</f>
        <v>0</v>
      </c>
      <c r="M22" s="39"/>
      <c r="N22" s="29"/>
      <c r="O22" s="29"/>
    </row>
    <row r="23" spans="1:64" s="28" customFormat="1" ht="21" customHeight="1" x14ac:dyDescent="0.2">
      <c r="A23" s="30"/>
      <c r="B23" s="27"/>
      <c r="C23" s="26"/>
      <c r="D23" s="29"/>
      <c r="E23" s="29"/>
      <c r="F23" s="29"/>
      <c r="G23" s="29"/>
      <c r="H23" s="29"/>
      <c r="I23" s="29"/>
      <c r="J23" s="29"/>
      <c r="K23" s="29"/>
      <c r="L23" s="29"/>
      <c r="M23" s="29"/>
      <c r="N23" s="29"/>
      <c r="O23" s="29"/>
    </row>
    <row r="24" spans="1:64" s="28" customFormat="1" ht="21" customHeight="1" x14ac:dyDescent="0.2">
      <c r="A24" s="26" t="s">
        <v>39</v>
      </c>
      <c r="B24" s="27"/>
      <c r="D24" s="29"/>
      <c r="E24" s="29"/>
      <c r="F24" s="29"/>
      <c r="G24" s="29"/>
      <c r="H24" s="29"/>
      <c r="I24" s="29"/>
      <c r="J24" s="29"/>
      <c r="K24" s="29"/>
      <c r="L24" s="29"/>
      <c r="M24" s="29"/>
      <c r="O24" s="26" t="s">
        <v>40</v>
      </c>
      <c r="P24" s="29"/>
    </row>
    <row r="25" spans="1:64" s="28" customFormat="1" ht="49.5" customHeight="1" x14ac:dyDescent="0.2">
      <c r="A25" s="30"/>
      <c r="B25" s="27"/>
      <c r="C25" s="58" t="s">
        <v>10</v>
      </c>
      <c r="D25" s="61" t="s">
        <v>41</v>
      </c>
      <c r="E25" s="61"/>
      <c r="F25" s="62" t="s">
        <v>42</v>
      </c>
      <c r="G25" s="63"/>
      <c r="H25" s="64"/>
      <c r="I25" s="32" t="s">
        <v>30</v>
      </c>
      <c r="J25" s="42" t="s">
        <v>11</v>
      </c>
      <c r="K25" s="43" t="s">
        <v>12</v>
      </c>
      <c r="L25" s="24" t="s">
        <v>32</v>
      </c>
      <c r="M25" s="34" t="s">
        <v>33</v>
      </c>
      <c r="O25" s="44" t="s">
        <v>13</v>
      </c>
      <c r="P25" s="44" t="s">
        <v>14</v>
      </c>
      <c r="Q25" s="44" t="s">
        <v>15</v>
      </c>
      <c r="R25" s="44" t="s">
        <v>16</v>
      </c>
      <c r="S25" s="44" t="s">
        <v>17</v>
      </c>
      <c r="T25" s="44" t="s">
        <v>18</v>
      </c>
    </row>
    <row r="26" spans="1:64" s="28" customFormat="1" ht="21" customHeight="1" x14ac:dyDescent="0.2">
      <c r="A26" s="30"/>
      <c r="B26" s="27"/>
      <c r="C26" s="59"/>
      <c r="D26" s="69"/>
      <c r="E26" s="69"/>
      <c r="F26" s="70"/>
      <c r="G26" s="71"/>
      <c r="H26" s="71"/>
      <c r="I26" s="36"/>
      <c r="J26" s="45"/>
      <c r="K26" s="36"/>
      <c r="L26" s="38" t="str">
        <f t="shared" ref="L26:L34" si="1">IF(I26-T26=0," ",I26-T26)</f>
        <v xml:space="preserve"> </v>
      </c>
      <c r="M26" s="39"/>
      <c r="O26" s="46">
        <f t="shared" ref="O26:O34" si="2">K26*50</f>
        <v>0</v>
      </c>
      <c r="P26" s="46">
        <f t="shared" ref="P26:P34" si="3">K26*100</f>
        <v>0</v>
      </c>
      <c r="Q26" s="46">
        <f t="shared" ref="Q26:Q34" si="4">IF(O26&gt;=F26,F26*2500,O26*2500)</f>
        <v>0</v>
      </c>
      <c r="R26" s="46">
        <f t="shared" ref="R26:R34" si="5">IF(F26&gt;=P26,1800*(P26-O26),IF(F26&lt;O26,0,(F26-O26)*1800))</f>
        <v>0</v>
      </c>
      <c r="S26" s="46">
        <f t="shared" ref="S26:S34" si="6">IF(F26&gt;P26,1100*(F26-P26),0)</f>
        <v>0</v>
      </c>
      <c r="T26" s="46">
        <f>SUM(Q26:S26)</f>
        <v>0</v>
      </c>
      <c r="BL26" s="47"/>
    </row>
    <row r="27" spans="1:64" s="28" customFormat="1" ht="21" customHeight="1" x14ac:dyDescent="0.2">
      <c r="A27" s="30"/>
      <c r="B27" s="27"/>
      <c r="C27" s="59"/>
      <c r="D27" s="69"/>
      <c r="E27" s="69"/>
      <c r="F27" s="70"/>
      <c r="G27" s="71"/>
      <c r="H27" s="71"/>
      <c r="I27" s="36"/>
      <c r="J27" s="45"/>
      <c r="K27" s="36"/>
      <c r="L27" s="38" t="str">
        <f t="shared" si="1"/>
        <v xml:space="preserve"> </v>
      </c>
      <c r="M27" s="39"/>
      <c r="O27" s="46">
        <f t="shared" si="2"/>
        <v>0</v>
      </c>
      <c r="P27" s="46">
        <f t="shared" si="3"/>
        <v>0</v>
      </c>
      <c r="Q27" s="46">
        <f t="shared" si="4"/>
        <v>0</v>
      </c>
      <c r="R27" s="46">
        <f t="shared" si="5"/>
        <v>0</v>
      </c>
      <c r="S27" s="46">
        <f t="shared" si="6"/>
        <v>0</v>
      </c>
      <c r="T27" s="46">
        <f t="shared" ref="T27:T34" si="7">SUM(Q27:S27)</f>
        <v>0</v>
      </c>
      <c r="BL27" s="47"/>
    </row>
    <row r="28" spans="1:64" s="28" customFormat="1" ht="21" customHeight="1" x14ac:dyDescent="0.2">
      <c r="A28" s="30"/>
      <c r="B28" s="27"/>
      <c r="C28" s="59"/>
      <c r="D28" s="69"/>
      <c r="E28" s="69"/>
      <c r="F28" s="70"/>
      <c r="G28" s="71"/>
      <c r="H28" s="71"/>
      <c r="I28" s="36"/>
      <c r="J28" s="45"/>
      <c r="K28" s="36"/>
      <c r="L28" s="38" t="str">
        <f t="shared" si="1"/>
        <v xml:space="preserve"> </v>
      </c>
      <c r="M28" s="39"/>
      <c r="O28" s="46">
        <f t="shared" si="2"/>
        <v>0</v>
      </c>
      <c r="P28" s="46">
        <f t="shared" si="3"/>
        <v>0</v>
      </c>
      <c r="Q28" s="46">
        <f t="shared" si="4"/>
        <v>0</v>
      </c>
      <c r="R28" s="46">
        <f t="shared" si="5"/>
        <v>0</v>
      </c>
      <c r="S28" s="46">
        <f t="shared" si="6"/>
        <v>0</v>
      </c>
      <c r="T28" s="46">
        <f t="shared" si="7"/>
        <v>0</v>
      </c>
      <c r="BL28" s="47"/>
    </row>
    <row r="29" spans="1:64" s="28" customFormat="1" ht="21" customHeight="1" x14ac:dyDescent="0.2">
      <c r="A29" s="30"/>
      <c r="B29" s="27"/>
      <c r="C29" s="59"/>
      <c r="D29" s="69"/>
      <c r="E29" s="69"/>
      <c r="F29" s="70"/>
      <c r="G29" s="71"/>
      <c r="H29" s="71"/>
      <c r="I29" s="36"/>
      <c r="J29" s="45"/>
      <c r="K29" s="36"/>
      <c r="L29" s="38" t="str">
        <f t="shared" si="1"/>
        <v xml:space="preserve"> </v>
      </c>
      <c r="M29" s="39"/>
      <c r="O29" s="46">
        <f t="shared" si="2"/>
        <v>0</v>
      </c>
      <c r="P29" s="46">
        <f t="shared" si="3"/>
        <v>0</v>
      </c>
      <c r="Q29" s="46">
        <f t="shared" si="4"/>
        <v>0</v>
      </c>
      <c r="R29" s="46">
        <f t="shared" si="5"/>
        <v>0</v>
      </c>
      <c r="S29" s="46">
        <f t="shared" si="6"/>
        <v>0</v>
      </c>
      <c r="T29" s="46">
        <f t="shared" si="7"/>
        <v>0</v>
      </c>
      <c r="BL29" s="47"/>
    </row>
    <row r="30" spans="1:64" s="28" customFormat="1" ht="21" customHeight="1" x14ac:dyDescent="0.2">
      <c r="A30" s="30"/>
      <c r="B30" s="27"/>
      <c r="C30" s="59"/>
      <c r="D30" s="69"/>
      <c r="E30" s="69"/>
      <c r="F30" s="70"/>
      <c r="G30" s="71"/>
      <c r="H30" s="71"/>
      <c r="I30" s="36"/>
      <c r="J30" s="45"/>
      <c r="K30" s="36"/>
      <c r="L30" s="38" t="str">
        <f t="shared" si="1"/>
        <v xml:space="preserve"> </v>
      </c>
      <c r="M30" s="39"/>
      <c r="O30" s="46">
        <f t="shared" si="2"/>
        <v>0</v>
      </c>
      <c r="P30" s="46">
        <f t="shared" si="3"/>
        <v>0</v>
      </c>
      <c r="Q30" s="46">
        <f t="shared" si="4"/>
        <v>0</v>
      </c>
      <c r="R30" s="46">
        <f t="shared" si="5"/>
        <v>0</v>
      </c>
      <c r="S30" s="46">
        <f t="shared" si="6"/>
        <v>0</v>
      </c>
      <c r="T30" s="46">
        <f t="shared" si="7"/>
        <v>0</v>
      </c>
      <c r="BL30" s="47"/>
    </row>
    <row r="31" spans="1:64" s="28" customFormat="1" ht="21" customHeight="1" x14ac:dyDescent="0.2">
      <c r="A31" s="30"/>
      <c r="B31" s="27"/>
      <c r="C31" s="59"/>
      <c r="D31" s="69"/>
      <c r="E31" s="69"/>
      <c r="F31" s="70"/>
      <c r="G31" s="71"/>
      <c r="H31" s="71"/>
      <c r="I31" s="36"/>
      <c r="J31" s="45"/>
      <c r="K31" s="36"/>
      <c r="L31" s="38" t="str">
        <f t="shared" si="1"/>
        <v xml:space="preserve"> </v>
      </c>
      <c r="M31" s="39"/>
      <c r="O31" s="46">
        <f t="shared" si="2"/>
        <v>0</v>
      </c>
      <c r="P31" s="46">
        <f t="shared" si="3"/>
        <v>0</v>
      </c>
      <c r="Q31" s="46">
        <f t="shared" si="4"/>
        <v>0</v>
      </c>
      <c r="R31" s="46">
        <f t="shared" si="5"/>
        <v>0</v>
      </c>
      <c r="S31" s="46">
        <f t="shared" si="6"/>
        <v>0</v>
      </c>
      <c r="T31" s="46">
        <f t="shared" si="7"/>
        <v>0</v>
      </c>
      <c r="BL31" s="47"/>
    </row>
    <row r="32" spans="1:64" s="28" customFormat="1" ht="21" customHeight="1" x14ac:dyDescent="0.2">
      <c r="A32" s="30"/>
      <c r="B32" s="27"/>
      <c r="C32" s="59"/>
      <c r="D32" s="69"/>
      <c r="E32" s="69"/>
      <c r="F32" s="70"/>
      <c r="G32" s="71"/>
      <c r="H32" s="71"/>
      <c r="I32" s="36"/>
      <c r="J32" s="45"/>
      <c r="K32" s="36"/>
      <c r="L32" s="38" t="str">
        <f t="shared" si="1"/>
        <v xml:space="preserve"> </v>
      </c>
      <c r="M32" s="39"/>
      <c r="O32" s="46">
        <f t="shared" si="2"/>
        <v>0</v>
      </c>
      <c r="P32" s="46">
        <f t="shared" si="3"/>
        <v>0</v>
      </c>
      <c r="Q32" s="46">
        <f t="shared" si="4"/>
        <v>0</v>
      </c>
      <c r="R32" s="46">
        <f t="shared" si="5"/>
        <v>0</v>
      </c>
      <c r="S32" s="46">
        <f t="shared" si="6"/>
        <v>0</v>
      </c>
      <c r="T32" s="46">
        <f t="shared" si="7"/>
        <v>0</v>
      </c>
      <c r="BL32" s="47"/>
    </row>
    <row r="33" spans="1:70" s="28" customFormat="1" ht="21" customHeight="1" x14ac:dyDescent="0.2">
      <c r="A33" s="30"/>
      <c r="B33" s="27"/>
      <c r="C33" s="59"/>
      <c r="D33" s="69"/>
      <c r="E33" s="69"/>
      <c r="F33" s="70"/>
      <c r="G33" s="71"/>
      <c r="H33" s="71"/>
      <c r="I33" s="36"/>
      <c r="J33" s="48"/>
      <c r="K33" s="36"/>
      <c r="L33" s="38" t="str">
        <f t="shared" si="1"/>
        <v xml:space="preserve"> </v>
      </c>
      <c r="M33" s="39"/>
      <c r="O33" s="46">
        <f t="shared" si="2"/>
        <v>0</v>
      </c>
      <c r="P33" s="46">
        <f t="shared" si="3"/>
        <v>0</v>
      </c>
      <c r="Q33" s="46">
        <f t="shared" si="4"/>
        <v>0</v>
      </c>
      <c r="R33" s="46">
        <f t="shared" si="5"/>
        <v>0</v>
      </c>
      <c r="S33" s="46">
        <f t="shared" si="6"/>
        <v>0</v>
      </c>
      <c r="T33" s="46">
        <f t="shared" si="7"/>
        <v>0</v>
      </c>
      <c r="BL33" s="47"/>
    </row>
    <row r="34" spans="1:70" s="28" customFormat="1" ht="21" customHeight="1" x14ac:dyDescent="0.2">
      <c r="A34" s="30"/>
      <c r="B34" s="27"/>
      <c r="C34" s="59"/>
      <c r="D34" s="69"/>
      <c r="E34" s="69"/>
      <c r="F34" s="70"/>
      <c r="G34" s="71"/>
      <c r="H34" s="71"/>
      <c r="I34" s="36"/>
      <c r="J34" s="48"/>
      <c r="K34" s="36"/>
      <c r="L34" s="38" t="str">
        <f t="shared" si="1"/>
        <v xml:space="preserve"> </v>
      </c>
      <c r="M34" s="39"/>
      <c r="O34" s="46">
        <f t="shared" si="2"/>
        <v>0</v>
      </c>
      <c r="P34" s="46">
        <f t="shared" si="3"/>
        <v>0</v>
      </c>
      <c r="Q34" s="46">
        <f t="shared" si="4"/>
        <v>0</v>
      </c>
      <c r="R34" s="46">
        <f t="shared" si="5"/>
        <v>0</v>
      </c>
      <c r="S34" s="46">
        <f t="shared" si="6"/>
        <v>0</v>
      </c>
      <c r="T34" s="46">
        <f t="shared" si="7"/>
        <v>0</v>
      </c>
      <c r="BL34" s="47"/>
    </row>
    <row r="35" spans="1:70" s="28" customFormat="1" ht="21" customHeight="1" x14ac:dyDescent="0.2">
      <c r="A35" s="30"/>
      <c r="B35" s="27"/>
      <c r="C35" s="40" t="s">
        <v>38</v>
      </c>
      <c r="D35" s="72"/>
      <c r="E35" s="72"/>
      <c r="F35" s="73">
        <f>SUM(F26:H34)</f>
        <v>0</v>
      </c>
      <c r="G35" s="74"/>
      <c r="H35" s="74"/>
      <c r="I35" s="41">
        <f>SUM(I26:I34)</f>
        <v>0</v>
      </c>
      <c r="J35" s="49"/>
      <c r="K35" s="41"/>
      <c r="L35" s="41">
        <f>SUM(L26:L34)</f>
        <v>0</v>
      </c>
      <c r="M35" s="39"/>
      <c r="BL35" s="47"/>
      <c r="BM35" s="47"/>
      <c r="BN35" s="47"/>
      <c r="BO35" s="47"/>
      <c r="BP35" s="47"/>
      <c r="BQ35" s="47"/>
      <c r="BR35" s="47"/>
    </row>
    <row r="36" spans="1:70" s="23" customFormat="1" ht="21" customHeight="1" x14ac:dyDescent="0.2">
      <c r="A36" s="50"/>
      <c r="B36" s="51"/>
      <c r="C36" s="52"/>
      <c r="D36" s="53"/>
      <c r="E36" s="25"/>
      <c r="F36" s="53"/>
      <c r="G36" s="53"/>
      <c r="H36" s="53"/>
      <c r="I36" s="53"/>
      <c r="J36" s="53"/>
      <c r="K36" s="53"/>
      <c r="L36" s="53"/>
      <c r="M36" s="53"/>
      <c r="N36" s="53"/>
      <c r="O36" s="53"/>
    </row>
    <row r="37" spans="1:70" s="28" customFormat="1" ht="21" customHeight="1" x14ac:dyDescent="0.2">
      <c r="A37" s="26" t="s">
        <v>52</v>
      </c>
      <c r="B37" s="27"/>
      <c r="D37" s="53"/>
      <c r="E37" s="53"/>
      <c r="G37" s="29"/>
      <c r="H37" s="29"/>
      <c r="I37" s="29"/>
      <c r="J37" s="29"/>
      <c r="K37" s="29"/>
      <c r="L37" s="29"/>
      <c r="N37" s="54"/>
      <c r="O37" s="54"/>
    </row>
    <row r="38" spans="1:70" s="28" customFormat="1" ht="49.5" customHeight="1" x14ac:dyDescent="0.2">
      <c r="A38" s="30"/>
      <c r="B38" s="27"/>
      <c r="C38" s="58" t="s">
        <v>10</v>
      </c>
      <c r="D38" s="61" t="s">
        <v>41</v>
      </c>
      <c r="E38" s="61"/>
      <c r="F38" s="62" t="s">
        <v>42</v>
      </c>
      <c r="G38" s="63"/>
      <c r="H38" s="64"/>
      <c r="I38" s="32" t="s">
        <v>53</v>
      </c>
      <c r="J38" s="42" t="s">
        <v>31</v>
      </c>
      <c r="K38" s="42" t="s">
        <v>31</v>
      </c>
      <c r="L38" s="24" t="s">
        <v>32</v>
      </c>
      <c r="M38" s="34" t="s">
        <v>31</v>
      </c>
      <c r="N38" s="54"/>
      <c r="O38" s="54"/>
    </row>
    <row r="39" spans="1:70" s="28" customFormat="1" ht="21" customHeight="1" x14ac:dyDescent="0.2">
      <c r="A39" s="30"/>
      <c r="B39" s="27"/>
      <c r="C39" s="58" t="s">
        <v>31</v>
      </c>
      <c r="D39" s="61" t="s">
        <v>31</v>
      </c>
      <c r="E39" s="61"/>
      <c r="F39" s="65">
        <f>F22+F35</f>
        <v>0</v>
      </c>
      <c r="G39" s="66"/>
      <c r="H39" s="66"/>
      <c r="I39" s="55">
        <f>I22+I35</f>
        <v>0</v>
      </c>
      <c r="J39" s="58" t="s">
        <v>31</v>
      </c>
      <c r="K39" s="58" t="s">
        <v>31</v>
      </c>
      <c r="L39" s="56">
        <f>L22+L35</f>
        <v>0</v>
      </c>
      <c r="M39" s="34" t="s">
        <v>31</v>
      </c>
      <c r="N39" s="29"/>
      <c r="O39" s="29"/>
    </row>
    <row r="40" spans="1:70" s="23" customFormat="1" ht="21" customHeight="1" x14ac:dyDescent="0.2">
      <c r="A40" s="50"/>
      <c r="B40" s="51"/>
      <c r="C40" s="53"/>
      <c r="D40" s="53"/>
      <c r="E40" s="53"/>
      <c r="F40" s="53"/>
      <c r="G40" s="53"/>
      <c r="H40" s="53"/>
      <c r="I40" s="53"/>
      <c r="J40" s="53"/>
      <c r="K40" s="53"/>
      <c r="L40" s="53"/>
      <c r="N40" s="53"/>
      <c r="O40" s="53"/>
    </row>
    <row r="41" spans="1:70" s="14" customFormat="1" ht="21.75" customHeight="1" x14ac:dyDescent="0.2">
      <c r="A41" s="16" t="s">
        <v>23</v>
      </c>
      <c r="B41" s="17"/>
      <c r="C41" s="8"/>
      <c r="D41" s="8"/>
      <c r="E41" s="8"/>
      <c r="F41" s="8"/>
      <c r="G41" s="8"/>
      <c r="H41" s="8"/>
      <c r="I41" s="8"/>
      <c r="J41" s="8"/>
      <c r="K41" s="8"/>
      <c r="L41" s="8"/>
      <c r="M41" s="8"/>
      <c r="N41" s="8"/>
      <c r="O41" s="8"/>
    </row>
    <row r="42" spans="1:70" s="12" customFormat="1" ht="21.75" customHeight="1" x14ac:dyDescent="0.2">
      <c r="A42" s="4" t="s">
        <v>8</v>
      </c>
      <c r="B42" s="4"/>
      <c r="C42" s="4"/>
      <c r="D42" s="4"/>
      <c r="E42" s="4"/>
      <c r="F42" s="4"/>
      <c r="G42" s="4"/>
      <c r="H42" s="4"/>
      <c r="I42" s="4"/>
      <c r="J42" s="4"/>
      <c r="K42" s="4"/>
      <c r="L42" s="4"/>
      <c r="M42" s="4"/>
      <c r="N42" s="4"/>
      <c r="O42" s="4"/>
    </row>
    <row r="43" spans="1:70" s="12" customFormat="1" ht="6" customHeight="1" thickBot="1" x14ac:dyDescent="0.25">
      <c r="A43" s="4"/>
      <c r="B43" s="19"/>
      <c r="C43" s="19"/>
      <c r="D43" s="19"/>
      <c r="E43" s="19"/>
      <c r="F43" s="57"/>
      <c r="G43" s="19"/>
      <c r="H43" s="19"/>
      <c r="I43" s="21"/>
      <c r="J43" s="4"/>
      <c r="K43" s="4"/>
      <c r="L43" s="4"/>
      <c r="M43" s="4"/>
      <c r="N43" s="4"/>
      <c r="O43" s="4"/>
    </row>
    <row r="44" spans="1:70" s="12" customFormat="1" ht="21.75" customHeight="1" thickBot="1" x14ac:dyDescent="0.25">
      <c r="A44" s="4"/>
      <c r="B44" s="67" t="s">
        <v>7</v>
      </c>
      <c r="C44" s="67"/>
      <c r="D44" s="67"/>
      <c r="E44" s="67"/>
      <c r="F44" s="67"/>
      <c r="G44" s="67"/>
      <c r="H44" s="67"/>
      <c r="I44" s="68"/>
      <c r="J44" s="22" t="str">
        <f>IF(L39*10/110=0,"",ROUNDDOWN(L39*10/110,0))</f>
        <v/>
      </c>
      <c r="K44" s="4" t="s">
        <v>4</v>
      </c>
      <c r="L44" s="4"/>
      <c r="M44" s="4"/>
      <c r="N44" s="4"/>
      <c r="O44" s="4"/>
    </row>
    <row r="45" spans="1:70" s="12" customFormat="1" ht="18" customHeight="1" x14ac:dyDescent="0.2">
      <c r="A45" s="4"/>
      <c r="B45" s="4"/>
      <c r="C45" s="4"/>
      <c r="D45" s="4"/>
      <c r="E45" s="4"/>
      <c r="F45" s="4"/>
      <c r="G45" s="4"/>
      <c r="H45" s="4"/>
      <c r="I45" s="4"/>
      <c r="J45" s="26" t="s">
        <v>55</v>
      </c>
      <c r="K45" s="4"/>
      <c r="L45" s="4"/>
      <c r="M45" s="4"/>
      <c r="N45" s="4"/>
      <c r="O45" s="4"/>
    </row>
    <row r="46" spans="1:70" s="12" customFormat="1" ht="6.75" customHeight="1" x14ac:dyDescent="0.2">
      <c r="A46" s="4"/>
      <c r="B46" s="4"/>
      <c r="C46" s="4"/>
      <c r="D46" s="4"/>
      <c r="E46" s="4"/>
      <c r="F46" s="4"/>
      <c r="G46" s="4"/>
      <c r="H46" s="4"/>
      <c r="I46" s="4"/>
      <c r="J46" s="4"/>
      <c r="K46" s="4"/>
      <c r="L46" s="4"/>
      <c r="M46" s="4"/>
      <c r="N46" s="4"/>
      <c r="O46" s="4"/>
    </row>
    <row r="47" spans="1:70" s="12" customFormat="1" ht="21.75" customHeight="1" x14ac:dyDescent="0.2">
      <c r="A47" s="4" t="s">
        <v>9</v>
      </c>
      <c r="B47" s="4"/>
      <c r="C47" s="4"/>
      <c r="D47" s="4"/>
      <c r="E47" s="4"/>
      <c r="F47" s="4"/>
      <c r="G47" s="4"/>
      <c r="H47" s="4"/>
      <c r="I47" s="4"/>
      <c r="J47" s="4"/>
      <c r="K47" s="4"/>
      <c r="L47" s="4"/>
      <c r="M47" s="4"/>
      <c r="N47" s="4"/>
      <c r="O47" s="4"/>
    </row>
    <row r="48" spans="1:70" s="12" customFormat="1" ht="19.5" customHeight="1" x14ac:dyDescent="0.2">
      <c r="A48" s="4"/>
      <c r="B48" s="13" t="s">
        <v>6</v>
      </c>
      <c r="C48" s="4"/>
      <c r="D48" s="4"/>
      <c r="E48" s="4"/>
      <c r="F48" s="4"/>
      <c r="G48" s="4"/>
      <c r="H48" s="4"/>
      <c r="I48" s="4"/>
      <c r="J48" s="4"/>
      <c r="K48" s="4"/>
      <c r="L48" s="4"/>
      <c r="M48" s="4"/>
      <c r="N48" s="4"/>
      <c r="O48" s="4"/>
    </row>
    <row r="49" spans="1:15" s="14" customFormat="1" ht="19.5" customHeight="1" x14ac:dyDescent="0.2">
      <c r="A49" s="4"/>
      <c r="B49" s="13"/>
      <c r="C49" s="4"/>
      <c r="D49" s="4"/>
      <c r="E49" s="4"/>
      <c r="F49" s="4"/>
      <c r="G49" s="4"/>
      <c r="H49" s="4"/>
      <c r="I49" s="4"/>
      <c r="J49" s="8"/>
      <c r="K49" s="8"/>
      <c r="L49" s="8"/>
      <c r="M49" s="8"/>
      <c r="N49" s="8"/>
      <c r="O49" s="8"/>
    </row>
    <row r="50" spans="1:15" s="14" customFormat="1" ht="23.25" customHeight="1" x14ac:dyDescent="0.2">
      <c r="A50" s="4"/>
      <c r="B50" s="13"/>
      <c r="C50" s="4"/>
      <c r="D50" s="4"/>
      <c r="E50" s="4"/>
      <c r="F50" s="4"/>
      <c r="G50" s="4"/>
      <c r="H50" s="4"/>
      <c r="I50" s="4"/>
      <c r="J50" s="8"/>
      <c r="K50" s="8"/>
      <c r="L50" s="8"/>
      <c r="M50" s="8"/>
      <c r="N50" s="8"/>
      <c r="O50" s="8"/>
    </row>
    <row r="51" spans="1:15" x14ac:dyDescent="0.2">
      <c r="A51" s="2"/>
      <c r="B51" s="2"/>
      <c r="C51" s="2"/>
      <c r="D51" s="2"/>
      <c r="E51" s="2"/>
      <c r="F51" s="2"/>
      <c r="G51" s="2"/>
      <c r="H51" s="2"/>
      <c r="I51" s="2"/>
      <c r="J51" s="2"/>
      <c r="K51" s="2"/>
      <c r="L51" s="2"/>
      <c r="M51" s="2"/>
      <c r="N51" s="2"/>
    </row>
    <row r="52" spans="1:15" x14ac:dyDescent="0.2">
      <c r="A52" s="2"/>
      <c r="B52" s="2"/>
      <c r="C52" s="2"/>
      <c r="D52" s="2"/>
      <c r="E52" s="2"/>
      <c r="F52" s="2"/>
      <c r="G52" s="2"/>
      <c r="H52" s="2"/>
      <c r="I52" s="2"/>
      <c r="J52" s="2"/>
      <c r="K52" s="2"/>
      <c r="L52" s="2"/>
      <c r="M52" s="2"/>
      <c r="N52" s="2"/>
    </row>
    <row r="53" spans="1:15" x14ac:dyDescent="0.2">
      <c r="A53" s="2"/>
      <c r="B53" s="2"/>
      <c r="C53" s="2"/>
      <c r="D53" s="2"/>
      <c r="E53" s="2"/>
      <c r="F53" s="2"/>
      <c r="G53" s="2"/>
      <c r="H53" s="2"/>
      <c r="I53" s="2"/>
      <c r="J53" s="2"/>
      <c r="K53" s="2"/>
      <c r="L53" s="2"/>
      <c r="M53" s="2"/>
      <c r="N53" s="2"/>
    </row>
    <row r="54" spans="1:15" x14ac:dyDescent="0.2">
      <c r="A54" s="2"/>
      <c r="B54" s="2"/>
      <c r="C54" s="2"/>
      <c r="D54" s="2"/>
      <c r="E54" s="2"/>
      <c r="F54" s="2"/>
      <c r="G54" s="2"/>
      <c r="H54" s="2"/>
      <c r="I54" s="2"/>
      <c r="J54" s="2"/>
      <c r="K54" s="2"/>
      <c r="L54" s="2"/>
      <c r="M54" s="2"/>
      <c r="N54" s="2"/>
    </row>
    <row r="55" spans="1:15" x14ac:dyDescent="0.2">
      <c r="A55" s="2"/>
      <c r="B55" s="2"/>
      <c r="C55" s="2"/>
      <c r="D55" s="2"/>
      <c r="E55" s="2"/>
      <c r="F55" s="2"/>
      <c r="G55" s="2"/>
      <c r="H55" s="2"/>
      <c r="I55" s="2"/>
      <c r="J55" s="2"/>
      <c r="K55" s="2"/>
      <c r="L55" s="2"/>
      <c r="M55" s="2"/>
      <c r="N55" s="2"/>
    </row>
    <row r="56" spans="1:15" x14ac:dyDescent="0.2">
      <c r="A56" s="2"/>
      <c r="B56" s="2"/>
      <c r="C56" s="2"/>
      <c r="D56" s="2"/>
      <c r="E56" s="2"/>
      <c r="F56" s="2"/>
      <c r="G56" s="2"/>
      <c r="H56" s="2"/>
      <c r="I56" s="2"/>
      <c r="J56" s="2"/>
      <c r="K56" s="2"/>
      <c r="L56" s="2"/>
      <c r="M56" s="2"/>
      <c r="N56" s="2"/>
    </row>
    <row r="57" spans="1:15" x14ac:dyDescent="0.2">
      <c r="A57" s="2"/>
      <c r="B57" s="2"/>
      <c r="C57" s="2"/>
      <c r="D57" s="2"/>
      <c r="E57" s="2"/>
      <c r="F57" s="2"/>
      <c r="G57" s="2"/>
      <c r="H57" s="2"/>
      <c r="I57" s="2"/>
      <c r="J57" s="2"/>
      <c r="K57" s="2"/>
      <c r="L57" s="2"/>
      <c r="M57" s="2"/>
      <c r="N57" s="2"/>
    </row>
    <row r="58" spans="1:15" x14ac:dyDescent="0.2">
      <c r="A58" s="2"/>
      <c r="B58" s="2"/>
      <c r="C58" s="2"/>
      <c r="D58" s="2"/>
      <c r="E58" s="2"/>
      <c r="F58" s="2"/>
      <c r="G58" s="2"/>
      <c r="H58" s="2"/>
      <c r="I58" s="2"/>
      <c r="J58" s="2"/>
      <c r="K58" s="2"/>
      <c r="L58" s="2"/>
      <c r="M58" s="2"/>
      <c r="N58" s="2"/>
    </row>
    <row r="59" spans="1:15" x14ac:dyDescent="0.2">
      <c r="A59" s="2"/>
      <c r="B59" s="2"/>
      <c r="C59" s="2"/>
      <c r="D59" s="2"/>
      <c r="E59" s="2"/>
      <c r="F59" s="2"/>
      <c r="G59" s="2"/>
      <c r="H59" s="2"/>
      <c r="I59" s="2"/>
      <c r="J59" s="2"/>
      <c r="K59" s="2"/>
      <c r="L59" s="2"/>
      <c r="M59" s="2"/>
      <c r="N59" s="2"/>
    </row>
    <row r="60" spans="1:15" x14ac:dyDescent="0.2">
      <c r="A60" s="2"/>
      <c r="B60" s="2"/>
      <c r="C60" s="2"/>
      <c r="D60" s="2"/>
      <c r="E60" s="2"/>
      <c r="F60" s="2"/>
      <c r="G60" s="2"/>
      <c r="H60" s="2"/>
      <c r="I60" s="2"/>
      <c r="J60" s="2"/>
      <c r="K60" s="2"/>
      <c r="L60" s="2"/>
      <c r="M60" s="2"/>
      <c r="N60" s="2"/>
    </row>
    <row r="61" spans="1:15" x14ac:dyDescent="0.2">
      <c r="A61" s="2"/>
      <c r="B61" s="2"/>
      <c r="C61" s="2"/>
      <c r="D61" s="2"/>
      <c r="E61" s="2"/>
      <c r="F61" s="2"/>
      <c r="G61" s="2"/>
      <c r="H61" s="2"/>
      <c r="I61" s="2"/>
      <c r="J61" s="2"/>
      <c r="K61" s="2"/>
      <c r="L61" s="2"/>
      <c r="M61" s="2"/>
      <c r="N61" s="2"/>
    </row>
    <row r="62" spans="1:15" x14ac:dyDescent="0.2">
      <c r="A62" s="2"/>
      <c r="B62" s="2"/>
      <c r="C62" s="2"/>
      <c r="D62" s="2"/>
      <c r="E62" s="2"/>
      <c r="F62" s="2"/>
      <c r="G62" s="2"/>
      <c r="H62" s="2"/>
      <c r="I62" s="2"/>
      <c r="J62" s="2"/>
      <c r="K62" s="2"/>
      <c r="L62" s="2"/>
      <c r="M62" s="2"/>
      <c r="N62" s="2"/>
    </row>
    <row r="63" spans="1:15" x14ac:dyDescent="0.2">
      <c r="A63" s="2"/>
      <c r="B63" s="2"/>
      <c r="C63" s="2"/>
      <c r="D63" s="2"/>
      <c r="E63" s="2"/>
      <c r="F63" s="2"/>
      <c r="G63" s="2"/>
      <c r="H63" s="2"/>
      <c r="I63" s="2"/>
      <c r="J63" s="2"/>
      <c r="K63" s="2"/>
      <c r="L63" s="2"/>
      <c r="M63" s="2"/>
      <c r="N63" s="2"/>
    </row>
  </sheetData>
  <mergeCells count="59">
    <mergeCell ref="A1:M1"/>
    <mergeCell ref="I2:J2"/>
    <mergeCell ref="I3:J3"/>
    <mergeCell ref="C5:K5"/>
    <mergeCell ref="D9:E9"/>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5:E25"/>
    <mergeCell ref="F25:H25"/>
    <mergeCell ref="D26:E26"/>
    <mergeCell ref="F26:H26"/>
    <mergeCell ref="D27:E27"/>
    <mergeCell ref="F27:H27"/>
    <mergeCell ref="D28:E28"/>
    <mergeCell ref="F28:H28"/>
    <mergeCell ref="D29:E29"/>
    <mergeCell ref="F29:H29"/>
    <mergeCell ref="D30:E30"/>
    <mergeCell ref="F30:H30"/>
    <mergeCell ref="D31:E31"/>
    <mergeCell ref="F31:H31"/>
    <mergeCell ref="D32:E32"/>
    <mergeCell ref="F32:H32"/>
    <mergeCell ref="D33:E33"/>
    <mergeCell ref="F33:H33"/>
    <mergeCell ref="D34:E34"/>
    <mergeCell ref="F34:H34"/>
    <mergeCell ref="D35:E35"/>
    <mergeCell ref="F35:H35"/>
    <mergeCell ref="D38:E38"/>
    <mergeCell ref="F38:H38"/>
    <mergeCell ref="D39:E39"/>
    <mergeCell ref="F39:H39"/>
    <mergeCell ref="B44:I44"/>
  </mergeCells>
  <phoneticPr fontId="14"/>
  <printOptions horizontalCentered="1"/>
  <pageMargins left="0.78740157480314965" right="0.78740157480314965" top="0.98425196850393704" bottom="0.98425196850393704" header="0.51181102362204722" footer="0.51181102362204722"/>
  <pageSetup paperSize="9" scale="62"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R63"/>
  <sheetViews>
    <sheetView showGridLines="0" view="pageBreakPreview" zoomScale="70" zoomScaleNormal="100" zoomScaleSheetLayoutView="70" workbookViewId="0">
      <selection activeCell="L23" sqref="L23"/>
    </sheetView>
  </sheetViews>
  <sheetFormatPr defaultColWidth="9" defaultRowHeight="13" x14ac:dyDescent="0.2"/>
  <cols>
    <col min="1" max="1" width="3.08984375" style="1" customWidth="1"/>
    <col min="2" max="2" width="3.26953125" style="1" customWidth="1"/>
    <col min="3" max="3" width="18.90625" style="1" customWidth="1"/>
    <col min="4" max="4" width="8.08984375" style="1" customWidth="1"/>
    <col min="5" max="5" width="5.7265625" style="1" customWidth="1"/>
    <col min="6" max="6" width="3.453125" style="1" bestFit="1" customWidth="1"/>
    <col min="7" max="7" width="3.7265625" style="1" bestFit="1" customWidth="1"/>
    <col min="8" max="8" width="4.90625" style="1" bestFit="1" customWidth="1"/>
    <col min="9" max="9" width="14.90625" style="1" customWidth="1"/>
    <col min="10" max="10" width="19.453125" style="1" customWidth="1"/>
    <col min="11" max="11" width="20" style="1" customWidth="1"/>
    <col min="12" max="12" width="16" style="1" customWidth="1"/>
    <col min="13" max="13" width="14.7265625" style="1" customWidth="1"/>
    <col min="14" max="14" width="3.453125" style="1" customWidth="1"/>
    <col min="15" max="16384" width="9" style="1"/>
  </cols>
  <sheetData>
    <row r="1" spans="1:15" ht="21.75" customHeight="1" x14ac:dyDescent="0.2">
      <c r="A1" s="75" t="s">
        <v>24</v>
      </c>
      <c r="B1" s="75"/>
      <c r="C1" s="75"/>
      <c r="D1" s="75"/>
      <c r="E1" s="75"/>
      <c r="F1" s="75"/>
      <c r="G1" s="75"/>
      <c r="H1" s="75"/>
      <c r="I1" s="75"/>
      <c r="J1" s="75"/>
      <c r="K1" s="75"/>
      <c r="L1" s="75"/>
      <c r="M1" s="75"/>
    </row>
    <row r="2" spans="1:15" s="8" customFormat="1" ht="21.75" customHeight="1" x14ac:dyDescent="0.2">
      <c r="I2" s="76" t="s">
        <v>25</v>
      </c>
      <c r="J2" s="76"/>
      <c r="M2" s="18" t="s">
        <v>5</v>
      </c>
    </row>
    <row r="3" spans="1:15" s="15" customFormat="1" ht="21.75" customHeight="1" x14ac:dyDescent="0.2">
      <c r="A3" s="9"/>
      <c r="B3" s="10"/>
      <c r="C3" s="10"/>
      <c r="D3" s="10"/>
      <c r="E3" s="10"/>
      <c r="F3" s="10"/>
      <c r="G3" s="10"/>
      <c r="H3" s="10"/>
      <c r="I3" s="78" t="s">
        <v>26</v>
      </c>
      <c r="J3" s="78"/>
      <c r="K3" s="10"/>
      <c r="L3" s="10"/>
      <c r="M3" s="10"/>
      <c r="N3" s="10"/>
      <c r="O3" s="11"/>
    </row>
    <row r="4" spans="1:15" s="14" customFormat="1" ht="21.75" customHeight="1" x14ac:dyDescent="0.2">
      <c r="A4" s="16" t="s">
        <v>21</v>
      </c>
      <c r="B4" s="17"/>
      <c r="C4" s="8"/>
      <c r="D4" s="8"/>
      <c r="E4" s="8"/>
      <c r="F4" s="8"/>
      <c r="G4" s="8"/>
      <c r="H4" s="8"/>
      <c r="I4" s="8"/>
      <c r="J4" s="8"/>
      <c r="K4" s="8"/>
      <c r="L4" s="8"/>
      <c r="M4" s="8"/>
      <c r="N4" s="8"/>
      <c r="O4" s="8"/>
    </row>
    <row r="5" spans="1:15" s="14" customFormat="1" ht="21.75" customHeight="1" x14ac:dyDescent="0.2">
      <c r="A5" s="17"/>
      <c r="B5" s="17"/>
      <c r="C5" s="79" t="s">
        <v>54</v>
      </c>
      <c r="D5" s="79"/>
      <c r="E5" s="79"/>
      <c r="F5" s="79"/>
      <c r="G5" s="79"/>
      <c r="H5" s="79"/>
      <c r="I5" s="79"/>
      <c r="J5" s="79"/>
      <c r="K5" s="79"/>
      <c r="L5" s="8"/>
      <c r="M5" s="8"/>
      <c r="N5" s="8"/>
      <c r="O5" s="8"/>
    </row>
    <row r="6" spans="1:15" s="14" customFormat="1" ht="21.75" customHeight="1" x14ac:dyDescent="0.2">
      <c r="A6" s="17"/>
      <c r="B6" s="17"/>
      <c r="C6" s="8"/>
      <c r="D6" s="8"/>
      <c r="E6" s="8"/>
      <c r="F6" s="8"/>
      <c r="G6" s="8"/>
      <c r="H6" s="8"/>
      <c r="I6" s="8"/>
      <c r="J6" s="8"/>
      <c r="K6" s="8"/>
      <c r="L6" s="8"/>
      <c r="M6" s="8"/>
      <c r="N6" s="8"/>
      <c r="O6" s="8"/>
    </row>
    <row r="7" spans="1:15" s="14" customFormat="1" ht="21.75" customHeight="1" x14ac:dyDescent="0.2">
      <c r="A7" s="16" t="s">
        <v>22</v>
      </c>
      <c r="B7" s="17"/>
      <c r="C7" s="8"/>
      <c r="D7" s="8"/>
      <c r="E7" s="8"/>
      <c r="F7" s="8"/>
      <c r="G7" s="8"/>
      <c r="H7" s="8"/>
      <c r="I7" s="8"/>
      <c r="J7" s="8"/>
      <c r="K7" s="8"/>
      <c r="L7" s="8"/>
      <c r="M7" s="8"/>
      <c r="N7" s="8"/>
      <c r="O7" s="8"/>
    </row>
    <row r="8" spans="1:15" s="28" customFormat="1" ht="21" customHeight="1" x14ac:dyDescent="0.2">
      <c r="A8" s="26" t="s">
        <v>27</v>
      </c>
      <c r="B8" s="27"/>
      <c r="D8" s="29"/>
      <c r="E8" s="29"/>
      <c r="F8" s="29"/>
      <c r="G8" s="29"/>
      <c r="H8" s="29"/>
      <c r="I8" s="29"/>
      <c r="J8" s="29"/>
      <c r="K8" s="29"/>
      <c r="L8" s="29"/>
      <c r="M8" s="29"/>
      <c r="N8" s="29"/>
      <c r="O8" s="29"/>
    </row>
    <row r="9" spans="1:15" s="28" customFormat="1" ht="49.5" customHeight="1" x14ac:dyDescent="0.2">
      <c r="A9" s="30"/>
      <c r="B9" s="27"/>
      <c r="C9" s="31" t="s">
        <v>10</v>
      </c>
      <c r="D9" s="61" t="s">
        <v>28</v>
      </c>
      <c r="E9" s="61"/>
      <c r="F9" s="62" t="s">
        <v>29</v>
      </c>
      <c r="G9" s="63"/>
      <c r="H9" s="64"/>
      <c r="I9" s="32" t="s">
        <v>30</v>
      </c>
      <c r="J9" s="24" t="s">
        <v>31</v>
      </c>
      <c r="K9" s="33" t="s">
        <v>31</v>
      </c>
      <c r="L9" s="24" t="s">
        <v>32</v>
      </c>
      <c r="M9" s="34" t="s">
        <v>33</v>
      </c>
      <c r="N9" s="29"/>
      <c r="O9" s="29"/>
    </row>
    <row r="10" spans="1:15" s="28" customFormat="1" ht="21" customHeight="1" x14ac:dyDescent="0.2">
      <c r="A10" s="30"/>
      <c r="B10" s="27"/>
      <c r="C10" s="35">
        <v>44767</v>
      </c>
      <c r="D10" s="69" t="s">
        <v>34</v>
      </c>
      <c r="E10" s="69"/>
      <c r="F10" s="70">
        <v>75</v>
      </c>
      <c r="G10" s="71"/>
      <c r="H10" s="71"/>
      <c r="I10" s="36">
        <v>297130</v>
      </c>
      <c r="J10" s="37" t="s">
        <v>31</v>
      </c>
      <c r="K10" s="31" t="s">
        <v>31</v>
      </c>
      <c r="L10" s="38">
        <f t="shared" ref="L10:L18" si="0">IF(I10-F10*3000=0,"",I10-F10*3000)</f>
        <v>72130</v>
      </c>
      <c r="M10" s="39"/>
      <c r="N10" s="29"/>
      <c r="O10" s="29"/>
    </row>
    <row r="11" spans="1:15" s="28" customFormat="1" ht="21" customHeight="1" x14ac:dyDescent="0.2">
      <c r="A11" s="30"/>
      <c r="B11" s="27"/>
      <c r="C11" s="35">
        <v>44840</v>
      </c>
      <c r="D11" s="69" t="s">
        <v>35</v>
      </c>
      <c r="E11" s="69"/>
      <c r="F11" s="70">
        <v>125</v>
      </c>
      <c r="G11" s="71"/>
      <c r="H11" s="71"/>
      <c r="I11" s="36">
        <v>498750</v>
      </c>
      <c r="J11" s="37" t="s">
        <v>31</v>
      </c>
      <c r="K11" s="31" t="s">
        <v>31</v>
      </c>
      <c r="L11" s="38">
        <f t="shared" si="0"/>
        <v>123750</v>
      </c>
      <c r="M11" s="39"/>
      <c r="N11" s="29"/>
      <c r="O11" s="29"/>
    </row>
    <row r="12" spans="1:15" s="28" customFormat="1" ht="21" customHeight="1" x14ac:dyDescent="0.2">
      <c r="A12" s="30"/>
      <c r="B12" s="27"/>
      <c r="C12" s="35">
        <v>44859</v>
      </c>
      <c r="D12" s="69" t="s">
        <v>36</v>
      </c>
      <c r="E12" s="69"/>
      <c r="F12" s="70">
        <v>167</v>
      </c>
      <c r="G12" s="71"/>
      <c r="H12" s="71"/>
      <c r="I12" s="36">
        <v>709842</v>
      </c>
      <c r="J12" s="37" t="s">
        <v>31</v>
      </c>
      <c r="K12" s="31" t="s">
        <v>31</v>
      </c>
      <c r="L12" s="38">
        <f t="shared" si="0"/>
        <v>208842</v>
      </c>
      <c r="M12" s="39"/>
      <c r="N12" s="29"/>
      <c r="O12" s="29"/>
    </row>
    <row r="13" spans="1:15" s="28" customFormat="1" ht="21" customHeight="1" x14ac:dyDescent="0.2">
      <c r="A13" s="30"/>
      <c r="B13" s="27"/>
      <c r="C13" s="35">
        <v>44889</v>
      </c>
      <c r="D13" s="69" t="s">
        <v>37</v>
      </c>
      <c r="E13" s="69"/>
      <c r="F13" s="70">
        <v>228</v>
      </c>
      <c r="G13" s="71"/>
      <c r="H13" s="71"/>
      <c r="I13" s="36">
        <v>909720</v>
      </c>
      <c r="J13" s="37" t="s">
        <v>31</v>
      </c>
      <c r="K13" s="31" t="s">
        <v>31</v>
      </c>
      <c r="L13" s="38">
        <f t="shared" si="0"/>
        <v>225720</v>
      </c>
      <c r="M13" s="39"/>
      <c r="N13" s="29"/>
      <c r="O13" s="29"/>
    </row>
    <row r="14" spans="1:15" s="28" customFormat="1" ht="21" customHeight="1" x14ac:dyDescent="0.2">
      <c r="A14" s="30"/>
      <c r="B14" s="27"/>
      <c r="C14" s="35"/>
      <c r="D14" s="69"/>
      <c r="E14" s="69"/>
      <c r="F14" s="70"/>
      <c r="G14" s="71"/>
      <c r="H14" s="71"/>
      <c r="I14" s="36"/>
      <c r="J14" s="37" t="s">
        <v>31</v>
      </c>
      <c r="K14" s="31" t="s">
        <v>31</v>
      </c>
      <c r="L14" s="38" t="str">
        <f t="shared" si="0"/>
        <v/>
      </c>
      <c r="M14" s="39"/>
      <c r="N14" s="29"/>
      <c r="O14" s="29"/>
    </row>
    <row r="15" spans="1:15" s="28" customFormat="1" ht="21" customHeight="1" x14ac:dyDescent="0.2">
      <c r="A15" s="30"/>
      <c r="B15" s="27"/>
      <c r="C15" s="35"/>
      <c r="D15" s="69"/>
      <c r="E15" s="69"/>
      <c r="F15" s="70"/>
      <c r="G15" s="71"/>
      <c r="H15" s="71"/>
      <c r="I15" s="36"/>
      <c r="J15" s="37" t="s">
        <v>31</v>
      </c>
      <c r="K15" s="31" t="s">
        <v>31</v>
      </c>
      <c r="L15" s="38" t="str">
        <f t="shared" si="0"/>
        <v/>
      </c>
      <c r="M15" s="39"/>
      <c r="N15" s="29"/>
      <c r="O15" s="29"/>
    </row>
    <row r="16" spans="1:15" s="28" customFormat="1" ht="21" customHeight="1" x14ac:dyDescent="0.2">
      <c r="A16" s="30"/>
      <c r="B16" s="27"/>
      <c r="C16" s="35"/>
      <c r="D16" s="69"/>
      <c r="E16" s="69"/>
      <c r="F16" s="70"/>
      <c r="G16" s="71"/>
      <c r="H16" s="71"/>
      <c r="I16" s="36"/>
      <c r="J16" s="37" t="s">
        <v>31</v>
      </c>
      <c r="K16" s="31" t="s">
        <v>31</v>
      </c>
      <c r="L16" s="38" t="str">
        <f t="shared" si="0"/>
        <v/>
      </c>
      <c r="M16" s="39"/>
      <c r="N16" s="29"/>
      <c r="O16" s="29"/>
    </row>
    <row r="17" spans="1:64" s="28" customFormat="1" ht="21" customHeight="1" x14ac:dyDescent="0.2">
      <c r="A17" s="30"/>
      <c r="B17" s="27"/>
      <c r="C17" s="35"/>
      <c r="D17" s="69"/>
      <c r="E17" s="69"/>
      <c r="F17" s="70"/>
      <c r="G17" s="71"/>
      <c r="H17" s="71"/>
      <c r="I17" s="36"/>
      <c r="J17" s="37" t="s">
        <v>31</v>
      </c>
      <c r="K17" s="31" t="s">
        <v>31</v>
      </c>
      <c r="L17" s="38" t="str">
        <f t="shared" si="0"/>
        <v/>
      </c>
      <c r="M17" s="39"/>
      <c r="N17" s="29"/>
      <c r="O17" s="29"/>
    </row>
    <row r="18" spans="1:64" s="28" customFormat="1" ht="21" customHeight="1" x14ac:dyDescent="0.2">
      <c r="A18" s="30"/>
      <c r="B18" s="27"/>
      <c r="C18" s="35"/>
      <c r="D18" s="69"/>
      <c r="E18" s="69"/>
      <c r="F18" s="70"/>
      <c r="G18" s="71"/>
      <c r="H18" s="71"/>
      <c r="I18" s="36"/>
      <c r="J18" s="37" t="s">
        <v>31</v>
      </c>
      <c r="K18" s="31" t="s">
        <v>31</v>
      </c>
      <c r="L18" s="38" t="str">
        <f t="shared" si="0"/>
        <v/>
      </c>
      <c r="M18" s="39"/>
      <c r="N18" s="29"/>
      <c r="O18" s="29"/>
    </row>
    <row r="19" spans="1:64" s="28" customFormat="1" ht="21" customHeight="1" x14ac:dyDescent="0.2">
      <c r="A19" s="30"/>
      <c r="B19" s="27"/>
      <c r="C19" s="35"/>
      <c r="D19" s="69"/>
      <c r="E19" s="69"/>
      <c r="F19" s="70"/>
      <c r="G19" s="71"/>
      <c r="H19" s="71"/>
      <c r="I19" s="36"/>
      <c r="J19" s="37" t="s">
        <v>31</v>
      </c>
      <c r="K19" s="31" t="s">
        <v>31</v>
      </c>
      <c r="L19" s="38"/>
      <c r="M19" s="39"/>
      <c r="N19" s="29"/>
      <c r="O19" s="29"/>
    </row>
    <row r="20" spans="1:64" s="28" customFormat="1" ht="21" customHeight="1" x14ac:dyDescent="0.2">
      <c r="A20" s="30"/>
      <c r="B20" s="27"/>
      <c r="C20" s="35"/>
      <c r="D20" s="69"/>
      <c r="E20" s="69"/>
      <c r="F20" s="70"/>
      <c r="G20" s="71"/>
      <c r="H20" s="71"/>
      <c r="I20" s="36"/>
      <c r="J20" s="37" t="s">
        <v>31</v>
      </c>
      <c r="K20" s="31" t="s">
        <v>31</v>
      </c>
      <c r="L20" s="38" t="str">
        <f>IF(I20-F20*3000=0,"",I20-F20*3000)</f>
        <v/>
      </c>
      <c r="M20" s="39"/>
      <c r="N20" s="29"/>
      <c r="O20" s="29"/>
    </row>
    <row r="21" spans="1:64" s="28" customFormat="1" ht="21" customHeight="1" x14ac:dyDescent="0.2">
      <c r="A21" s="30"/>
      <c r="B21" s="27"/>
      <c r="C21" s="35"/>
      <c r="D21" s="69"/>
      <c r="E21" s="69"/>
      <c r="F21" s="70"/>
      <c r="G21" s="71"/>
      <c r="H21" s="71"/>
      <c r="I21" s="36"/>
      <c r="J21" s="37" t="s">
        <v>31</v>
      </c>
      <c r="K21" s="31" t="s">
        <v>31</v>
      </c>
      <c r="L21" s="38" t="str">
        <f>IF(I21-F21*3000=0,"",I21-F21*3000)</f>
        <v/>
      </c>
      <c r="M21" s="39"/>
      <c r="N21" s="29"/>
      <c r="O21" s="29"/>
    </row>
    <row r="22" spans="1:64" s="28" customFormat="1" ht="21" customHeight="1" x14ac:dyDescent="0.2">
      <c r="A22" s="30"/>
      <c r="B22" s="27"/>
      <c r="C22" s="40" t="s">
        <v>38</v>
      </c>
      <c r="D22" s="72"/>
      <c r="E22" s="72"/>
      <c r="F22" s="73">
        <f>SUM(F10:H21)</f>
        <v>595</v>
      </c>
      <c r="G22" s="74"/>
      <c r="H22" s="74"/>
      <c r="I22" s="41">
        <f>SUM(I10:I21)</f>
        <v>2415442</v>
      </c>
      <c r="J22" s="37"/>
      <c r="K22" s="31"/>
      <c r="L22" s="41">
        <f>SUM(L10:L21)</f>
        <v>630442</v>
      </c>
      <c r="M22" s="39"/>
      <c r="N22" s="29"/>
      <c r="O22" s="29"/>
    </row>
    <row r="23" spans="1:64" s="28" customFormat="1" ht="21" customHeight="1" x14ac:dyDescent="0.2">
      <c r="A23" s="30"/>
      <c r="B23" s="27"/>
      <c r="C23" s="26"/>
      <c r="D23" s="29"/>
      <c r="E23" s="29"/>
      <c r="F23" s="29"/>
      <c r="G23" s="29"/>
      <c r="H23" s="29"/>
      <c r="I23" s="29"/>
      <c r="J23" s="29"/>
      <c r="K23" s="29"/>
      <c r="L23" s="29"/>
      <c r="M23" s="29"/>
      <c r="N23" s="29"/>
      <c r="O23" s="29"/>
    </row>
    <row r="24" spans="1:64" s="28" customFormat="1" ht="21" customHeight="1" x14ac:dyDescent="0.2">
      <c r="A24" s="26" t="s">
        <v>39</v>
      </c>
      <c r="B24" s="27"/>
      <c r="D24" s="29"/>
      <c r="E24" s="29"/>
      <c r="F24" s="29"/>
      <c r="G24" s="29"/>
      <c r="H24" s="29"/>
      <c r="I24" s="29"/>
      <c r="J24" s="29"/>
      <c r="K24" s="29"/>
      <c r="L24" s="29"/>
      <c r="M24" s="29"/>
      <c r="O24" s="26" t="s">
        <v>40</v>
      </c>
      <c r="P24" s="29"/>
    </row>
    <row r="25" spans="1:64" s="28" customFormat="1" ht="49.5" customHeight="1" x14ac:dyDescent="0.2">
      <c r="A25" s="30"/>
      <c r="B25" s="27"/>
      <c r="C25" s="31" t="s">
        <v>10</v>
      </c>
      <c r="D25" s="61" t="s">
        <v>41</v>
      </c>
      <c r="E25" s="61"/>
      <c r="F25" s="62" t="s">
        <v>42</v>
      </c>
      <c r="G25" s="63"/>
      <c r="H25" s="64"/>
      <c r="I25" s="32" t="s">
        <v>30</v>
      </c>
      <c r="J25" s="42" t="s">
        <v>43</v>
      </c>
      <c r="K25" s="43" t="s">
        <v>12</v>
      </c>
      <c r="L25" s="24" t="s">
        <v>32</v>
      </c>
      <c r="M25" s="34" t="s">
        <v>33</v>
      </c>
      <c r="O25" s="44" t="s">
        <v>13</v>
      </c>
      <c r="P25" s="44" t="s">
        <v>14</v>
      </c>
      <c r="Q25" s="44" t="s">
        <v>15</v>
      </c>
      <c r="R25" s="44" t="s">
        <v>16</v>
      </c>
      <c r="S25" s="44" t="s">
        <v>17</v>
      </c>
      <c r="T25" s="44" t="s">
        <v>18</v>
      </c>
    </row>
    <row r="26" spans="1:64" s="28" customFormat="1" ht="21" customHeight="1" x14ac:dyDescent="0.2">
      <c r="A26" s="30"/>
      <c r="B26" s="27"/>
      <c r="C26" s="35">
        <v>44889</v>
      </c>
      <c r="D26" s="69" t="s">
        <v>44</v>
      </c>
      <c r="E26" s="69"/>
      <c r="F26" s="70">
        <v>28</v>
      </c>
      <c r="G26" s="71"/>
      <c r="H26" s="71"/>
      <c r="I26" s="36">
        <v>97720</v>
      </c>
      <c r="J26" s="45" t="s">
        <v>19</v>
      </c>
      <c r="K26" s="36">
        <v>24</v>
      </c>
      <c r="L26" s="38">
        <f t="shared" ref="L26:L34" si="1">IF(I26-T26=0," ",I26-T26)</f>
        <v>27720</v>
      </c>
      <c r="M26" s="39"/>
      <c r="O26" s="46">
        <f t="shared" ref="O26:O34" si="2">K26*50</f>
        <v>1200</v>
      </c>
      <c r="P26" s="46">
        <f t="shared" ref="P26:P34" si="3">K26*100</f>
        <v>2400</v>
      </c>
      <c r="Q26" s="46">
        <f t="shared" ref="Q26:Q34" si="4">IF(O26&gt;=F26,F26*2500,O26*2500)</f>
        <v>70000</v>
      </c>
      <c r="R26" s="46">
        <f t="shared" ref="R26:R34" si="5">IF(F26&gt;=P26,1800*(P26-O26),IF(F26&lt;O26,0,(F26-O26)*1800))</f>
        <v>0</v>
      </c>
      <c r="S26" s="46">
        <f t="shared" ref="S26:S34" si="6">IF(F26&gt;P26,1100*(F26-P26),0)</f>
        <v>0</v>
      </c>
      <c r="T26" s="46">
        <f>SUM(Q26:S26)</f>
        <v>70000</v>
      </c>
      <c r="BL26" s="47"/>
    </row>
    <row r="27" spans="1:64" s="28" customFormat="1" ht="21" customHeight="1" x14ac:dyDescent="0.2">
      <c r="A27" s="30"/>
      <c r="B27" s="27"/>
      <c r="C27" s="35">
        <v>44974</v>
      </c>
      <c r="D27" s="69" t="s">
        <v>45</v>
      </c>
      <c r="E27" s="69"/>
      <c r="F27" s="70">
        <v>36</v>
      </c>
      <c r="G27" s="71"/>
      <c r="H27" s="71"/>
      <c r="I27" s="36">
        <v>125640</v>
      </c>
      <c r="J27" s="45" t="s">
        <v>20</v>
      </c>
      <c r="K27" s="36">
        <v>21</v>
      </c>
      <c r="L27" s="38">
        <f t="shared" si="1"/>
        <v>35640</v>
      </c>
      <c r="M27" s="39"/>
      <c r="O27" s="46">
        <f t="shared" si="2"/>
        <v>1050</v>
      </c>
      <c r="P27" s="46">
        <f t="shared" si="3"/>
        <v>2100</v>
      </c>
      <c r="Q27" s="46">
        <f t="shared" si="4"/>
        <v>90000</v>
      </c>
      <c r="R27" s="46">
        <f t="shared" si="5"/>
        <v>0</v>
      </c>
      <c r="S27" s="46">
        <f t="shared" si="6"/>
        <v>0</v>
      </c>
      <c r="T27" s="46">
        <f t="shared" ref="T27:T34" si="7">SUM(Q27:S27)</f>
        <v>90000</v>
      </c>
      <c r="BL27" s="47"/>
    </row>
    <row r="28" spans="1:64" s="28" customFormat="1" ht="21" customHeight="1" x14ac:dyDescent="0.2">
      <c r="A28" s="30"/>
      <c r="B28" s="27"/>
      <c r="C28" s="35">
        <v>44974</v>
      </c>
      <c r="D28" s="69" t="s">
        <v>45</v>
      </c>
      <c r="E28" s="69"/>
      <c r="F28" s="70">
        <v>33</v>
      </c>
      <c r="G28" s="71"/>
      <c r="H28" s="71"/>
      <c r="I28" s="36">
        <v>115170</v>
      </c>
      <c r="J28" s="45" t="s">
        <v>46</v>
      </c>
      <c r="K28" s="36">
        <v>22</v>
      </c>
      <c r="L28" s="38">
        <f t="shared" si="1"/>
        <v>32670</v>
      </c>
      <c r="M28" s="39"/>
      <c r="O28" s="46">
        <f t="shared" si="2"/>
        <v>1100</v>
      </c>
      <c r="P28" s="46">
        <f t="shared" si="3"/>
        <v>2200</v>
      </c>
      <c r="Q28" s="46">
        <f t="shared" si="4"/>
        <v>82500</v>
      </c>
      <c r="R28" s="46">
        <f t="shared" si="5"/>
        <v>0</v>
      </c>
      <c r="S28" s="46">
        <f t="shared" si="6"/>
        <v>0</v>
      </c>
      <c r="T28" s="46">
        <f t="shared" si="7"/>
        <v>82500</v>
      </c>
      <c r="BL28" s="47"/>
    </row>
    <row r="29" spans="1:64" s="28" customFormat="1" ht="21" customHeight="1" x14ac:dyDescent="0.2">
      <c r="A29" s="30"/>
      <c r="B29" s="27"/>
      <c r="C29" s="35">
        <v>44974</v>
      </c>
      <c r="D29" s="69" t="s">
        <v>45</v>
      </c>
      <c r="E29" s="69"/>
      <c r="F29" s="70">
        <v>39</v>
      </c>
      <c r="G29" s="71"/>
      <c r="H29" s="71"/>
      <c r="I29" s="36">
        <v>136110</v>
      </c>
      <c r="J29" s="45" t="s">
        <v>47</v>
      </c>
      <c r="K29" s="36">
        <v>22</v>
      </c>
      <c r="L29" s="38">
        <f t="shared" si="1"/>
        <v>38610</v>
      </c>
      <c r="M29" s="39"/>
      <c r="O29" s="46">
        <f t="shared" si="2"/>
        <v>1100</v>
      </c>
      <c r="P29" s="46">
        <f t="shared" si="3"/>
        <v>2200</v>
      </c>
      <c r="Q29" s="46">
        <f t="shared" si="4"/>
        <v>97500</v>
      </c>
      <c r="R29" s="46">
        <f t="shared" si="5"/>
        <v>0</v>
      </c>
      <c r="S29" s="46">
        <f t="shared" si="6"/>
        <v>0</v>
      </c>
      <c r="T29" s="46">
        <f t="shared" si="7"/>
        <v>97500</v>
      </c>
      <c r="BL29" s="47"/>
    </row>
    <row r="30" spans="1:64" s="28" customFormat="1" ht="21" customHeight="1" x14ac:dyDescent="0.2">
      <c r="A30" s="30"/>
      <c r="B30" s="27"/>
      <c r="C30" s="35">
        <v>45016</v>
      </c>
      <c r="D30" s="69" t="s">
        <v>48</v>
      </c>
      <c r="E30" s="69"/>
      <c r="F30" s="70">
        <v>28</v>
      </c>
      <c r="G30" s="71"/>
      <c r="H30" s="71"/>
      <c r="I30" s="36">
        <v>97720</v>
      </c>
      <c r="J30" s="45" t="s">
        <v>49</v>
      </c>
      <c r="K30" s="36">
        <v>20</v>
      </c>
      <c r="L30" s="38">
        <f t="shared" si="1"/>
        <v>27720</v>
      </c>
      <c r="M30" s="39"/>
      <c r="O30" s="46">
        <f t="shared" si="2"/>
        <v>1000</v>
      </c>
      <c r="P30" s="46">
        <f t="shared" si="3"/>
        <v>2000</v>
      </c>
      <c r="Q30" s="46">
        <f t="shared" si="4"/>
        <v>70000</v>
      </c>
      <c r="R30" s="46">
        <f t="shared" si="5"/>
        <v>0</v>
      </c>
      <c r="S30" s="46">
        <f t="shared" si="6"/>
        <v>0</v>
      </c>
      <c r="T30" s="46">
        <f t="shared" si="7"/>
        <v>70000</v>
      </c>
      <c r="BL30" s="47"/>
    </row>
    <row r="31" spans="1:64" s="28" customFormat="1" ht="21" customHeight="1" x14ac:dyDescent="0.2">
      <c r="A31" s="30"/>
      <c r="B31" s="27"/>
      <c r="C31" s="35">
        <v>45016</v>
      </c>
      <c r="D31" s="69" t="s">
        <v>48</v>
      </c>
      <c r="E31" s="69"/>
      <c r="F31" s="70">
        <v>36</v>
      </c>
      <c r="G31" s="71"/>
      <c r="H31" s="71"/>
      <c r="I31" s="36">
        <v>125640</v>
      </c>
      <c r="J31" s="45" t="s">
        <v>50</v>
      </c>
      <c r="K31" s="36">
        <v>23</v>
      </c>
      <c r="L31" s="38">
        <f t="shared" si="1"/>
        <v>35640</v>
      </c>
      <c r="M31" s="39"/>
      <c r="O31" s="46">
        <f t="shared" si="2"/>
        <v>1150</v>
      </c>
      <c r="P31" s="46">
        <f t="shared" si="3"/>
        <v>2300</v>
      </c>
      <c r="Q31" s="46">
        <f t="shared" si="4"/>
        <v>90000</v>
      </c>
      <c r="R31" s="46">
        <f t="shared" si="5"/>
        <v>0</v>
      </c>
      <c r="S31" s="46">
        <f t="shared" si="6"/>
        <v>0</v>
      </c>
      <c r="T31" s="46">
        <f t="shared" si="7"/>
        <v>90000</v>
      </c>
      <c r="BL31" s="47"/>
    </row>
    <row r="32" spans="1:64" s="28" customFormat="1" ht="21" customHeight="1" x14ac:dyDescent="0.2">
      <c r="A32" s="30"/>
      <c r="B32" s="27"/>
      <c r="C32" s="35">
        <v>45016</v>
      </c>
      <c r="D32" s="69" t="s">
        <v>48</v>
      </c>
      <c r="E32" s="69"/>
      <c r="F32" s="70">
        <v>33</v>
      </c>
      <c r="G32" s="71"/>
      <c r="H32" s="71"/>
      <c r="I32" s="36">
        <v>115170</v>
      </c>
      <c r="J32" s="45" t="s">
        <v>51</v>
      </c>
      <c r="K32" s="36">
        <v>20</v>
      </c>
      <c r="L32" s="38">
        <f t="shared" si="1"/>
        <v>32670</v>
      </c>
      <c r="M32" s="39"/>
      <c r="O32" s="46">
        <f t="shared" si="2"/>
        <v>1000</v>
      </c>
      <c r="P32" s="46">
        <f t="shared" si="3"/>
        <v>2000</v>
      </c>
      <c r="Q32" s="46">
        <f t="shared" si="4"/>
        <v>82500</v>
      </c>
      <c r="R32" s="46">
        <f t="shared" si="5"/>
        <v>0</v>
      </c>
      <c r="S32" s="46">
        <f t="shared" si="6"/>
        <v>0</v>
      </c>
      <c r="T32" s="46">
        <f t="shared" si="7"/>
        <v>82500</v>
      </c>
      <c r="BL32" s="47"/>
    </row>
    <row r="33" spans="1:70" s="28" customFormat="1" ht="21" customHeight="1" x14ac:dyDescent="0.2">
      <c r="A33" s="30"/>
      <c r="B33" s="27"/>
      <c r="C33" s="35"/>
      <c r="D33" s="69"/>
      <c r="E33" s="69"/>
      <c r="F33" s="70"/>
      <c r="G33" s="71"/>
      <c r="H33" s="71"/>
      <c r="I33" s="36"/>
      <c r="J33" s="48"/>
      <c r="K33" s="36"/>
      <c r="L33" s="38" t="str">
        <f t="shared" si="1"/>
        <v xml:space="preserve"> </v>
      </c>
      <c r="M33" s="39"/>
      <c r="O33" s="46">
        <f t="shared" si="2"/>
        <v>0</v>
      </c>
      <c r="P33" s="46">
        <f t="shared" si="3"/>
        <v>0</v>
      </c>
      <c r="Q33" s="46">
        <f t="shared" si="4"/>
        <v>0</v>
      </c>
      <c r="R33" s="46">
        <f t="shared" si="5"/>
        <v>0</v>
      </c>
      <c r="S33" s="46">
        <f t="shared" si="6"/>
        <v>0</v>
      </c>
      <c r="T33" s="46">
        <f t="shared" si="7"/>
        <v>0</v>
      </c>
      <c r="BL33" s="47"/>
    </row>
    <row r="34" spans="1:70" s="28" customFormat="1" ht="21" customHeight="1" x14ac:dyDescent="0.2">
      <c r="A34" s="30"/>
      <c r="B34" s="27"/>
      <c r="C34" s="35"/>
      <c r="D34" s="69"/>
      <c r="E34" s="69"/>
      <c r="F34" s="70"/>
      <c r="G34" s="71"/>
      <c r="H34" s="71"/>
      <c r="I34" s="36"/>
      <c r="J34" s="48"/>
      <c r="K34" s="36"/>
      <c r="L34" s="38" t="str">
        <f t="shared" si="1"/>
        <v xml:space="preserve"> </v>
      </c>
      <c r="M34" s="39"/>
      <c r="O34" s="46">
        <f t="shared" si="2"/>
        <v>0</v>
      </c>
      <c r="P34" s="46">
        <f t="shared" si="3"/>
        <v>0</v>
      </c>
      <c r="Q34" s="46">
        <f t="shared" si="4"/>
        <v>0</v>
      </c>
      <c r="R34" s="46">
        <f t="shared" si="5"/>
        <v>0</v>
      </c>
      <c r="S34" s="46">
        <f t="shared" si="6"/>
        <v>0</v>
      </c>
      <c r="T34" s="46">
        <f t="shared" si="7"/>
        <v>0</v>
      </c>
      <c r="BL34" s="47"/>
    </row>
    <row r="35" spans="1:70" s="28" customFormat="1" ht="21" customHeight="1" x14ac:dyDescent="0.2">
      <c r="A35" s="30"/>
      <c r="B35" s="27"/>
      <c r="C35" s="40" t="s">
        <v>38</v>
      </c>
      <c r="D35" s="72"/>
      <c r="E35" s="72"/>
      <c r="F35" s="73">
        <f>SUM(F26:H34)</f>
        <v>233</v>
      </c>
      <c r="G35" s="74"/>
      <c r="H35" s="74"/>
      <c r="I35" s="41">
        <f>SUM(I26:I34)</f>
        <v>813170</v>
      </c>
      <c r="J35" s="49"/>
      <c r="K35" s="41"/>
      <c r="L35" s="41">
        <f>SUM(L26:L34)</f>
        <v>230670</v>
      </c>
      <c r="M35" s="39"/>
      <c r="BL35" s="47"/>
      <c r="BM35" s="47"/>
      <c r="BN35" s="47"/>
      <c r="BO35" s="47"/>
      <c r="BP35" s="47"/>
      <c r="BQ35" s="47"/>
      <c r="BR35" s="47"/>
    </row>
    <row r="36" spans="1:70" s="23" customFormat="1" ht="21" customHeight="1" x14ac:dyDescent="0.2">
      <c r="A36" s="50"/>
      <c r="B36" s="51"/>
      <c r="C36" s="52"/>
      <c r="D36" s="53"/>
      <c r="E36" s="25"/>
      <c r="F36" s="53"/>
      <c r="G36" s="53"/>
      <c r="H36" s="53"/>
      <c r="I36" s="53"/>
      <c r="J36" s="53"/>
      <c r="K36" s="53"/>
      <c r="L36" s="53"/>
      <c r="M36" s="53"/>
      <c r="N36" s="53"/>
      <c r="O36" s="53"/>
    </row>
    <row r="37" spans="1:70" s="28" customFormat="1" ht="21" customHeight="1" x14ac:dyDescent="0.2">
      <c r="A37" s="26" t="s">
        <v>52</v>
      </c>
      <c r="B37" s="27"/>
      <c r="D37" s="53"/>
      <c r="E37" s="53"/>
      <c r="G37" s="29"/>
      <c r="H37" s="29"/>
      <c r="I37" s="29"/>
      <c r="J37" s="29"/>
      <c r="K37" s="29"/>
      <c r="L37" s="29"/>
      <c r="N37" s="54"/>
      <c r="O37" s="54"/>
    </row>
    <row r="38" spans="1:70" s="28" customFormat="1" ht="49.5" customHeight="1" x14ac:dyDescent="0.2">
      <c r="A38" s="30"/>
      <c r="B38" s="27"/>
      <c r="C38" s="31" t="s">
        <v>10</v>
      </c>
      <c r="D38" s="61" t="s">
        <v>41</v>
      </c>
      <c r="E38" s="61"/>
      <c r="F38" s="62" t="s">
        <v>42</v>
      </c>
      <c r="G38" s="63"/>
      <c r="H38" s="64"/>
      <c r="I38" s="32" t="s">
        <v>53</v>
      </c>
      <c r="J38" s="42" t="s">
        <v>31</v>
      </c>
      <c r="K38" s="42" t="s">
        <v>31</v>
      </c>
      <c r="L38" s="24" t="s">
        <v>32</v>
      </c>
      <c r="M38" s="34" t="s">
        <v>31</v>
      </c>
      <c r="N38" s="54"/>
      <c r="O38" s="54"/>
    </row>
    <row r="39" spans="1:70" s="28" customFormat="1" ht="21" customHeight="1" x14ac:dyDescent="0.2">
      <c r="A39" s="30"/>
      <c r="B39" s="27"/>
      <c r="C39" s="31" t="s">
        <v>31</v>
      </c>
      <c r="D39" s="61" t="s">
        <v>31</v>
      </c>
      <c r="E39" s="61"/>
      <c r="F39" s="65">
        <f>F22+F35</f>
        <v>828</v>
      </c>
      <c r="G39" s="66"/>
      <c r="H39" s="66"/>
      <c r="I39" s="55">
        <f>I22+I35</f>
        <v>3228612</v>
      </c>
      <c r="J39" s="31" t="s">
        <v>31</v>
      </c>
      <c r="K39" s="31" t="s">
        <v>31</v>
      </c>
      <c r="L39" s="56">
        <f>L22+L35</f>
        <v>861112</v>
      </c>
      <c r="M39" s="34" t="s">
        <v>31</v>
      </c>
      <c r="N39" s="29"/>
      <c r="O39" s="29"/>
    </row>
    <row r="40" spans="1:70" s="23" customFormat="1" ht="21" customHeight="1" x14ac:dyDescent="0.2">
      <c r="A40" s="50"/>
      <c r="B40" s="51"/>
      <c r="C40" s="53"/>
      <c r="D40" s="53"/>
      <c r="E40" s="53"/>
      <c r="F40" s="53"/>
      <c r="G40" s="53"/>
      <c r="H40" s="53"/>
      <c r="I40" s="53"/>
      <c r="J40" s="53"/>
      <c r="K40" s="53"/>
      <c r="L40" s="53"/>
      <c r="N40" s="53"/>
      <c r="O40" s="53"/>
    </row>
    <row r="41" spans="1:70" s="14" customFormat="1" ht="21.75" customHeight="1" x14ac:dyDescent="0.2">
      <c r="A41" s="16" t="s">
        <v>23</v>
      </c>
      <c r="B41" s="17"/>
      <c r="C41" s="8"/>
      <c r="D41" s="8"/>
      <c r="E41" s="8"/>
      <c r="F41" s="8"/>
      <c r="G41" s="8"/>
      <c r="H41" s="8"/>
      <c r="I41" s="8"/>
      <c r="J41" s="8"/>
      <c r="K41" s="8"/>
      <c r="L41" s="8"/>
      <c r="M41" s="8"/>
      <c r="N41" s="8"/>
      <c r="O41" s="8"/>
    </row>
    <row r="42" spans="1:70" s="12" customFormat="1" ht="21.75" customHeight="1" x14ac:dyDescent="0.2">
      <c r="A42" s="4" t="s">
        <v>8</v>
      </c>
      <c r="B42" s="4"/>
      <c r="C42" s="4"/>
      <c r="D42" s="4"/>
      <c r="E42" s="4"/>
      <c r="F42" s="4"/>
      <c r="G42" s="4"/>
      <c r="H42" s="4"/>
      <c r="I42" s="4"/>
      <c r="J42" s="4"/>
      <c r="K42" s="4"/>
      <c r="L42" s="4"/>
      <c r="M42" s="4"/>
      <c r="N42" s="4"/>
      <c r="O42" s="4"/>
    </row>
    <row r="43" spans="1:70" s="12" customFormat="1" ht="6" customHeight="1" thickBot="1" x14ac:dyDescent="0.25">
      <c r="A43" s="4"/>
      <c r="B43" s="19"/>
      <c r="C43" s="19"/>
      <c r="D43" s="19"/>
      <c r="E43" s="19"/>
      <c r="F43" s="20"/>
      <c r="G43" s="19"/>
      <c r="H43" s="19"/>
      <c r="I43" s="21"/>
      <c r="J43" s="4"/>
      <c r="K43" s="4"/>
      <c r="L43" s="4"/>
      <c r="M43" s="4"/>
      <c r="N43" s="4"/>
      <c r="O43" s="4"/>
    </row>
    <row r="44" spans="1:70" s="12" customFormat="1" ht="21.75" customHeight="1" thickBot="1" x14ac:dyDescent="0.25">
      <c r="A44" s="4"/>
      <c r="B44" s="67" t="s">
        <v>7</v>
      </c>
      <c r="C44" s="67"/>
      <c r="D44" s="67"/>
      <c r="E44" s="67"/>
      <c r="F44" s="67"/>
      <c r="G44" s="67"/>
      <c r="H44" s="67"/>
      <c r="I44" s="68"/>
      <c r="J44" s="22">
        <f>IF(L39*10/110=0,"",ROUNDDOWN(L39*10/110,0))</f>
        <v>78282</v>
      </c>
      <c r="K44" s="4" t="s">
        <v>4</v>
      </c>
      <c r="L44" s="4"/>
      <c r="M44" s="4"/>
      <c r="N44" s="4"/>
      <c r="O44" s="4"/>
    </row>
    <row r="45" spans="1:70" s="12" customFormat="1" ht="18" customHeight="1" x14ac:dyDescent="0.2">
      <c r="A45" s="4"/>
      <c r="B45" s="4"/>
      <c r="C45" s="4"/>
      <c r="D45" s="4"/>
      <c r="E45" s="4"/>
      <c r="F45" s="4"/>
      <c r="G45" s="4"/>
      <c r="H45" s="4"/>
      <c r="I45" s="4"/>
      <c r="J45" s="26" t="s">
        <v>55</v>
      </c>
      <c r="K45" s="4"/>
      <c r="L45" s="4"/>
      <c r="M45" s="4"/>
      <c r="N45" s="4"/>
      <c r="O45" s="4"/>
    </row>
    <row r="46" spans="1:70" s="12" customFormat="1" ht="6.75" customHeight="1" x14ac:dyDescent="0.2">
      <c r="A46" s="4"/>
      <c r="B46" s="4"/>
      <c r="C46" s="4"/>
      <c r="D46" s="4"/>
      <c r="E46" s="4"/>
      <c r="F46" s="4"/>
      <c r="G46" s="4"/>
      <c r="H46" s="4"/>
      <c r="I46" s="4"/>
      <c r="J46" s="4"/>
      <c r="K46" s="4"/>
      <c r="L46" s="4"/>
      <c r="M46" s="4"/>
      <c r="N46" s="4"/>
      <c r="O46" s="4"/>
    </row>
    <row r="47" spans="1:70" s="12" customFormat="1" ht="21.75" customHeight="1" x14ac:dyDescent="0.2">
      <c r="A47" s="4" t="s">
        <v>9</v>
      </c>
      <c r="B47" s="4"/>
      <c r="C47" s="4"/>
      <c r="D47" s="4"/>
      <c r="E47" s="4"/>
      <c r="F47" s="4"/>
      <c r="G47" s="4"/>
      <c r="H47" s="4"/>
      <c r="I47" s="4"/>
      <c r="J47" s="4"/>
      <c r="K47" s="4"/>
      <c r="L47" s="4"/>
      <c r="M47" s="4"/>
      <c r="N47" s="4"/>
      <c r="O47" s="4"/>
    </row>
    <row r="48" spans="1:70" s="12" customFormat="1" ht="19.5" customHeight="1" x14ac:dyDescent="0.2">
      <c r="A48" s="4"/>
      <c r="B48" s="13" t="s">
        <v>6</v>
      </c>
      <c r="C48" s="4"/>
      <c r="D48" s="4"/>
      <c r="E48" s="4"/>
      <c r="F48" s="4"/>
      <c r="G48" s="4"/>
      <c r="H48" s="4"/>
      <c r="I48" s="4"/>
      <c r="J48" s="4"/>
      <c r="K48" s="4"/>
      <c r="L48" s="4"/>
      <c r="M48" s="4"/>
      <c r="N48" s="4"/>
      <c r="O48" s="4"/>
    </row>
    <row r="49" spans="1:15" s="14" customFormat="1" ht="19.5" customHeight="1" x14ac:dyDescent="0.2">
      <c r="A49" s="4"/>
      <c r="B49" s="13"/>
      <c r="C49" s="4"/>
      <c r="D49" s="4"/>
      <c r="E49" s="4"/>
      <c r="F49" s="4"/>
      <c r="G49" s="4"/>
      <c r="H49" s="4"/>
      <c r="I49" s="4"/>
      <c r="J49" s="8"/>
      <c r="K49" s="8"/>
      <c r="L49" s="8"/>
      <c r="M49" s="8"/>
      <c r="N49" s="8"/>
      <c r="O49" s="8"/>
    </row>
    <row r="50" spans="1:15" s="14" customFormat="1" ht="23.25" customHeight="1" x14ac:dyDescent="0.2">
      <c r="A50" s="4"/>
      <c r="B50" s="13"/>
      <c r="C50" s="4"/>
      <c r="D50" s="4"/>
      <c r="E50" s="4"/>
      <c r="F50" s="4"/>
      <c r="G50" s="4"/>
      <c r="H50" s="4"/>
      <c r="I50" s="4"/>
      <c r="J50" s="8"/>
      <c r="K50" s="8"/>
      <c r="L50" s="8"/>
      <c r="M50" s="8"/>
      <c r="N50" s="8"/>
      <c r="O50" s="8"/>
    </row>
    <row r="51" spans="1:15" x14ac:dyDescent="0.2">
      <c r="A51" s="2"/>
      <c r="B51" s="2"/>
      <c r="C51" s="2"/>
      <c r="D51" s="2"/>
      <c r="E51" s="2"/>
      <c r="F51" s="2"/>
      <c r="G51" s="2"/>
      <c r="H51" s="2"/>
      <c r="I51" s="2"/>
      <c r="J51" s="2"/>
      <c r="K51" s="2"/>
      <c r="L51" s="2"/>
      <c r="M51" s="2"/>
      <c r="N51" s="2"/>
    </row>
    <row r="52" spans="1:15" x14ac:dyDescent="0.2">
      <c r="A52" s="2"/>
      <c r="B52" s="2"/>
      <c r="C52" s="2"/>
      <c r="D52" s="2"/>
      <c r="E52" s="2"/>
      <c r="F52" s="2"/>
      <c r="G52" s="2"/>
      <c r="H52" s="2"/>
      <c r="I52" s="2"/>
      <c r="J52" s="2"/>
      <c r="K52" s="2"/>
      <c r="L52" s="2"/>
      <c r="M52" s="2"/>
      <c r="N52" s="2"/>
    </row>
    <row r="53" spans="1:15" x14ac:dyDescent="0.2">
      <c r="A53" s="2"/>
      <c r="B53" s="2"/>
      <c r="C53" s="2"/>
      <c r="D53" s="2"/>
      <c r="E53" s="2"/>
      <c r="F53" s="2"/>
      <c r="G53" s="2"/>
      <c r="H53" s="2"/>
      <c r="I53" s="2"/>
      <c r="J53" s="2"/>
      <c r="K53" s="2"/>
      <c r="L53" s="2"/>
      <c r="M53" s="2"/>
      <c r="N53" s="2"/>
    </row>
    <row r="54" spans="1:15" x14ac:dyDescent="0.2">
      <c r="A54" s="2"/>
      <c r="B54" s="2"/>
      <c r="C54" s="2"/>
      <c r="D54" s="2"/>
      <c r="E54" s="2"/>
      <c r="F54" s="2"/>
      <c r="G54" s="2"/>
      <c r="H54" s="2"/>
      <c r="I54" s="2"/>
      <c r="J54" s="2"/>
      <c r="K54" s="2"/>
      <c r="L54" s="2"/>
      <c r="M54" s="2"/>
      <c r="N54" s="2"/>
    </row>
    <row r="55" spans="1:15" x14ac:dyDescent="0.2">
      <c r="A55" s="2"/>
      <c r="B55" s="2"/>
      <c r="C55" s="2"/>
      <c r="D55" s="2"/>
      <c r="E55" s="2"/>
      <c r="F55" s="2"/>
      <c r="G55" s="2"/>
      <c r="H55" s="2"/>
      <c r="I55" s="2"/>
      <c r="J55" s="2"/>
      <c r="K55" s="2"/>
      <c r="L55" s="2"/>
      <c r="M55" s="2"/>
      <c r="N55" s="2"/>
    </row>
    <row r="56" spans="1:15" x14ac:dyDescent="0.2">
      <c r="A56" s="2"/>
      <c r="B56" s="2"/>
      <c r="C56" s="2"/>
      <c r="D56" s="2"/>
      <c r="E56" s="2"/>
      <c r="F56" s="2"/>
      <c r="G56" s="2"/>
      <c r="H56" s="2"/>
      <c r="I56" s="2"/>
      <c r="J56" s="2"/>
      <c r="K56" s="2"/>
      <c r="L56" s="2"/>
      <c r="M56" s="2"/>
      <c r="N56" s="2"/>
    </row>
    <row r="57" spans="1:15" x14ac:dyDescent="0.2">
      <c r="A57" s="2"/>
      <c r="B57" s="2"/>
      <c r="C57" s="2"/>
      <c r="D57" s="2"/>
      <c r="E57" s="2"/>
      <c r="F57" s="2"/>
      <c r="G57" s="2"/>
      <c r="H57" s="2"/>
      <c r="I57" s="2"/>
      <c r="J57" s="2"/>
      <c r="K57" s="2"/>
      <c r="L57" s="2"/>
      <c r="M57" s="2"/>
      <c r="N57" s="2"/>
    </row>
    <row r="58" spans="1:15" x14ac:dyDescent="0.2">
      <c r="A58" s="2"/>
      <c r="B58" s="2"/>
      <c r="C58" s="2"/>
      <c r="D58" s="2"/>
      <c r="E58" s="2"/>
      <c r="F58" s="2"/>
      <c r="G58" s="2"/>
      <c r="H58" s="2"/>
      <c r="I58" s="2"/>
      <c r="J58" s="2"/>
      <c r="K58" s="2"/>
      <c r="L58" s="2"/>
      <c r="M58" s="2"/>
      <c r="N58" s="2"/>
    </row>
    <row r="59" spans="1:15" x14ac:dyDescent="0.2">
      <c r="A59" s="2"/>
      <c r="B59" s="2"/>
      <c r="C59" s="2"/>
      <c r="D59" s="2"/>
      <c r="E59" s="2"/>
      <c r="F59" s="2"/>
      <c r="G59" s="2"/>
      <c r="H59" s="2"/>
      <c r="I59" s="2"/>
      <c r="J59" s="2"/>
      <c r="K59" s="2"/>
      <c r="L59" s="2"/>
      <c r="M59" s="2"/>
      <c r="N59" s="2"/>
    </row>
    <row r="60" spans="1:15" x14ac:dyDescent="0.2">
      <c r="A60" s="2"/>
      <c r="B60" s="2"/>
      <c r="C60" s="2"/>
      <c r="D60" s="2"/>
      <c r="E60" s="2"/>
      <c r="F60" s="2"/>
      <c r="G60" s="2"/>
      <c r="H60" s="2"/>
      <c r="I60" s="2"/>
      <c r="J60" s="2"/>
      <c r="K60" s="2"/>
      <c r="L60" s="2"/>
      <c r="M60" s="2"/>
      <c r="N60" s="2"/>
    </row>
    <row r="61" spans="1:15" x14ac:dyDescent="0.2">
      <c r="A61" s="2"/>
      <c r="B61" s="2"/>
      <c r="C61" s="2"/>
      <c r="D61" s="2"/>
      <c r="E61" s="2"/>
      <c r="F61" s="2"/>
      <c r="G61" s="2"/>
      <c r="H61" s="2"/>
      <c r="I61" s="2"/>
      <c r="J61" s="2"/>
      <c r="K61" s="2"/>
      <c r="L61" s="2"/>
      <c r="M61" s="2"/>
      <c r="N61" s="2"/>
    </row>
    <row r="62" spans="1:15" x14ac:dyDescent="0.2">
      <c r="A62" s="2"/>
      <c r="B62" s="2"/>
      <c r="C62" s="2"/>
      <c r="D62" s="2"/>
      <c r="E62" s="2"/>
      <c r="F62" s="2"/>
      <c r="G62" s="2"/>
      <c r="H62" s="2"/>
      <c r="I62" s="2"/>
      <c r="J62" s="2"/>
      <c r="K62" s="2"/>
      <c r="L62" s="2"/>
      <c r="M62" s="2"/>
      <c r="N62" s="2"/>
    </row>
    <row r="63" spans="1:15" x14ac:dyDescent="0.2">
      <c r="A63" s="2"/>
      <c r="B63" s="2"/>
      <c r="C63" s="2"/>
      <c r="D63" s="2"/>
      <c r="E63" s="2"/>
      <c r="F63" s="2"/>
      <c r="G63" s="2"/>
      <c r="H63" s="2"/>
      <c r="I63" s="2"/>
      <c r="J63" s="2"/>
      <c r="K63" s="2"/>
      <c r="L63" s="2"/>
      <c r="M63" s="2"/>
      <c r="N63" s="2"/>
    </row>
  </sheetData>
  <mergeCells count="59">
    <mergeCell ref="D38:E38"/>
    <mergeCell ref="F38:H38"/>
    <mergeCell ref="D39:E39"/>
    <mergeCell ref="F39:H39"/>
    <mergeCell ref="D33:E33"/>
    <mergeCell ref="F33:H33"/>
    <mergeCell ref="D34:E34"/>
    <mergeCell ref="F34:H34"/>
    <mergeCell ref="D35:E35"/>
    <mergeCell ref="F35:H35"/>
    <mergeCell ref="F19:H19"/>
    <mergeCell ref="D20:E20"/>
    <mergeCell ref="F20:H20"/>
    <mergeCell ref="F30:H30"/>
    <mergeCell ref="D31:E31"/>
    <mergeCell ref="F31:H31"/>
    <mergeCell ref="D28:E28"/>
    <mergeCell ref="D29:E29"/>
    <mergeCell ref="D30:E30"/>
    <mergeCell ref="F28:H28"/>
    <mergeCell ref="F29:H29"/>
    <mergeCell ref="D21:E21"/>
    <mergeCell ref="F21:H21"/>
    <mergeCell ref="D11:E11"/>
    <mergeCell ref="F11:H11"/>
    <mergeCell ref="F12:H12"/>
    <mergeCell ref="F13:H13"/>
    <mergeCell ref="F14:H14"/>
    <mergeCell ref="D15:E15"/>
    <mergeCell ref="F15:H15"/>
    <mergeCell ref="D12:E12"/>
    <mergeCell ref="D13:E13"/>
    <mergeCell ref="D14:E14"/>
    <mergeCell ref="D16:E16"/>
    <mergeCell ref="D17:E17"/>
    <mergeCell ref="F18:H18"/>
    <mergeCell ref="D19:E19"/>
    <mergeCell ref="I2:J2"/>
    <mergeCell ref="I3:J3"/>
    <mergeCell ref="D9:E9"/>
    <mergeCell ref="F9:H9"/>
    <mergeCell ref="D10:E10"/>
    <mergeCell ref="F10:H10"/>
    <mergeCell ref="A1:M1"/>
    <mergeCell ref="C5:K5"/>
    <mergeCell ref="B44:I44"/>
    <mergeCell ref="F16:H16"/>
    <mergeCell ref="F17:H17"/>
    <mergeCell ref="D18:E18"/>
    <mergeCell ref="D22:E22"/>
    <mergeCell ref="F22:H22"/>
    <mergeCell ref="D25:E25"/>
    <mergeCell ref="F25:H25"/>
    <mergeCell ref="D26:E26"/>
    <mergeCell ref="F26:H26"/>
    <mergeCell ref="D32:E32"/>
    <mergeCell ref="F32:H32"/>
    <mergeCell ref="D27:E27"/>
    <mergeCell ref="F27:H27"/>
  </mergeCells>
  <phoneticPr fontId="13"/>
  <printOptions horizontalCentered="1"/>
  <pageMargins left="0.78740157480314965" right="0.78740157480314965" top="0.98425196850393704" bottom="0.98425196850393704" header="0.51181102362204722" footer="0.51181102362204722"/>
  <pageSetup paperSize="9" scale="62"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(全額控除等)</vt:lpstr>
      <vt:lpstr>記載例</vt:lpstr>
      <vt:lpstr>各シートの説明!Print_Area</vt:lpstr>
      <vt:lpstr>記載例!Print_Area</vt:lpstr>
      <vt:lpstr>'別紙概要 (全額控除等)'!Print_Area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辻　智樹</dc:creator>
  <cp:keywords/>
  <dc:description/>
  <cp:lastModifiedBy>Windows ユーザー</cp:lastModifiedBy>
  <cp:revision>0</cp:revision>
  <cp:lastPrinted>2023-06-20T08:17:23Z</cp:lastPrinted>
  <dcterms:created xsi:type="dcterms:W3CDTF">1601-01-01T00:00:00Z</dcterms:created>
  <dcterms:modified xsi:type="dcterms:W3CDTF">2023-06-20T08:25:35Z</dcterms:modified>
  <cp:category/>
</cp:coreProperties>
</file>