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vr19\まちづくり課\財政係\R04年度\【財政回答文書】\20220907【作業依頼　916（金）〆】令和２年度財政状況資料集の作成について（2回目・地方公会計関係）\"/>
    </mc:Choice>
  </mc:AlternateContent>
  <bookViews>
    <workbookView xWindow="0" yWindow="0" windowWidth="28800" windowHeight="1221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s="1"/>
  <c r="DG41" i="7"/>
  <c r="CQ41" i="7"/>
  <c r="CO41" i="7"/>
  <c r="BY41" i="7"/>
  <c r="BE41" i="7"/>
  <c r="AM41" i="7"/>
  <c r="U41" i="7"/>
  <c r="E41" i="7"/>
  <c r="C41" i="7"/>
  <c r="DG40" i="7"/>
  <c r="CQ40" i="7"/>
  <c r="CO40" i="7" s="1"/>
  <c r="BY40" i="7"/>
  <c r="BE40" i="7"/>
  <c r="AM40" i="7"/>
  <c r="U40" i="7"/>
  <c r="E40" i="7"/>
  <c r="C40" i="7" s="1"/>
  <c r="DG39" i="7"/>
  <c r="CQ39" i="7"/>
  <c r="CO39" i="7" s="1"/>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U36" i="7"/>
  <c r="E36" i="7"/>
  <c r="C36" i="7"/>
  <c r="DG35" i="7"/>
  <c r="CQ35" i="7"/>
  <c r="BY35" i="7"/>
  <c r="BE35" i="7"/>
  <c r="AO35" i="7"/>
  <c r="W35" i="7"/>
  <c r="E35" i="7"/>
  <c r="C35" i="7" s="1"/>
  <c r="DG34" i="7"/>
  <c r="CQ34" i="7"/>
  <c r="BY34" i="7"/>
  <c r="BG34" i="7"/>
  <c r="AO34" i="7"/>
  <c r="W34" i="7"/>
  <c r="E34" i="7"/>
  <c r="C34" i="7" s="1"/>
  <c r="AM34" i="7" l="1"/>
  <c r="U34" i="7"/>
  <c r="U35" i="7" s="1"/>
  <c r="BE34" i="7" l="1"/>
  <c r="AM35" i="7"/>
  <c r="BW34" i="7" l="1"/>
  <c r="BW35" i="7" s="1"/>
  <c r="BW36" i="7" s="1"/>
  <c r="BW37" i="7" s="1"/>
  <c r="BW38" i="7" s="1"/>
  <c r="BW39" i="7" s="1"/>
  <c r="BW40" i="7" s="1"/>
  <c r="BW41" i="7" s="1"/>
  <c r="BW42" i="7" s="1"/>
  <c r="BW43" i="7" s="1"/>
  <c r="CO34" i="7"/>
  <c r="CO35" i="7" s="1"/>
</calcChain>
</file>

<file path=xl/sharedStrings.xml><?xml version="1.0" encoding="utf-8"?>
<sst xmlns="http://schemas.openxmlformats.org/spreadsheetml/2006/main" count="1118" uniqueCount="559">
  <si>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</si>
  <si>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</si>
  <si>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</si>
  <si>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</si>
  <si>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</si>
  <si>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</si>
  <si>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</si>
  <si>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</si>
  <si>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</si>
  <si>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</si>
  <si>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</si>
  <si>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</si>
  <si>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</si>
  <si>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</si>
  <si>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</si>
  <si>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</si>
  <si>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</si>
  <si>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</si>
  <si>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</si>
  <si>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</si>
  <si>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</si>
  <si>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</si>
  <si>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</si>
  <si>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</si>
  <si>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</si>
  <si>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</si>
  <si>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</si>
  <si>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</si>
  <si>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</si>
  <si>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</si>
  <si>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</si>
  <si>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</si>
  <si>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</si>
  <si>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</si>
  <si>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</si>
  <si>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</si>
  <si>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</si>
  <si>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</si>
  <si>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</si>
  <si>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</si>
  <si>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</si>
  <si>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</si>
  <si>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</si>
  <si>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</si>
  <si>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</si>
  <si>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</si>
  <si>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</si>
  <si>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</si>
  <si>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</si>
  <si>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</si>
  <si>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</si>
  <si>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</si>
  <si>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</si>
  <si>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</si>
  <si>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</si>
  <si>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</si>
  <si>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</si>
  <si>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</si>
  <si>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</si>
  <si>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</si>
  <si>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</si>
  <si>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</si>
  <si>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</si>
  <si>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</si>
  <si>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</si>
  <si>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</si>
  <si>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</si>
  <si>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</si>
  <si>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</si>
  <si>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</si>
  <si>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</si>
  <si>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</si>
  <si>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</si>
  <si>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</si>
  <si>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</si>
  <si>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</si>
  <si>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</si>
  <si>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</si>
  <si>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</si>
  <si>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</si>
  <si>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</si>
  <si>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</si>
  <si>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</si>
  <si>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</si>
  <si>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</si>
  <si>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</si>
  <si>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-1.4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</si>
  <si>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</si>
  <si>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</si>
  <si>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</si>
  <si>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</si>
  <si>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</si>
  <si>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</si>
  <si>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</si>
  <si>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</si>
  <si>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</si>
  <si>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</si>
  <si>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</si>
  <si>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</si>
  <si>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</si>
  <si>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</si>
  <si>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</si>
  <si>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</si>
  <si>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</si>
  <si>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</si>
  <si>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</si>
  <si>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</si>
  <si>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</si>
  <si>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</si>
  <si>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</si>
  <si>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</si>
  <si>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</si>
  <si>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</si>
  <si>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</si>
  <si>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</si>
  <si>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</si>
  <si>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</si>
  <si>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</si>
  <si>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</si>
  <si>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</si>
  <si>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</si>
  <si>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</si>
  <si>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</si>
  <si>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</si>
  <si>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</si>
  <si>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</si>
  <si>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</si>
  <si>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</si>
  <si>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</si>
  <si>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</si>
  <si>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</si>
  <si>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</si>
  <si>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</si>
  <si>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</si>
  <si>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</si>
  <si>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</si>
  <si>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</si>
  <si>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</si>
  <si>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</si>
  <si>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</si>
  <si>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</si>
  <si>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</si>
  <si>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</si>
  <si>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</si>
  <si>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</si>
  <si>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福岡県香春町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</si>
  <si>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</si>
  <si>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</si>
  <si>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</si>
  <si>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</si>
  <si>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</si>
  <si>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</si>
  <si>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</si>
  <si>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</si>
  <si>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</si>
  <si>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</si>
  <si>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</si>
  <si>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</si>
  <si>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</si>
  <si>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</si>
  <si>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</si>
  <si>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</si>
  <si>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</si>
  <si>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</si>
  <si>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</si>
  <si>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</si>
  <si>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</si>
  <si>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</si>
  <si>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</si>
  <si>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</si>
  <si>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</si>
  <si>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</si>
  <si>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</si>
  <si>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</si>
  <si>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</si>
  <si>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</si>
  <si>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</si>
  <si>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</si>
  <si>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</si>
  <si>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</si>
  <si>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</si>
  <si>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</si>
  <si>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</si>
  <si>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</si>
  <si>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</si>
  <si>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</si>
  <si>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</si>
  <si>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</si>
  <si>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</si>
  <si>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</si>
  <si>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</si>
  <si>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</si>
  <si>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</si>
  <si>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</si>
  <si>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</si>
  <si>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</si>
  <si>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</si>
  <si>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</si>
  <si>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</si>
  <si>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</si>
  <si>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</si>
  <si>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</si>
  <si>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</si>
  <si>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</si>
  <si>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</si>
  <si>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</si>
  <si>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</si>
  <si>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</si>
  <si>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</si>
  <si>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</si>
  <si>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</si>
  <si>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</si>
  <si>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</si>
  <si>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</si>
  <si>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</si>
  <si>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</si>
  <si>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</si>
  <si>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</si>
  <si>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</si>
  <si>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</si>
  <si>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</si>
  <si>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</si>
  <si>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</si>
  <si>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</si>
  <si>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</si>
  <si>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</si>
  <si>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</si>
  <si>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</si>
  <si>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</si>
  <si>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</si>
  <si>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</si>
  <si>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</si>
  <si>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</si>
  <si>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</si>
  <si>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</si>
  <si>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</si>
  <si>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</si>
  <si>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</si>
  <si>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</si>
  <si>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</si>
  <si>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</si>
  <si>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</si>
  <si>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</si>
  <si>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</si>
  <si>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</si>
  <si>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</si>
  <si>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</si>
  <si>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</si>
  <si>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</si>
  <si>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</si>
  <si>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</si>
  <si>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</si>
  <si>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</si>
  <si>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</si>
  <si>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</si>
  <si>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</si>
  <si>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</si>
  <si>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</si>
  <si>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</si>
  <si>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</si>
  <si>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</si>
  <si>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</si>
  <si>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</si>
  <si>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</si>
  <si>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</si>
  <si>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</si>
  <si>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</si>
  <si>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</si>
  <si>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</si>
  <si>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</si>
  <si>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</si>
  <si>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</si>
  <si>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</si>
  <si>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</si>
  <si>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</si>
  <si>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</si>
  <si>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</si>
  <si>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</si>
  <si>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</si>
  <si>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</si>
  <si>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</si>
  <si>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</si>
  <si>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</si>
  <si>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</si>
  <si>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</si>
  <si>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</si>
  <si>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</si>
  <si>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</si>
  <si>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</si>
  <si>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</si>
  <si>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</si>
  <si>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</si>
  <si>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</si>
  <si>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</si>
  <si>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</si>
  <si>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</si>
  <si>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</si>
  <si>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</si>
  <si>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</si>
  <si>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福岡県香春町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</si>
  <si>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</si>
  <si>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</si>
  <si>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</si>
  <si>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</si>
  <si>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</si>
  <si>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</si>
  <si>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</si>
  <si>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</si>
  <si>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</si>
  <si>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</si>
  <si>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</si>
  <si>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</si>
  <si>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</si>
  <si>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</si>
  <si>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</si>
  <si>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</si>
  <si>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</si>
  <si>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</si>
  <si>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</si>
  <si>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</si>
  <si>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田川情報不動産センター</t>
    <rPh sb="0" eb="2">
      <t>タガワ</t>
    </rPh>
    <rPh sb="2" eb="4">
      <t>ジョウホウ</t>
    </rPh>
    <rPh sb="4" eb="7">
      <t>フドウサン</t>
    </rPh>
    <phoneticPr fontId="2"/>
  </si>
  <si>
    <t>-</t>
    <phoneticPr fontId="2"/>
  </si>
  <si>
    <t>住宅改修資金貸付事業特別会計</t>
    <phoneticPr fontId="5"/>
  </si>
  <si>
    <t>道の駅香春</t>
    <rPh sb="0" eb="1">
      <t>ミチ</t>
    </rPh>
    <rPh sb="2" eb="3">
      <t>エキ</t>
    </rPh>
    <rPh sb="3" eb="5">
      <t>カワラ</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</si>
  <si>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</si>
  <si>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</si>
  <si>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</si>
  <si>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</si>
  <si>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</si>
  <si>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</si>
  <si>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</si>
  <si>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</si>
  <si>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</si>
  <si>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</si>
  <si>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</si>
  <si>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</si>
  <si>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</si>
  <si>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</si>
  <si>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</si>
  <si>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</si>
  <si>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</si>
  <si>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</si>
  <si>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</si>
  <si>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</si>
  <si>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</si>
  <si>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</si>
  <si>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</si>
  <si>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</si>
  <si>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</si>
  <si>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福岡県市町村消防団員公務災害補償組合</t>
    <rPh sb="0" eb="3">
      <t>フクオカケン</t>
    </rPh>
    <rPh sb="3" eb="6">
      <t>シチョウソン</t>
    </rPh>
    <rPh sb="6" eb="8">
      <t>ショウボウ</t>
    </rPh>
    <rPh sb="8" eb="10">
      <t>ダンイン</t>
    </rPh>
    <rPh sb="10" eb="12">
      <t>コウム</t>
    </rPh>
    <rPh sb="12" eb="14">
      <t>サイガイ</t>
    </rPh>
    <rPh sb="14" eb="16">
      <t>ホショウ</t>
    </rPh>
    <rPh sb="16" eb="18">
      <t>クミアイ</t>
    </rPh>
    <phoneticPr fontId="2"/>
  </si>
  <si>
    <t>-</t>
  </si>
  <si>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</si>
  <si>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</si>
  <si>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</si>
  <si>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福岡県田川地区消防組合</t>
    <rPh sb="0" eb="3">
      <t>フクオカケン</t>
    </rPh>
    <rPh sb="3" eb="5">
      <t>タガワ</t>
    </rPh>
    <rPh sb="5" eb="7">
      <t>チク</t>
    </rPh>
    <rPh sb="7" eb="9">
      <t>ショウボウ</t>
    </rPh>
    <rPh sb="9" eb="11">
      <t>クミアイ</t>
    </rPh>
    <phoneticPr fontId="2"/>
  </si>
  <si>
    <t>田川郡東部環境衛生施設組合</t>
    <rPh sb="0" eb="2">
      <t>タガワ</t>
    </rPh>
    <rPh sb="2" eb="3">
      <t>グン</t>
    </rPh>
    <rPh sb="3" eb="5">
      <t>トウブ</t>
    </rPh>
    <rPh sb="5" eb="7">
      <t>カンキョウ</t>
    </rPh>
    <rPh sb="7" eb="9">
      <t>エイセイ</t>
    </rPh>
    <rPh sb="9" eb="11">
      <t>シセツ</t>
    </rPh>
    <rPh sb="11" eb="13">
      <t>クミアイ</t>
    </rPh>
    <phoneticPr fontId="2"/>
  </si>
  <si>
    <t>田川地区斎場組合</t>
    <rPh sb="0" eb="2">
      <t>タガワ</t>
    </rPh>
    <rPh sb="2" eb="4">
      <t>チク</t>
    </rPh>
    <rPh sb="4" eb="6">
      <t>サイジョウ</t>
    </rPh>
    <rPh sb="6" eb="8">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</si>
  <si>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</si>
  <si>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</si>
  <si>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</si>
  <si>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</si>
  <si>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</si>
  <si>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</si>
  <si>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</si>
  <si>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</si>
  <si>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</si>
  <si>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</si>
  <si>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</si>
  <si>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</si>
  <si>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</si>
  <si>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</si>
  <si>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</si>
  <si>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</si>
  <si>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</si>
  <si>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</si>
  <si>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</si>
  <si>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</si>
  <si>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</si>
  <si>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</si>
  <si>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</si>
  <si>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</si>
  <si>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</si>
  <si>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</si>
  <si>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</si>
  <si>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</si>
  <si>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</si>
  <si>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</si>
  <si>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</si>
  <si>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</si>
  <si>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</si>
  <si>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</si>
  <si>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</si>
  <si>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</si>
  <si>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</si>
  <si>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</si>
  <si>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</si>
  <si>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</si>
  <si>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</si>
  <si>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</si>
  <si>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</si>
  <si>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</si>
  <si>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</si>
  <si>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</si>
  <si>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</si>
  <si>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</si>
  <si>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</si>
  <si>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</si>
  <si>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</si>
  <si>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</si>
  <si>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</si>
  <si>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</si>
  <si>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</si>
  <si>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</si>
  <si>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</si>
  <si>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</si>
  <si>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</si>
  <si>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</si>
  <si>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</si>
  <si>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</si>
  <si>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</si>
  <si>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</si>
  <si>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</si>
  <si>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</si>
  <si>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</si>
  <si>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</si>
  <si>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</si>
  <si>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</si>
  <si>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</si>
  <si>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</si>
  <si>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</si>
  <si>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</si>
  <si>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</si>
  <si>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</si>
  <si>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</si>
  <si>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</si>
  <si>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</si>
  <si>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</si>
  <si>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</si>
  <si>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</si>
  <si>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</si>
  <si>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</si>
  <si>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</si>
  <si>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</si>
  <si>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</si>
  <si>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</si>
  <si>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</si>
  <si>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</si>
  <si>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</si>
  <si>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</si>
  <si>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</si>
  <si>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</si>
  <si>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</si>
  <si>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</si>
  <si>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</si>
  <si>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</si>
  <si>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</si>
  <si>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</si>
  <si>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</si>
  <si>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</si>
  <si>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</si>
  <si>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</si>
  <si>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</si>
  <si>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</si>
  <si>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</si>
  <si>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</si>
  <si>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</si>
  <si>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</si>
  <si>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</si>
  <si>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</si>
  <si>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</si>
  <si>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</si>
  <si>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</si>
  <si>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</si>
  <si>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</si>
  <si>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</si>
  <si>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</si>
  <si>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</si>
  <si>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</si>
  <si>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</si>
  <si>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</si>
  <si>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</si>
  <si>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</si>
  <si>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</si>
  <si>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</si>
  <si>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</si>
  <si>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</si>
  <si>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</si>
  <si>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</si>
  <si>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</si>
  <si>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</si>
  <si>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</si>
  <si>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</si>
  <si>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0.41</t>
  </si>
  <si>
    <t>▲ 2.55</t>
  </si>
  <si>
    <t>▲ 0.57</t>
  </si>
  <si>
    <t>会計</t>
    <rPh sb="0" eb="2">
      <t>カイケイ</t>
    </rPh>
    <phoneticPr fontId="5"/>
  </si>
  <si>
    <t>一般会計</t>
  </si>
  <si>
    <t>水道事業会計</t>
  </si>
  <si>
    <t>工業用水道事業会計</t>
  </si>
  <si>
    <t>国民健康保険事業特別会計</t>
  </si>
  <si>
    <t>後期高齢者医療特別会計</t>
  </si>
  <si>
    <t>住宅改修資金貸付事業特別会計</t>
  </si>
  <si>
    <t>生活排水処理事業特別会計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</si>
  <si>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</si>
  <si>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</si>
  <si>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</si>
  <si>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</si>
  <si>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</si>
  <si>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</si>
  <si>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</si>
  <si>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</si>
  <si>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</si>
  <si>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</si>
  <si>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</si>
  <si>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</si>
  <si>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</si>
  <si>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</si>
  <si>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</si>
  <si>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</si>
  <si>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</si>
  <si>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</si>
  <si>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</si>
  <si>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</si>
  <si>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</si>
  <si>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</si>
  <si>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</si>
  <si>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</si>
  <si>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</si>
  <si>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</si>
  <si>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</si>
  <si>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</si>
  <si>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</si>
  <si>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</si>
  <si>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</si>
  <si>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</si>
  <si>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</si>
  <si>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</si>
  <si>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</si>
  <si>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</si>
  <si>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</si>
  <si>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</si>
  <si>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</si>
  <si>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</si>
  <si>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</si>
  <si>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</si>
  <si>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</si>
  <si>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</si>
  <si>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</si>
  <si>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</si>
  <si>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</si>
  <si>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</si>
  <si>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rPh sb="0" eb="2">
      <t>チイキ</t>
    </rPh>
    <rPh sb="2" eb="4">
      <t>シンコウ</t>
    </rPh>
    <rPh sb="4" eb="6">
      <t>キキン</t>
    </rPh>
    <phoneticPr fontId="5"/>
  </si>
  <si>
    <t>特定農業施設管理基金</t>
    <rPh sb="0" eb="2">
      <t>トクテイ</t>
    </rPh>
    <rPh sb="2" eb="4">
      <t>ノウギョウ</t>
    </rPh>
    <rPh sb="4" eb="6">
      <t>シセツ</t>
    </rPh>
    <rPh sb="6" eb="8">
      <t>カンリ</t>
    </rPh>
    <rPh sb="8" eb="10">
      <t>キキン</t>
    </rPh>
    <phoneticPr fontId="5"/>
  </si>
  <si>
    <t>地域福祉基金</t>
    <rPh sb="0" eb="2">
      <t>チイキ</t>
    </rPh>
    <rPh sb="2" eb="4">
      <t>フクシ</t>
    </rPh>
    <rPh sb="4" eb="6">
      <t>キキン</t>
    </rPh>
    <phoneticPr fontId="5"/>
  </si>
  <si>
    <t>事務ＯＡ化基金</t>
    <rPh sb="0" eb="2">
      <t>ジム</t>
    </rPh>
    <rPh sb="4" eb="5">
      <t>カ</t>
    </rPh>
    <rPh sb="5" eb="7">
      <t>キキン</t>
    </rPh>
    <phoneticPr fontId="5"/>
  </si>
  <si>
    <t>ふるさとづくり基金</t>
    <rPh sb="7" eb="9">
      <t>キキン</t>
    </rPh>
    <phoneticPr fontId="5"/>
  </si>
  <si>
    <t>基金残高合計</t>
    <rPh sb="0" eb="2">
      <t>キキン</t>
    </rPh>
    <rPh sb="2" eb="4">
      <t>ザンダカ</t>
    </rPh>
    <rPh sb="4" eb="6">
      <t>ゴウケイ</t>
    </rPh>
    <phoneticPr fontId="5"/>
  </si>
  <si>
    <t>町債発行の抑制や計画的な繰り上げ償還の実施等により、将来負担額に比して充当可能基金や基準財政需要額算入見込額が多いため、将来負担比率はマイナスである。
他方で、有形固定資産減価償却率は高い値で推移しており、類似団体比(R2)では9.7ポイント高い状況である。これは、公共施設の更新や大規模改修が抑制されてきたことが一因であるため、今後は、将来負担とのバランスに留意しながら、公共施設等総合管理計画に基づき、老朽化対策に積極的に取り組んでいく。</t>
    <rPh sb="0" eb="4">
      <t>チョウサイハッコウ</t>
    </rPh>
    <rPh sb="5" eb="7">
      <t>ヨクセイ</t>
    </rPh>
    <rPh sb="8" eb="11">
      <t>ケイカクテキ</t>
    </rPh>
    <rPh sb="12" eb="13">
      <t>ク</t>
    </rPh>
    <rPh sb="14" eb="15">
      <t>ア</t>
    </rPh>
    <rPh sb="16" eb="18">
      <t>ショウカン</t>
    </rPh>
    <rPh sb="19" eb="22">
      <t>ジッシトウ</t>
    </rPh>
    <rPh sb="26" eb="31">
      <t>ショウライフタンガク</t>
    </rPh>
    <rPh sb="32" eb="33">
      <t>ヒ</t>
    </rPh>
    <rPh sb="35" eb="41">
      <t>ジュウトウカノウキキン</t>
    </rPh>
    <rPh sb="42" eb="49">
      <t>キジュンザイセイジュヨウガク</t>
    </rPh>
    <rPh sb="49" eb="51">
      <t>サンニュウ</t>
    </rPh>
    <rPh sb="51" eb="54">
      <t>ミコミガク</t>
    </rPh>
    <rPh sb="55" eb="56">
      <t>オオ</t>
    </rPh>
    <rPh sb="60" eb="66">
      <t>ショウライフタンヒリツ</t>
    </rPh>
    <rPh sb="76" eb="78">
      <t>タホウ</t>
    </rPh>
    <rPh sb="80" eb="91">
      <t>ユウケイコテイシサンゲンカショウキャクリツ</t>
    </rPh>
    <rPh sb="92" eb="93">
      <t>タカ</t>
    </rPh>
    <rPh sb="94" eb="95">
      <t>アタイ</t>
    </rPh>
    <rPh sb="96" eb="98">
      <t>スイイ</t>
    </rPh>
    <phoneticPr fontId="5"/>
  </si>
  <si>
    <t>町債発行の抑制や計画的な繰上償還の実施等により、将来負担額に比して充当可能基金や基準財政需要額算入見込額が多いため、将来負担比率はマイナスである。
実質公債費比率についても、交付税算入のある起債メニューを厳選して借り入れ、また計画的に繰上償還を実施したこと等により、類似団体平均よりも低く抑えられている。今後は、大型事業である学校再編事業(R1～R4）のために借り入れた過疎対策事業債の償還本格化により、一定程度比率が悪化することが見込まれる。また公共施設の老朽化対策による起債も予定されていることから、これまで以上に償還財源の確保を前提とした町債運用に留意していく必要がある。</t>
    <rPh sb="0" eb="4">
      <t>チョウサイハッコウ</t>
    </rPh>
    <rPh sb="5" eb="7">
      <t>ヨクセイ</t>
    </rPh>
    <rPh sb="8" eb="11">
      <t>ケイカクテキ</t>
    </rPh>
    <rPh sb="12" eb="16">
      <t>クリアゲショウカン</t>
    </rPh>
    <rPh sb="17" eb="20">
      <t>ジッシトウ</t>
    </rPh>
    <rPh sb="24" eb="29">
      <t>ショウライフタンガク</t>
    </rPh>
    <rPh sb="30" eb="31">
      <t>ヒ</t>
    </rPh>
    <rPh sb="33" eb="39">
      <t>ジュウトウカノウキキン</t>
    </rPh>
    <rPh sb="40" eb="47">
      <t>キジュンザイセイジュヨウガク</t>
    </rPh>
    <rPh sb="47" eb="52">
      <t>サンニュウミコミガク</t>
    </rPh>
    <rPh sb="53" eb="54">
      <t>オオ</t>
    </rPh>
    <rPh sb="58" eb="64">
      <t>ショウライフタンヒリツ</t>
    </rPh>
    <rPh sb="74" eb="81">
      <t>ジッシツコウサイヒヒリツ</t>
    </rPh>
    <rPh sb="87" eb="92">
      <t>コウフゼイサンニュウ</t>
    </rPh>
    <rPh sb="95" eb="97">
      <t>キサイ</t>
    </rPh>
    <rPh sb="102" eb="104">
      <t>ゲンセン</t>
    </rPh>
    <rPh sb="106" eb="107">
      <t>カ</t>
    </rPh>
    <rPh sb="108" eb="109">
      <t>イ</t>
    </rPh>
    <rPh sb="113" eb="116">
      <t>ケイカクテキ</t>
    </rPh>
    <rPh sb="117" eb="118">
      <t>ク</t>
    </rPh>
    <rPh sb="118" eb="119">
      <t>ア</t>
    </rPh>
    <rPh sb="119" eb="121">
      <t>ショウカン</t>
    </rPh>
    <rPh sb="122" eb="124">
      <t>ジッシ</t>
    </rPh>
    <rPh sb="128" eb="129">
      <t>トウ</t>
    </rPh>
    <rPh sb="133" eb="139">
      <t>ルイジダンタイヘイキン</t>
    </rPh>
    <rPh sb="142" eb="143">
      <t>ヒク</t>
    </rPh>
    <rPh sb="144" eb="145">
      <t>オサ</t>
    </rPh>
    <rPh sb="152" eb="154">
      <t>コンゴ</t>
    </rPh>
    <rPh sb="156" eb="160">
      <t>オオガタジギョウ</t>
    </rPh>
    <rPh sb="163" eb="169">
      <t>ガッコウサイヘンジギョウ</t>
    </rPh>
    <rPh sb="180" eb="181">
      <t>カ</t>
    </rPh>
    <rPh sb="182" eb="183">
      <t>イ</t>
    </rPh>
    <rPh sb="185" eb="192">
      <t>カソタイサクジギョウサイ</t>
    </rPh>
    <rPh sb="193" eb="195">
      <t>ショウカン</t>
    </rPh>
    <rPh sb="195" eb="198">
      <t>ホンカクカ</t>
    </rPh>
    <rPh sb="202" eb="206">
      <t>イッテイテイド</t>
    </rPh>
    <rPh sb="206" eb="208">
      <t>ヒリツ</t>
    </rPh>
    <rPh sb="209" eb="211">
      <t>アッカ</t>
    </rPh>
    <rPh sb="216" eb="218">
      <t>ミコ</t>
    </rPh>
    <rPh sb="224" eb="228">
      <t>コウキョウシセツ</t>
    </rPh>
    <rPh sb="229" eb="234">
      <t>ロウキュウカタイサク</t>
    </rPh>
    <rPh sb="237" eb="239">
      <t>キサイ</t>
    </rPh>
    <rPh sb="240" eb="242">
      <t>ヨテイ</t>
    </rPh>
    <rPh sb="256" eb="258">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</si>
</sst>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9" fillId="0" borderId="34" xfId="7" applyFont="1" applyFill="1" applyBorder="1" applyAlignment="1">
      <alignment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6AD7-4FFA-A827-A10B9412F88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48192</c:v>
                </c:pt>
                <c:pt idx="1">
                  <c:v>91895</c:v>
                </c:pt>
                <c:pt idx="2">
                  <c:v>44905</c:v>
                </c:pt>
                <c:pt idx="3">
                  <c:v>85869</c:v>
                </c:pt>
                <c:pt idx="4">
                  <c:v>343657</c:v>
                </c:pt>
              </c:numCache>
            </c:numRef>
          </c:val>
          <c:smooth val="0"/>
          <c:extLst>
            <c:ext xmlns:c16="http://schemas.microsoft.com/office/drawing/2014/chart" uri="{C3380CC4-5D6E-409C-BE32-E72D297353CC}">
              <c16:uniqueId val="{00000001-6AD7-4FFA-A827-A10B9412F887}"/>
            </c:ext>
          </c:extLst>
        </c:ser>
        <c:dLbls>
          <c:showLegendKey val="0"/>
          <c:showVal val="0"/>
          <c:showCatName val="0"/>
          <c:showSerName val="0"/>
          <c:showPercent val="0"/>
          <c:showBubbleSize val="0"/>
        </c:dLbls>
        <c:marker val="1"/>
        <c:smooth val="0"/>
        <c:axId val="611531896"/>
        <c:axId val="611529152"/>
      </c:lineChart>
      <c:catAx>
        <c:axId val="611531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529152"/>
        <c:crosses val="autoZero"/>
        <c:auto val="1"/>
        <c:lblAlgn val="ctr"/>
        <c:lblOffset val="100"/>
        <c:tickLblSkip val="1"/>
        <c:tickMarkSkip val="1"/>
        <c:noMultiLvlLbl val="0"/>
      </c:catAx>
      <c:valAx>
        <c:axId val="61152915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531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12.27</c:v>
                </c:pt>
                <c:pt idx="1">
                  <c:v>9.7799999999999994</c:v>
                </c:pt>
                <c:pt idx="2">
                  <c:v>10.4</c:v>
                </c:pt>
                <c:pt idx="3">
                  <c:v>11.49</c:v>
                </c:pt>
                <c:pt idx="4">
                  <c:v>11.04</c:v>
                </c:pt>
              </c:numCache>
            </c:numRef>
          </c:val>
          <c:extLst>
            <c:ext xmlns:c16="http://schemas.microsoft.com/office/drawing/2014/chart" uri="{C3380CC4-5D6E-409C-BE32-E72D297353CC}">
              <c16:uniqueId val="{00000000-CCFD-46CF-8BA6-08CF83CE39A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37.880000000000003</c:v>
                </c:pt>
                <c:pt idx="1">
                  <c:v>38.21</c:v>
                </c:pt>
                <c:pt idx="2">
                  <c:v>37.96</c:v>
                </c:pt>
                <c:pt idx="3">
                  <c:v>37.450000000000003</c:v>
                </c:pt>
                <c:pt idx="4">
                  <c:v>35.119999999999997</c:v>
                </c:pt>
              </c:numCache>
            </c:numRef>
          </c:val>
          <c:extLst>
            <c:ext xmlns:c16="http://schemas.microsoft.com/office/drawing/2014/chart" uri="{C3380CC4-5D6E-409C-BE32-E72D297353CC}">
              <c16:uniqueId val="{00000001-CCFD-46CF-8BA6-08CF83CE39AB}"/>
            </c:ext>
          </c:extLst>
        </c:ser>
        <c:dLbls>
          <c:showLegendKey val="0"/>
          <c:showVal val="0"/>
          <c:showCatName val="0"/>
          <c:showSerName val="0"/>
          <c:showPercent val="0"/>
          <c:showBubbleSize val="0"/>
        </c:dLbls>
        <c:gapWidth val="250"/>
        <c:overlap val="100"/>
        <c:axId val="611532288"/>
        <c:axId val="61153268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-0.41</c:v>
                </c:pt>
                <c:pt idx="1">
                  <c:v>-2.5499999999999998</c:v>
                </c:pt>
                <c:pt idx="2">
                  <c:v>5.74</c:v>
                </c:pt>
                <c:pt idx="3">
                  <c:v>6.27</c:v>
                </c:pt>
                <c:pt idx="4">
                  <c:v>-0.56999999999999995</c:v>
                </c:pt>
              </c:numCache>
            </c:numRef>
          </c:val>
          <c:smooth val="0"/>
          <c:extLst>
            <c:ext xmlns:c16="http://schemas.microsoft.com/office/drawing/2014/chart" uri="{C3380CC4-5D6E-409C-BE32-E72D297353CC}">
              <c16:uniqueId val="{00000002-CCFD-46CF-8BA6-08CF83CE39AB}"/>
            </c:ext>
          </c:extLst>
        </c:ser>
        <c:dLbls>
          <c:showLegendKey val="0"/>
          <c:showVal val="0"/>
          <c:showCatName val="0"/>
          <c:showSerName val="0"/>
          <c:showPercent val="0"/>
          <c:showBubbleSize val="0"/>
        </c:dLbls>
        <c:marker val="1"/>
        <c:smooth val="0"/>
        <c:axId val="611532288"/>
        <c:axId val="611532680"/>
      </c:lineChart>
      <c:catAx>
        <c:axId val="61153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1532680"/>
        <c:crosses val="autoZero"/>
        <c:auto val="1"/>
        <c:lblAlgn val="ctr"/>
        <c:lblOffset val="100"/>
        <c:tickLblSkip val="1"/>
        <c:tickMarkSkip val="1"/>
        <c:noMultiLvlLbl val="0"/>
      </c:catAx>
      <c:valAx>
        <c:axId val="611532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53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41-46B2-8AB0-273670709C9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41-46B2-8AB0-273670709C9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41-46B2-8AB0-273670709C9C}"/>
            </c:ext>
          </c:extLst>
        </c:ser>
        <c:ser>
          <c:idx val="3"/>
          <c:order val="3"/>
          <c:tx>
            <c:strRef>
              <c:f>[1]データシート!$A$30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641-46B2-8AB0-273670709C9C}"/>
            </c:ext>
          </c:extLst>
        </c:ser>
        <c:ser>
          <c:idx val="4"/>
          <c:order val="4"/>
          <c:tx>
            <c:strRef>
              <c:f>[1]データシート!$A$31</c:f>
              <c:strCache>
                <c:ptCount val="1"/>
                <c:pt idx="0">
                  <c:v>住宅改修資金貸付事業特別会計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641-46B2-8AB0-273670709C9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c:v>
                </c:pt>
                <c:pt idx="2">
                  <c:v>#N/A</c:v>
                </c:pt>
                <c:pt idx="3">
                  <c:v>0.13</c:v>
                </c:pt>
                <c:pt idx="4">
                  <c:v>#N/A</c:v>
                </c:pt>
                <c:pt idx="5">
                  <c:v>0.11</c:v>
                </c:pt>
                <c:pt idx="6">
                  <c:v>#N/A</c:v>
                </c:pt>
                <c:pt idx="7">
                  <c:v>0.12</c:v>
                </c:pt>
                <c:pt idx="8">
                  <c:v>#N/A</c:v>
                </c:pt>
                <c:pt idx="9">
                  <c:v>0.1</c:v>
                </c:pt>
              </c:numCache>
            </c:numRef>
          </c:val>
          <c:extLst>
            <c:ext xmlns:c16="http://schemas.microsoft.com/office/drawing/2014/chart" uri="{C3380CC4-5D6E-409C-BE32-E72D297353CC}">
              <c16:uniqueId val="{00000005-F641-46B2-8AB0-273670709C9C}"/>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0.09</c:v>
                </c:pt>
                <c:pt idx="2">
                  <c:v>#N/A</c:v>
                </c:pt>
                <c:pt idx="3">
                  <c:v>0.01</c:v>
                </c:pt>
                <c:pt idx="4">
                  <c:v>#N/A</c:v>
                </c:pt>
                <c:pt idx="5">
                  <c:v>0.68</c:v>
                </c:pt>
                <c:pt idx="6">
                  <c:v>#N/A</c:v>
                </c:pt>
                <c:pt idx="7">
                  <c:v>1.1599999999999999</c:v>
                </c:pt>
                <c:pt idx="8">
                  <c:v>#N/A</c:v>
                </c:pt>
                <c:pt idx="9">
                  <c:v>0.32</c:v>
                </c:pt>
              </c:numCache>
            </c:numRef>
          </c:val>
          <c:extLst>
            <c:ext xmlns:c16="http://schemas.microsoft.com/office/drawing/2014/chart" uri="{C3380CC4-5D6E-409C-BE32-E72D297353CC}">
              <c16:uniqueId val="{00000006-F641-46B2-8AB0-273670709C9C}"/>
            </c:ext>
          </c:extLst>
        </c:ser>
        <c:ser>
          <c:idx val="7"/>
          <c:order val="7"/>
          <c:tx>
            <c:strRef>
              <c:f>[1]データシート!$A$34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1.1000000000000001</c:v>
                </c:pt>
                <c:pt idx="2">
                  <c:v>#N/A</c:v>
                </c:pt>
                <c:pt idx="3">
                  <c:v>0.96</c:v>
                </c:pt>
                <c:pt idx="4">
                  <c:v>#N/A</c:v>
                </c:pt>
                <c:pt idx="5">
                  <c:v>0.81</c:v>
                </c:pt>
                <c:pt idx="6">
                  <c:v>#N/A</c:v>
                </c:pt>
                <c:pt idx="7">
                  <c:v>0.66</c:v>
                </c:pt>
                <c:pt idx="8">
                  <c:v>#N/A</c:v>
                </c:pt>
                <c:pt idx="9">
                  <c:v>0.5</c:v>
                </c:pt>
              </c:numCache>
            </c:numRef>
          </c:val>
          <c:extLst>
            <c:ext xmlns:c16="http://schemas.microsoft.com/office/drawing/2014/chart" uri="{C3380CC4-5D6E-409C-BE32-E72D297353CC}">
              <c16:uniqueId val="{00000007-F641-46B2-8AB0-273670709C9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13.05</c:v>
                </c:pt>
                <c:pt idx="2">
                  <c:v>#N/A</c:v>
                </c:pt>
                <c:pt idx="3">
                  <c:v>13.13</c:v>
                </c:pt>
                <c:pt idx="4">
                  <c:v>#N/A</c:v>
                </c:pt>
                <c:pt idx="5">
                  <c:v>12.36</c:v>
                </c:pt>
                <c:pt idx="6">
                  <c:v>#N/A</c:v>
                </c:pt>
                <c:pt idx="7">
                  <c:v>11.53</c:v>
                </c:pt>
                <c:pt idx="8">
                  <c:v>#N/A</c:v>
                </c:pt>
                <c:pt idx="9">
                  <c:v>9.6199999999999992</c:v>
                </c:pt>
              </c:numCache>
            </c:numRef>
          </c:val>
          <c:extLst>
            <c:ext xmlns:c16="http://schemas.microsoft.com/office/drawing/2014/chart" uri="{C3380CC4-5D6E-409C-BE32-E72D297353CC}">
              <c16:uniqueId val="{00000008-F641-46B2-8AB0-273670709C9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12.27</c:v>
                </c:pt>
                <c:pt idx="2">
                  <c:v>#N/A</c:v>
                </c:pt>
                <c:pt idx="3">
                  <c:v>9.7799999999999994</c:v>
                </c:pt>
                <c:pt idx="4">
                  <c:v>#N/A</c:v>
                </c:pt>
                <c:pt idx="5">
                  <c:v>10.39</c:v>
                </c:pt>
                <c:pt idx="6">
                  <c:v>#N/A</c:v>
                </c:pt>
                <c:pt idx="7">
                  <c:v>11.48</c:v>
                </c:pt>
                <c:pt idx="8">
                  <c:v>#N/A</c:v>
                </c:pt>
                <c:pt idx="9">
                  <c:v>11.04</c:v>
                </c:pt>
              </c:numCache>
            </c:numRef>
          </c:val>
          <c:extLst>
            <c:ext xmlns:c16="http://schemas.microsoft.com/office/drawing/2014/chart" uri="{C3380CC4-5D6E-409C-BE32-E72D297353CC}">
              <c16:uniqueId val="{00000009-F641-46B2-8AB0-273670709C9C}"/>
            </c:ext>
          </c:extLst>
        </c:ser>
        <c:dLbls>
          <c:showLegendKey val="0"/>
          <c:showVal val="0"/>
          <c:showCatName val="0"/>
          <c:showSerName val="0"/>
          <c:showPercent val="0"/>
          <c:showBubbleSize val="0"/>
        </c:dLbls>
        <c:gapWidth val="150"/>
        <c:overlap val="100"/>
        <c:axId val="559446384"/>
        <c:axId val="559449520"/>
      </c:barChart>
      <c:catAx>
        <c:axId val="55944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49520"/>
        <c:crosses val="autoZero"/>
        <c:auto val="1"/>
        <c:lblAlgn val="ctr"/>
        <c:lblOffset val="100"/>
        <c:tickLblSkip val="1"/>
        <c:tickMarkSkip val="1"/>
        <c:noMultiLvlLbl val="0"/>
      </c:catAx>
      <c:valAx>
        <c:axId val="559449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6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307</c:v>
                </c:pt>
                <c:pt idx="5">
                  <c:v>305</c:v>
                </c:pt>
                <c:pt idx="8">
                  <c:v>330</c:v>
                </c:pt>
                <c:pt idx="11">
                  <c:v>331</c:v>
                </c:pt>
                <c:pt idx="14">
                  <c:v>350</c:v>
                </c:pt>
              </c:numCache>
            </c:numRef>
          </c:val>
          <c:extLst>
            <c:ext xmlns:c16="http://schemas.microsoft.com/office/drawing/2014/chart" uri="{C3380CC4-5D6E-409C-BE32-E72D297353CC}">
              <c16:uniqueId val="{00000000-FBAD-4070-A9BE-E3423A1435A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AD-4070-A9BE-E3423A1435A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BAD-4070-A9BE-E3423A1435A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18</c:v>
                </c:pt>
                <c:pt idx="3">
                  <c:v>14</c:v>
                </c:pt>
                <c:pt idx="6">
                  <c:v>15</c:v>
                </c:pt>
                <c:pt idx="9">
                  <c:v>17</c:v>
                </c:pt>
                <c:pt idx="12">
                  <c:v>22</c:v>
                </c:pt>
              </c:numCache>
            </c:numRef>
          </c:val>
          <c:extLst>
            <c:ext xmlns:c16="http://schemas.microsoft.com/office/drawing/2014/chart" uri="{C3380CC4-5D6E-409C-BE32-E72D297353CC}">
              <c16:uniqueId val="{00000003-FBAD-4070-A9BE-E3423A1435A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41</c:v>
                </c:pt>
                <c:pt idx="3">
                  <c:v>42</c:v>
                </c:pt>
                <c:pt idx="6">
                  <c:v>44</c:v>
                </c:pt>
                <c:pt idx="9">
                  <c:v>48</c:v>
                </c:pt>
                <c:pt idx="12">
                  <c:v>49</c:v>
                </c:pt>
              </c:numCache>
            </c:numRef>
          </c:val>
          <c:extLst>
            <c:ext xmlns:c16="http://schemas.microsoft.com/office/drawing/2014/chart" uri="{C3380CC4-5D6E-409C-BE32-E72D297353CC}">
              <c16:uniqueId val="{00000004-FBAD-4070-A9BE-E3423A1435A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5-FBAD-4070-A9BE-E3423A1435A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AD-4070-A9BE-E3423A1435A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358</c:v>
                </c:pt>
                <c:pt idx="3">
                  <c:v>361</c:v>
                </c:pt>
                <c:pt idx="6">
                  <c:v>367</c:v>
                </c:pt>
                <c:pt idx="9">
                  <c:v>364</c:v>
                </c:pt>
                <c:pt idx="12">
                  <c:v>367</c:v>
                </c:pt>
              </c:numCache>
            </c:numRef>
          </c:val>
          <c:extLst>
            <c:ext xmlns:c16="http://schemas.microsoft.com/office/drawing/2014/chart" uri="{C3380CC4-5D6E-409C-BE32-E72D297353CC}">
              <c16:uniqueId val="{00000007-FBAD-4070-A9BE-E3423A1435AC}"/>
            </c:ext>
          </c:extLst>
        </c:ser>
        <c:dLbls>
          <c:showLegendKey val="0"/>
          <c:showVal val="0"/>
          <c:showCatName val="0"/>
          <c:showSerName val="0"/>
          <c:showPercent val="0"/>
          <c:showBubbleSize val="0"/>
        </c:dLbls>
        <c:gapWidth val="100"/>
        <c:overlap val="100"/>
        <c:axId val="559447168"/>
        <c:axId val="5594491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116</c:v>
                </c:pt>
                <c:pt idx="2">
                  <c:v>#N/A</c:v>
                </c:pt>
                <c:pt idx="3">
                  <c:v>#N/A</c:v>
                </c:pt>
                <c:pt idx="4">
                  <c:v>118</c:v>
                </c:pt>
                <c:pt idx="5">
                  <c:v>#N/A</c:v>
                </c:pt>
                <c:pt idx="6">
                  <c:v>#N/A</c:v>
                </c:pt>
                <c:pt idx="7">
                  <c:v>96</c:v>
                </c:pt>
                <c:pt idx="8">
                  <c:v>#N/A</c:v>
                </c:pt>
                <c:pt idx="9">
                  <c:v>#N/A</c:v>
                </c:pt>
                <c:pt idx="10">
                  <c:v>98</c:v>
                </c:pt>
                <c:pt idx="11">
                  <c:v>#N/A</c:v>
                </c:pt>
                <c:pt idx="12">
                  <c:v>#N/A</c:v>
                </c:pt>
                <c:pt idx="13">
                  <c:v>88</c:v>
                </c:pt>
                <c:pt idx="14">
                  <c:v>#N/A</c:v>
                </c:pt>
              </c:numCache>
            </c:numRef>
          </c:val>
          <c:smooth val="0"/>
          <c:extLst>
            <c:ext xmlns:c16="http://schemas.microsoft.com/office/drawing/2014/chart" uri="{C3380CC4-5D6E-409C-BE32-E72D297353CC}">
              <c16:uniqueId val="{00000008-FBAD-4070-A9BE-E3423A1435AC}"/>
            </c:ext>
          </c:extLst>
        </c:ser>
        <c:dLbls>
          <c:showLegendKey val="0"/>
          <c:showVal val="0"/>
          <c:showCatName val="0"/>
          <c:showSerName val="0"/>
          <c:showPercent val="0"/>
          <c:showBubbleSize val="0"/>
        </c:dLbls>
        <c:marker val="1"/>
        <c:smooth val="0"/>
        <c:axId val="559447168"/>
        <c:axId val="559449128"/>
      </c:lineChart>
      <c:catAx>
        <c:axId val="55944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49128"/>
        <c:crosses val="autoZero"/>
        <c:auto val="1"/>
        <c:lblAlgn val="ctr"/>
        <c:lblOffset val="100"/>
        <c:tickLblSkip val="1"/>
        <c:tickMarkSkip val="1"/>
        <c:noMultiLvlLbl val="0"/>
      </c:catAx>
      <c:valAx>
        <c:axId val="559449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3690</c:v>
                </c:pt>
                <c:pt idx="5">
                  <c:v>3669</c:v>
                </c:pt>
                <c:pt idx="8">
                  <c:v>3671</c:v>
                </c:pt>
                <c:pt idx="11">
                  <c:v>3628</c:v>
                </c:pt>
                <c:pt idx="14">
                  <c:v>5049</c:v>
                </c:pt>
              </c:numCache>
            </c:numRef>
          </c:val>
          <c:extLst>
            <c:ext xmlns:c16="http://schemas.microsoft.com/office/drawing/2014/chart" uri="{C3380CC4-5D6E-409C-BE32-E72D297353CC}">
              <c16:uniqueId val="{00000000-7700-4685-8E7B-F814985ED23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518</c:v>
                </c:pt>
                <c:pt idx="5">
                  <c:v>261</c:v>
                </c:pt>
                <c:pt idx="8">
                  <c:v>134</c:v>
                </c:pt>
                <c:pt idx="11">
                  <c:v>122</c:v>
                </c:pt>
                <c:pt idx="14">
                  <c:v>269</c:v>
                </c:pt>
              </c:numCache>
            </c:numRef>
          </c:val>
          <c:extLst>
            <c:ext xmlns:c16="http://schemas.microsoft.com/office/drawing/2014/chart" uri="{C3380CC4-5D6E-409C-BE32-E72D297353CC}">
              <c16:uniqueId val="{00000001-7700-4685-8E7B-F814985ED23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4156</c:v>
                </c:pt>
                <c:pt idx="5">
                  <c:v>4184</c:v>
                </c:pt>
                <c:pt idx="8">
                  <c:v>4111</c:v>
                </c:pt>
                <c:pt idx="11">
                  <c:v>4019</c:v>
                </c:pt>
                <c:pt idx="14">
                  <c:v>4007</c:v>
                </c:pt>
              </c:numCache>
            </c:numRef>
          </c:val>
          <c:extLst>
            <c:ext xmlns:c16="http://schemas.microsoft.com/office/drawing/2014/chart" uri="{C3380CC4-5D6E-409C-BE32-E72D297353CC}">
              <c16:uniqueId val="{00000002-7700-4685-8E7B-F814985ED23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00-4685-8E7B-F814985ED23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00-4685-8E7B-F814985ED23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00-4685-8E7B-F814985ED23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1178</c:v>
                </c:pt>
                <c:pt idx="3">
                  <c:v>1136</c:v>
                </c:pt>
                <c:pt idx="6">
                  <c:v>1068</c:v>
                </c:pt>
                <c:pt idx="9">
                  <c:v>1057</c:v>
                </c:pt>
                <c:pt idx="12">
                  <c:v>1021</c:v>
                </c:pt>
              </c:numCache>
            </c:numRef>
          </c:val>
          <c:extLst>
            <c:ext xmlns:c16="http://schemas.microsoft.com/office/drawing/2014/chart" uri="{C3380CC4-5D6E-409C-BE32-E72D297353CC}">
              <c16:uniqueId val="{00000006-7700-4685-8E7B-F814985ED23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108</c:v>
                </c:pt>
                <c:pt idx="3">
                  <c:v>108</c:v>
                </c:pt>
                <c:pt idx="6">
                  <c:v>102</c:v>
                </c:pt>
                <c:pt idx="9">
                  <c:v>128</c:v>
                </c:pt>
                <c:pt idx="12">
                  <c:v>157</c:v>
                </c:pt>
              </c:numCache>
            </c:numRef>
          </c:val>
          <c:extLst>
            <c:ext xmlns:c16="http://schemas.microsoft.com/office/drawing/2014/chart" uri="{C3380CC4-5D6E-409C-BE32-E72D297353CC}">
              <c16:uniqueId val="{00000007-7700-4685-8E7B-F814985ED23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831</c:v>
                </c:pt>
                <c:pt idx="3">
                  <c:v>840</c:v>
                </c:pt>
                <c:pt idx="6">
                  <c:v>811</c:v>
                </c:pt>
                <c:pt idx="9">
                  <c:v>804</c:v>
                </c:pt>
                <c:pt idx="12">
                  <c:v>798</c:v>
                </c:pt>
              </c:numCache>
            </c:numRef>
          </c:val>
          <c:extLst>
            <c:ext xmlns:c16="http://schemas.microsoft.com/office/drawing/2014/chart" uri="{C3380CC4-5D6E-409C-BE32-E72D297353CC}">
              <c16:uniqueId val="{00000008-7700-4685-8E7B-F814985ED23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00-4685-8E7B-F814985ED23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4438</c:v>
                </c:pt>
                <c:pt idx="3">
                  <c:v>4580</c:v>
                </c:pt>
                <c:pt idx="6">
                  <c:v>4401</c:v>
                </c:pt>
                <c:pt idx="9">
                  <c:v>4513</c:v>
                </c:pt>
                <c:pt idx="12">
                  <c:v>6466</c:v>
                </c:pt>
              </c:numCache>
            </c:numRef>
          </c:val>
          <c:extLst>
            <c:ext xmlns:c16="http://schemas.microsoft.com/office/drawing/2014/chart" uri="{C3380CC4-5D6E-409C-BE32-E72D297353CC}">
              <c16:uniqueId val="{0000000A-7700-4685-8E7B-F814985ED23B}"/>
            </c:ext>
          </c:extLst>
        </c:ser>
        <c:dLbls>
          <c:showLegendKey val="0"/>
          <c:showVal val="0"/>
          <c:showCatName val="0"/>
          <c:showSerName val="0"/>
          <c:showPercent val="0"/>
          <c:showBubbleSize val="0"/>
        </c:dLbls>
        <c:gapWidth val="100"/>
        <c:overlap val="100"/>
        <c:axId val="559444816"/>
        <c:axId val="55944442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00-4685-8E7B-F814985ED23B}"/>
            </c:ext>
          </c:extLst>
        </c:ser>
        <c:dLbls>
          <c:showLegendKey val="0"/>
          <c:showVal val="0"/>
          <c:showCatName val="0"/>
          <c:showSerName val="0"/>
          <c:showPercent val="0"/>
          <c:showBubbleSize val="0"/>
        </c:dLbls>
        <c:marker val="1"/>
        <c:smooth val="0"/>
        <c:axId val="559444816"/>
        <c:axId val="559444424"/>
      </c:lineChart>
      <c:catAx>
        <c:axId val="55944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9444424"/>
        <c:crosses val="autoZero"/>
        <c:auto val="1"/>
        <c:lblAlgn val="ctr"/>
        <c:lblOffset val="100"/>
        <c:tickLblSkip val="1"/>
        <c:tickMarkSkip val="1"/>
        <c:noMultiLvlLbl val="0"/>
      </c:catAx>
      <c:valAx>
        <c:axId val="559444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4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1177</c:v>
                </c:pt>
                <c:pt idx="1">
                  <c:v>1160</c:v>
                </c:pt>
                <c:pt idx="2">
                  <c:v>1140</c:v>
                </c:pt>
              </c:numCache>
            </c:numRef>
          </c:val>
          <c:extLst>
            <c:ext xmlns:c16="http://schemas.microsoft.com/office/drawing/2014/chart" uri="{C3380CC4-5D6E-409C-BE32-E72D297353CC}">
              <c16:uniqueId val="{00000000-EB8E-4ECC-9521-E40F31A5D72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649</c:v>
                </c:pt>
                <c:pt idx="1">
                  <c:v>563</c:v>
                </c:pt>
                <c:pt idx="2">
                  <c:v>657</c:v>
                </c:pt>
              </c:numCache>
            </c:numRef>
          </c:val>
          <c:extLst>
            <c:ext xmlns:c16="http://schemas.microsoft.com/office/drawing/2014/chart" uri="{C3380CC4-5D6E-409C-BE32-E72D297353CC}">
              <c16:uniqueId val="{00000001-EB8E-4ECC-9521-E40F31A5D72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2283</c:v>
                </c:pt>
                <c:pt idx="1">
                  <c:v>2297</c:v>
                </c:pt>
                <c:pt idx="2">
                  <c:v>2213</c:v>
                </c:pt>
              </c:numCache>
            </c:numRef>
          </c:val>
          <c:extLst>
            <c:ext xmlns:c16="http://schemas.microsoft.com/office/drawing/2014/chart" uri="{C3380CC4-5D6E-409C-BE32-E72D297353CC}">
              <c16:uniqueId val="{00000002-EB8E-4ECC-9521-E40F31A5D72D}"/>
            </c:ext>
          </c:extLst>
        </c:ser>
        <c:dLbls>
          <c:showLegendKey val="0"/>
          <c:showVal val="0"/>
          <c:showCatName val="0"/>
          <c:showSerName val="0"/>
          <c:showPercent val="0"/>
          <c:showBubbleSize val="0"/>
        </c:dLbls>
        <c:gapWidth val="120"/>
        <c:overlap val="100"/>
        <c:axId val="559449912"/>
        <c:axId val="559450696"/>
      </c:barChart>
      <c:catAx>
        <c:axId val="559449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9450696"/>
        <c:crosses val="autoZero"/>
        <c:auto val="1"/>
        <c:lblAlgn val="ctr"/>
        <c:lblOffset val="100"/>
        <c:tickLblSkip val="1"/>
        <c:tickMarkSkip val="1"/>
        <c:noMultiLvlLbl val="0"/>
      </c:catAx>
      <c:valAx>
        <c:axId val="559450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9449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{73D0642E-6CD0-4C6F-90FF-CED4AE30C5D2}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9A6-41BB-8019-F929BBCE5B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{295AF994-EF1E-4091-BB95-CE383CB92601}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A6-41BB-8019-F929BBCE5B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{AE9272E2-2C75-4C3F-BED8-AC3D251AA659}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A6-41BB-8019-F929BBCE5B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{B32D9FDB-3565-4D51-8219-E3E14986A9CC}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A6-41BB-8019-F929BBCE5B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{793F8E1B-030C-43D5-819B-3756CEB849F4}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A6-41BB-8019-F929BBCE5BE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{75E70CA1-3674-444F-A4C5-7715A3F9FEA8}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9A6-41BB-8019-F929BBCE5BE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{729335EA-A052-4672-94C5-FD70FD2045DA}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9A6-41BB-8019-F929BBCE5BE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{FCF971AC-3022-4423-8D88-113E5D636E78}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9A6-41BB-8019-F929BBCE5BE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{7D21E620-F624-4E14-8BDE-68CE7E4CDE34}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9A6-41BB-8019-F929BBCE5B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67.2</c:v>
                </c:pt>
                <c:pt idx="16">
                  <c:v>68.900000000000006</c:v>
                </c:pt>
                <c:pt idx="24">
                  <c:v>70.7</c:v>
                </c:pt>
                <c:pt idx="32">
                  <c:v>71.599999999999994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A6-41BB-8019-F929BBCE5B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{B65B997A-4398-4D6F-91B7-0F31CF6AE312}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9A6-41BB-8019-F929BBCE5B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{195D19AC-0EBF-4BBA-B346-1F4FC71C878E}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A6-41BB-8019-F929BBCE5B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{B57AB887-459A-4BC1-86A0-8270153503D5}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A6-41BB-8019-F929BBCE5B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{512DC1B2-47EA-47BE-989D-6CD92FB034FF}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A6-41BB-8019-F929BBCE5B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{67FC1E13-D923-42E8-A0CB-509E67508977}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A6-41BB-8019-F929BBCE5BE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{B19E7455-E328-4274-9883-BCE46FD3FA52}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9A6-41BB-8019-F929BBCE5BE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{884EAAF5-E2A3-44E2-B431-24D9B43D93DC}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9A6-41BB-8019-F929BBCE5BE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{5EA24B35-FCD0-4020-9F23-4986A8CABEB7}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9A6-41BB-8019-F929BBCE5BE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{63005E7E-8E72-4D85-BA8A-3736354350F9}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9A6-41BB-8019-F929BBCE5B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79A6-41BB-8019-F929BBCE5BE9}"/>
            </c:ext>
          </c:extLst>
        </c:ser>
        <c:dLbls>
          <c:showLegendKey val="0"/>
          <c:showVal val="1"/>
          <c:showCatName val="0"/>
          <c:showSerName val="0"/>
          <c:showPercent val="0"/>
          <c:showBubbleSize val="0"/>
        </c:dLbls>
        <c:axId val="46179840"/>
        <c:axId val="46181760"/>
      </c:scatterChart>
      <c:valAx>
        <c:axId val="4617984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{9A5B1C9F-2585-4325-B8A6-4C6707865358}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B77-4926-B07E-96BDF306E9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{76E064AC-009C-460C-994E-E8AFAF0BCD59}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77-4926-B07E-96BDF306E9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{DDC4596C-DEC2-4185-8B26-09A09754FEF7}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77-4926-B07E-96BDF306E9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{5F38BC8F-551F-49A2-BBEE-39E98C2F149B}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77-4926-B07E-96BDF306E9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{1035CB3E-2970-4B0D-B43B-04FF3FF54F18}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77-4926-B07E-96BDF306E95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{444C4B67-58A7-4CC9-82F0-12425D7A4FE0}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B77-4926-B07E-96BDF306E95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{CE09903E-4DAB-4293-A379-6E94E5B0E677}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B77-4926-B07E-96BDF306E95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{91898DB3-4CCC-4003-9698-A2C39A5B9F19}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B77-4926-B07E-96BDF306E95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{6E94EBE9-061B-4ED5-88BE-9AF855FEF6A1}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B77-4926-B07E-96BDF306E9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3.4</c:v>
                </c:pt>
                <c:pt idx="16">
                  <c:v>3.8</c:v>
                </c:pt>
                <c:pt idx="24">
                  <c:v>3.6</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B77-4926-B07E-96BDF306E9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4.349592131553589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{1C4770A5-10DF-4E58-8B03-67A87CB18A76}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B77-4926-B07E-96BDF306E9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{449A5BB0-43AD-4050-905F-FF74A293AEB9}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77-4926-B07E-96BDF306E9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{F640D618-7DA1-44B0-8C33-B9EFC213428A}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77-4926-B07E-96BDF306E9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{C0B935EE-E2B1-4DB2-B738-0CB475ABD34C}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77-4926-B07E-96BDF306E9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{3B06D9BC-3BF3-4E2A-9178-6B12DE821D80}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77-4926-B07E-96BDF306E959}"/>
                </c:ext>
              </c:extLst>
            </c:dLbl>
            <c:dLbl>
              <c:idx val="8"/>
              <c:layout>
                <c:manualLayout>
                  <c:x val="-1.8235628084250059E-2"/>
                  <c:y val="-8.13373728600520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{013978E5-143B-41FA-B035-780D14435F93}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B77-4926-B07E-96BDF306E95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{8C56AD69-FBE5-4F00-AC70-7924437B3680}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B77-4926-B07E-96BDF306E95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{32F7B7BD-07EA-49C7-9206-464B32530E33}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B77-4926-B07E-96BDF306E95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{D9F5CB54-03BA-4828-9FF2-1B7EB1670941}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B77-4926-B07E-96BDF306E9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EB77-4926-B07E-96BDF306E959}"/>
            </c:ext>
          </c:extLst>
        </c:ser>
        <c:dLbls>
          <c:showLegendKey val="0"/>
          <c:showVal val="1"/>
          <c:showCatName val="0"/>
          <c:showSerName val="0"/>
          <c:showPercent val="0"/>
          <c:showBubbleSize val="0"/>
        </c:dLbls>
        <c:axId val="84219776"/>
        <c:axId val="84234240"/>
      </c:scatterChart>
      <c:valAx>
        <c:axId val="84219776"/>
        <c:scaling>
          <c:orientation val="maxMin"/>
          <c:max val="8"/>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実質公債費比率（単年度）は</a:t>
          </a:r>
          <a:r>
            <a:rPr kumimoji="1" lang="ja-JP" altLang="en-US" sz="1200">
              <a:solidFill>
                <a:schemeClr val="dk1"/>
              </a:solidFill>
              <a:effectLst/>
              <a:latin typeface="+mn-lt"/>
              <a:ea typeface="+mn-ea"/>
              <a:cs typeface="+mn-cs"/>
            </a:rPr>
            <a:t>３年間平均３．６％と前年度と比較して０．２％下がっており、依然として</a:t>
          </a:r>
          <a:r>
            <a:rPr kumimoji="1" lang="ja-JP" altLang="ja-JP" sz="1200">
              <a:solidFill>
                <a:schemeClr val="dk1"/>
              </a:solidFill>
              <a:effectLst/>
              <a:latin typeface="+mn-lt"/>
              <a:ea typeface="+mn-ea"/>
              <a:cs typeface="+mn-cs"/>
            </a:rPr>
            <a:t>低い状態を保っている。本町は町営住宅建設以外は基本的に交付税算定がある地方債を中心に借入を行っていることから、実質公債費比率の分子が小さくなり、結果、実質公債費比率が低く抑えられている。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しかし</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今後は町の学校再編事業、町営住宅長寿命化事業、一部事務組合の施設更新等、大規模事業が予定され、実質公債費比率の増加が予想されるためこれまで以上に公債費の適正化に努めていく。</a:t>
          </a:r>
          <a:endParaRPr lang="ja-JP" altLang="ja-JP" sz="1200">
            <a:effectLst/>
          </a:endParaRPr>
        </a:p>
        <a:p>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今後満期一括償還の予定ない。</a:t>
          </a:r>
          <a:endParaRPr kumimoji="1" lang="en-US" altLang="ja-JP" sz="12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将来負担比率については充当可能基金や基準財政需要額算入見込額の合計が将来負担額を超えていることから、将来負担比率は数値なしとなっている。</a:t>
          </a:r>
          <a:endParaRPr lang="ja-JP" altLang="ja-JP" sz="1200">
            <a:effectLst/>
          </a:endParaRPr>
        </a:p>
        <a:p>
          <a:r>
            <a:rPr kumimoji="1" lang="ja-JP" altLang="ja-JP" sz="1200">
              <a:solidFill>
                <a:schemeClr val="dk1"/>
              </a:solidFill>
              <a:effectLst/>
              <a:latin typeface="+mn-lt"/>
              <a:ea typeface="+mn-ea"/>
              <a:cs typeface="+mn-cs"/>
            </a:rPr>
            <a:t>これは今後予定されている大規模事業に備え、基金の積立を行っているためで、事業終了後は充当可能基金の大幅減が予想され、将来負担比率の上昇が見込まれるので、今後とも財政の健全化に努める必要があ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積立については運用益や余剰金の範囲で積み立てた一方、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新型コロナウイルス対策事業費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の一般財源相当分のため財政調整基金を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その他基金では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放課後児童クラブ再編事業に５百万円、学校再編事業に１１４百万円、町営住宅長寿命化事業に５百万円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の取崩しとなった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ふるさとづくり基金については、ふるさと納税で１２百万円積み立てたものの、主に防犯灯設置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百万円、学校再編事業に１９百万円、道の駅の看板に３百万円、入学お祝い事業に１３百万円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の取崩しとなった。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全基金では前年比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百万円の減少となり、投資的事業の増加から基金を活用した結果によるものである。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投資的経費が増加していくため、必要に応じて基金を利用することになるが、公債費とのバランスを取りながら運用していく。また、積極的にふるさと納税に取り組んで寄付額をふるさとづくり基金へ積立てて、各種事業の財源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地域振興基金については、基本的に町が行う地域振興事業のうち施設整備を目的としている。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特定農業施設管理基金については、臨時石炭鉱害復旧法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に基づく鉱害復旧事業で設置し、町が管理する井堰及び揚水機の維持管理を目的としている。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地域福祉基金については、高齢者の保健福祉の増進を図ることを目的としている。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事務ＯＡ化基金については、事務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化を実施することにより、事務を円滑かつ効率的に行うことを目的としている。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自ら考え自ら実践する地域づくり事業」を円滑に推進することを目的としている。現在の運用では主にふるさと納税等の寄附金を積み立て、目的に応じた事業の財源としている。</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放課後児童クラブ再編事業に５百万円、学校再編事業に１１４百万円、町営住宅長寿命化事業に５百万円取り崩している。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ふるさと納税で１２百万円積み立てたものの、主に防犯灯設置５百万円、学校再編事業に１９百万円、道の駅の看板に３百万円、入学お祝い事業に１３百万円取り崩したため、２８百万円の減少となった。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ふるさと納税を積立てており、積立相当額の政策的事業を展開している。今後もふるさと納税の推進に取り組んでいく。地域振興基金は町営住宅更新や公共施設長寿命化対策などに充てるため、減少は避けられない。また、事務ＯＡ化基金もシステム更新計画から適宜、積立を行っていく。以外の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運用益を用いて事業を実施し、基金の元本は減少しないよう運用する。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新型コロナウイルス対策事業費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における一般財源相当額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百万円の取崩を行ったことから残高１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百万円となったが、まだかなり高い状況である。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相当する額であることから、過剰な基金積立額である懸念もあるが、塵芥ごみ処理施設の負担金が１０年程度増加すること、学校再編事業の公債費増加に対応する財源としているため、長期的には５億円以下にならない運用を心がけ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運用益、余剰金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積立により残高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百万円、前年比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公債費の増加に備え、財源確保の対策として、今後数回の繰上償還を計画していることから、その財源確保に努める。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10,712
10,666
44.50
10,379,943
9,992,568
358,247
3,244,875
6,465,931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71.6</a:t>
          </a:r>
          <a:r>
            <a:rPr kumimoji="1" lang="ja-JP" altLang="en-US" sz="1100">
              <a:latin typeface="ＭＳ Ｐゴシック" panose="020B0600070205080204" pitchFamily="50" charset="-128"/>
              <a:ea typeface="ＭＳ Ｐゴシック" panose="020B0600070205080204" pitchFamily="50" charset="-128"/>
            </a:rPr>
            <a:t>％であり、全国平均</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ポイント、福岡県平均</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ポイントと老朽化が進んでいることが分かる。これは公共施設の更新や大規模改修が進んでいないことが要因である。今後は、公共施設等総合管理計画に基づき、施設の長寿命化を図っていく。なお、令和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年度には学校統廃合により義務教育学校「香春思永館」の新校舎が計上されるため、若干の改善が見込まれる。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9" name="直線コネクタ 78"/>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80"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81" name="直線コネクタ 80"/>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3" name="直線コネクタ 8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84" name="有形固定資産減価償却率平均値テキスト"/>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5" name="フローチャート: 判断 84"/>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6" name="フローチャート: 判断 85"/>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7" name="フローチャート: 判断 86"/>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8" name="フローチャート: 判断 87"/>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9" name="フローチャート: 判断 88"/>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36830</xdr:rowOff>
    </xdr:from>
    <xdr:to>
      <xdr:col>23</xdr:col>
      <xdr:colOff>136525</xdr:colOff>
      <xdr:row>32</xdr:row>
      <xdr:rowOff>138430</xdr:rowOff>
    </xdr:to>
    <xdr:sp macro="" textlink="">
      <xdr:nvSpPr>
        <xdr:cNvPr id="95" name="楕円 94"/>
        <xdr:cNvSpPr/>
      </xdr:nvSpPr>
      <xdr:spPr>
        <a:xfrm>
          <a:off x="4711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15257</xdr:rowOff>
    </xdr:from>
    <xdr:ext cx="405111" cy="259045"/>
    <xdr:sp macro="" textlink="">
      <xdr:nvSpPr>
        <xdr:cNvPr id="96" name="有形固定資産減価償却率該当値テキスト"/>
        <xdr:cNvSpPr txBox="1"/>
      </xdr:nvSpPr>
      <xdr:spPr>
        <a:xfrm>
          <a:off x="4813300"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12541</xdr:rowOff>
    </xdr:from>
    <xdr:to>
      <xdr:col>19</xdr:col>
      <xdr:colOff>187325</xdr:colOff>
      <xdr:row>32</xdr:row>
      <xdr:rowOff>114141</xdr:rowOff>
    </xdr:to>
    <xdr:sp macro="" textlink="">
      <xdr:nvSpPr>
        <xdr:cNvPr id="97" name="楕円 96"/>
        <xdr:cNvSpPr/>
      </xdr:nvSpPr>
      <xdr:spPr>
        <a:xfrm>
          <a:off x="4000500" y="62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63341</xdr:rowOff>
    </xdr:from>
    <xdr:to>
      <xdr:col>23</xdr:col>
      <xdr:colOff>85725</xdr:colOff>
      <xdr:row>32</xdr:row>
      <xdr:rowOff>87630</xdr:rowOff>
    </xdr:to>
    <xdr:cxnSp macro="">
      <xdr:nvCxnSpPr>
        <xdr:cNvPr id="98" name="直線コネクタ 97"/>
        <xdr:cNvCxnSpPr/>
      </xdr:nvCxnSpPr>
      <xdr:spPr>
        <a:xfrm>
          <a:off x="4051300" y="6321266"/>
          <a:ext cx="711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135414</xdr:rowOff>
    </xdr:from>
    <xdr:to>
      <xdr:col>15</xdr:col>
      <xdr:colOff>187325</xdr:colOff>
      <xdr:row>32</xdr:row>
      <xdr:rowOff>65564</xdr:rowOff>
    </xdr:to>
    <xdr:sp macro="" textlink="">
      <xdr:nvSpPr>
        <xdr:cNvPr id="99" name="楕円 98"/>
        <xdr:cNvSpPr/>
      </xdr:nvSpPr>
      <xdr:spPr>
        <a:xfrm>
          <a:off x="3238500" y="62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14764</xdr:rowOff>
    </xdr:from>
    <xdr:to>
      <xdr:col>19</xdr:col>
      <xdr:colOff>136525</xdr:colOff>
      <xdr:row>32</xdr:row>
      <xdr:rowOff>63341</xdr:rowOff>
    </xdr:to>
    <xdr:cxnSp macro="">
      <xdr:nvCxnSpPr>
        <xdr:cNvPr id="100" name="直線コネクタ 99"/>
        <xdr:cNvCxnSpPr/>
      </xdr:nvCxnSpPr>
      <xdr:spPr>
        <a:xfrm>
          <a:off x="3289300" y="6272689"/>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101" name="楕円 100"/>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14764</xdr:rowOff>
    </xdr:to>
    <xdr:cxnSp macro="">
      <xdr:nvCxnSpPr>
        <xdr:cNvPr id="102" name="直線コネクタ 101"/>
        <xdr:cNvCxnSpPr/>
      </xdr:nvCxnSpPr>
      <xdr:spPr>
        <a:xfrm>
          <a:off x="2527300" y="6226810"/>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59849</xdr:rowOff>
    </xdr:from>
    <xdr:to>
      <xdr:col>7</xdr:col>
      <xdr:colOff>187325</xdr:colOff>
      <xdr:row>31</xdr:row>
      <xdr:rowOff>161449</xdr:rowOff>
    </xdr:to>
    <xdr:sp macro="" textlink="">
      <xdr:nvSpPr>
        <xdr:cNvPr id="103" name="楕円 102"/>
        <xdr:cNvSpPr/>
      </xdr:nvSpPr>
      <xdr:spPr>
        <a:xfrm>
          <a:off x="1714500" y="61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110649</xdr:rowOff>
    </xdr:from>
    <xdr:to>
      <xdr:col>11</xdr:col>
      <xdr:colOff>136525</xdr:colOff>
      <xdr:row>31</xdr:row>
      <xdr:rowOff>140335</xdr:rowOff>
    </xdr:to>
    <xdr:cxnSp macro="">
      <xdr:nvCxnSpPr>
        <xdr:cNvPr id="104" name="直線コネクタ 103"/>
        <xdr:cNvCxnSpPr/>
      </xdr:nvCxnSpPr>
      <xdr:spPr>
        <a:xfrm>
          <a:off x="1765300" y="6197124"/>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105" name="n_1aveValue有形固定資産減価償却率"/>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106" name="n_2aveValue有形固定資産減価償却率"/>
        <xdr:cNvSpPr txBox="1"/>
      </xdr:nvSpPr>
      <xdr:spPr>
        <a:xfrm>
          <a:off x="30867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107" name="n_3aveValue有形固定資産減価償却率"/>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08" name="n_4aveValue有形固定資産減価償却率"/>
        <xdr:cNvSpPr txBox="1"/>
      </xdr:nvSpPr>
      <xdr:spPr>
        <a:xfrm>
          <a:off x="1562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105268</xdr:rowOff>
    </xdr:from>
    <xdr:ext cx="405111" cy="259045"/>
    <xdr:sp macro="" textlink="">
      <xdr:nvSpPr>
        <xdr:cNvPr id="109" name="n_1mainValue有形固定資産減価償却率"/>
        <xdr:cNvSpPr txBox="1"/>
      </xdr:nvSpPr>
      <xdr:spPr>
        <a:xfrm>
          <a:off x="3836044" y="63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56691</xdr:rowOff>
    </xdr:from>
    <xdr:ext cx="405111" cy="259045"/>
    <xdr:sp macro="" textlink="">
      <xdr:nvSpPr>
        <xdr:cNvPr id="110" name="n_2mainValue有形固定資産減価償却率"/>
        <xdr:cNvSpPr txBox="1"/>
      </xdr:nvSpPr>
      <xdr:spPr>
        <a:xfrm>
          <a:off x="3086744" y="631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111" name="n_3mainValue有形固定資産減価償却率"/>
        <xdr:cNvSpPr txBox="1"/>
      </xdr:nvSpPr>
      <xdr:spPr>
        <a:xfrm>
          <a:off x="2324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152576</xdr:rowOff>
    </xdr:from>
    <xdr:ext cx="405111" cy="259045"/>
    <xdr:sp macro="" textlink="">
      <xdr:nvSpPr>
        <xdr:cNvPr id="112" name="n_4mainValue有形固定資産減価償却率"/>
        <xdr:cNvSpPr txBox="1"/>
      </xdr:nvSpPr>
      <xdr:spPr>
        <a:xfrm>
          <a:off x="1562744" y="623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579.9</a:t>
          </a:r>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51.7</a:t>
          </a:r>
          <a:r>
            <a:rPr kumimoji="1" lang="ja-JP" altLang="en-US" sz="1100">
              <a:latin typeface="ＭＳ Ｐゴシック" panose="020B0600070205080204" pitchFamily="50" charset="-128"/>
              <a:ea typeface="ＭＳ Ｐゴシック" panose="020B0600070205080204" pitchFamily="50" charset="-128"/>
            </a:rPr>
            <a:t>ポイント、福岡県平均▲</a:t>
          </a:r>
          <a:r>
            <a:rPr kumimoji="1" lang="en-US" altLang="ja-JP" sz="1100">
              <a:latin typeface="ＭＳ Ｐゴシック" panose="020B0600070205080204" pitchFamily="50" charset="-128"/>
              <a:ea typeface="ＭＳ Ｐゴシック" panose="020B0600070205080204" pitchFamily="50" charset="-128"/>
            </a:rPr>
            <a:t>296.2</a:t>
          </a:r>
          <a:r>
            <a:rPr kumimoji="1" lang="ja-JP" altLang="en-US" sz="1100">
              <a:latin typeface="ＭＳ Ｐゴシック" panose="020B0600070205080204" pitchFamily="50" charset="-128"/>
              <a:ea typeface="ＭＳ Ｐゴシック" panose="020B0600070205080204" pitchFamily="50" charset="-128"/>
            </a:rPr>
            <a:t>ポイントと低い水準であるが、令和元年度と比較して</a:t>
          </a:r>
          <a:r>
            <a:rPr kumimoji="1" lang="en-US" altLang="ja-JP" sz="1100">
              <a:latin typeface="ＭＳ Ｐゴシック" panose="020B0600070205080204" pitchFamily="50" charset="-128"/>
              <a:ea typeface="ＭＳ Ｐゴシック" panose="020B0600070205080204" pitchFamily="50" charset="-128"/>
            </a:rPr>
            <a:t>242.4</a:t>
          </a:r>
          <a:r>
            <a:rPr kumimoji="1" lang="ja-JP" altLang="en-US" sz="1100">
              <a:latin typeface="ＭＳ Ｐゴシック" panose="020B0600070205080204" pitchFamily="50" charset="-128"/>
              <a:ea typeface="ＭＳ Ｐゴシック" panose="020B0600070205080204" pitchFamily="50" charset="-128"/>
            </a:rPr>
            <a:t>ポイント悪化した。これは義務教育学校「香春思永館」建設のため、過疎対策事業債を</a:t>
          </a:r>
          <a:r>
            <a:rPr kumimoji="1" lang="en-US" altLang="ja-JP" sz="1100">
              <a:latin typeface="ＭＳ Ｐゴシック" panose="020B0600070205080204" pitchFamily="50" charset="-128"/>
              <a:ea typeface="ＭＳ Ｐゴシック" panose="020B0600070205080204" pitchFamily="50" charset="-128"/>
            </a:rPr>
            <a:t>1,934</a:t>
          </a:r>
          <a:r>
            <a:rPr kumimoji="1" lang="ja-JP" altLang="en-US" sz="1100">
              <a:latin typeface="ＭＳ Ｐゴシック" panose="020B0600070205080204" pitchFamily="50" charset="-128"/>
              <a:ea typeface="ＭＳ Ｐゴシック" panose="020B0600070205080204" pitchFamily="50" charset="-128"/>
            </a:rPr>
            <a:t>百万円借り入れたことによるものである。今後も、公共施設等総合管理計画に基づく施設長寿命化事業等による町債発行が続くため、さらなる悪化が見込まれるが、世代間の負担のバランスに留意しながら、健全かつ持続可能な財政運営を行っていく。</a:t>
          </a: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9" name="直線コネクタ 12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30" name="テキスト ボックス 129"/>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31" name="直線コネクタ 13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2" name="テキスト ボックス 131"/>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3" name="直線コネクタ 13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4" name="テキスト ボックス 133"/>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5" name="直線コネクタ 13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6" name="テキスト ボックス 135"/>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9" name="直線コネクタ 138"/>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40" name="債務償還比率最小値テキスト"/>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41" name="直線コネクタ 140"/>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2"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3" name="直線コネクタ 142"/>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44" name="債務償還比率平均値テキスト"/>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5" name="フローチャート: 判断 144"/>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6" name="フローチャート: 判断 145"/>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7" name="フローチャート: 判断 146"/>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8" name="フローチャート: 判断 147"/>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9" name="フローチャート: 判断 148"/>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91227</xdr:rowOff>
    </xdr:from>
    <xdr:to>
      <xdr:col>76</xdr:col>
      <xdr:colOff>73025</xdr:colOff>
      <xdr:row>30</xdr:row>
      <xdr:rowOff>21377</xdr:rowOff>
    </xdr:to>
    <xdr:sp macro="" textlink="">
      <xdr:nvSpPr>
        <xdr:cNvPr id="155" name="楕円 154"/>
        <xdr:cNvSpPr/>
      </xdr:nvSpPr>
      <xdr:spPr>
        <a:xfrm>
          <a:off x="14744700" y="58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69654</xdr:rowOff>
    </xdr:from>
    <xdr:ext cx="469744" cy="259045"/>
    <xdr:sp macro="" textlink="">
      <xdr:nvSpPr>
        <xdr:cNvPr id="156" name="債務償還比率該当値テキスト"/>
        <xdr:cNvSpPr txBox="1"/>
      </xdr:nvSpPr>
      <xdr:spPr>
        <a:xfrm>
          <a:off x="14846300" y="58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53340</xdr:rowOff>
    </xdr:from>
    <xdr:to>
      <xdr:col>72</xdr:col>
      <xdr:colOff>123825</xdr:colOff>
      <xdr:row>28</xdr:row>
      <xdr:rowOff>154940</xdr:rowOff>
    </xdr:to>
    <xdr:sp macro="" textlink="">
      <xdr:nvSpPr>
        <xdr:cNvPr id="157" name="楕円 156"/>
        <xdr:cNvSpPr/>
      </xdr:nvSpPr>
      <xdr:spPr>
        <a:xfrm>
          <a:off x="14033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104140</xdr:rowOff>
    </xdr:from>
    <xdr:to>
      <xdr:col>76</xdr:col>
      <xdr:colOff>22225</xdr:colOff>
      <xdr:row>29</xdr:row>
      <xdr:rowOff>142027</xdr:rowOff>
    </xdr:to>
    <xdr:cxnSp macro="">
      <xdr:nvCxnSpPr>
        <xdr:cNvPr id="158" name="直線コネクタ 157"/>
        <xdr:cNvCxnSpPr/>
      </xdr:nvCxnSpPr>
      <xdr:spPr>
        <a:xfrm>
          <a:off x="14084300" y="5676265"/>
          <a:ext cx="711200" cy="20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48849</xdr:rowOff>
    </xdr:from>
    <xdr:to>
      <xdr:col>68</xdr:col>
      <xdr:colOff>123825</xdr:colOff>
      <xdr:row>28</xdr:row>
      <xdr:rowOff>150449</xdr:rowOff>
    </xdr:to>
    <xdr:sp macro="" textlink="">
      <xdr:nvSpPr>
        <xdr:cNvPr id="159" name="楕円 158"/>
        <xdr:cNvSpPr/>
      </xdr:nvSpPr>
      <xdr:spPr>
        <a:xfrm>
          <a:off x="13271500" y="56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99649</xdr:rowOff>
    </xdr:from>
    <xdr:to>
      <xdr:col>72</xdr:col>
      <xdr:colOff>73025</xdr:colOff>
      <xdr:row>28</xdr:row>
      <xdr:rowOff>104140</xdr:rowOff>
    </xdr:to>
    <xdr:cxnSp macro="">
      <xdr:nvCxnSpPr>
        <xdr:cNvPr id="160" name="直線コネクタ 159"/>
        <xdr:cNvCxnSpPr/>
      </xdr:nvCxnSpPr>
      <xdr:spPr>
        <a:xfrm>
          <a:off x="13322300" y="5671774"/>
          <a:ext cx="762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41249</xdr:rowOff>
    </xdr:from>
    <xdr:to>
      <xdr:col>64</xdr:col>
      <xdr:colOff>123825</xdr:colOff>
      <xdr:row>28</xdr:row>
      <xdr:rowOff>142849</xdr:rowOff>
    </xdr:to>
    <xdr:sp macro="" textlink="">
      <xdr:nvSpPr>
        <xdr:cNvPr id="161" name="楕円 160"/>
        <xdr:cNvSpPr/>
      </xdr:nvSpPr>
      <xdr:spPr>
        <a:xfrm>
          <a:off x="12509500" y="56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92049</xdr:rowOff>
    </xdr:from>
    <xdr:to>
      <xdr:col>68</xdr:col>
      <xdr:colOff>73025</xdr:colOff>
      <xdr:row>28</xdr:row>
      <xdr:rowOff>99649</xdr:rowOff>
    </xdr:to>
    <xdr:cxnSp macro="">
      <xdr:nvCxnSpPr>
        <xdr:cNvPr id="162" name="直線コネクタ 161"/>
        <xdr:cNvCxnSpPr/>
      </xdr:nvCxnSpPr>
      <xdr:spPr>
        <a:xfrm>
          <a:off x="12560300" y="5664174"/>
          <a:ext cx="762000" cy="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168311</xdr:rowOff>
    </xdr:from>
    <xdr:to>
      <xdr:col>60</xdr:col>
      <xdr:colOff>123825</xdr:colOff>
      <xdr:row>28</xdr:row>
      <xdr:rowOff>98461</xdr:rowOff>
    </xdr:to>
    <xdr:sp macro="" textlink="">
      <xdr:nvSpPr>
        <xdr:cNvPr id="163" name="楕円 162"/>
        <xdr:cNvSpPr/>
      </xdr:nvSpPr>
      <xdr:spPr>
        <a:xfrm>
          <a:off x="11747500" y="55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47661</xdr:rowOff>
    </xdr:from>
    <xdr:to>
      <xdr:col>64</xdr:col>
      <xdr:colOff>73025</xdr:colOff>
      <xdr:row>28</xdr:row>
      <xdr:rowOff>92049</xdr:rowOff>
    </xdr:to>
    <xdr:cxnSp macro="">
      <xdr:nvCxnSpPr>
        <xdr:cNvPr id="164" name="直線コネクタ 163"/>
        <xdr:cNvCxnSpPr/>
      </xdr:nvCxnSpPr>
      <xdr:spPr>
        <a:xfrm>
          <a:off x="11798300" y="5619786"/>
          <a:ext cx="762000" cy="4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65" name="n_1aveValue債務償還比率"/>
        <xdr:cNvSpPr txBox="1"/>
      </xdr:nvSpPr>
      <xdr:spPr>
        <a:xfrm>
          <a:off x="13836727" y="58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66" name="n_2aveValue債務償還比率"/>
        <xdr:cNvSpPr txBox="1"/>
      </xdr:nvSpPr>
      <xdr:spPr>
        <a:xfrm>
          <a:off x="13087427" y="582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73672</xdr:rowOff>
    </xdr:from>
    <xdr:ext cx="469744" cy="259045"/>
    <xdr:sp macro="" textlink="">
      <xdr:nvSpPr>
        <xdr:cNvPr id="167" name="n_3aveValue債務償還比率"/>
        <xdr:cNvSpPr txBox="1"/>
      </xdr:nvSpPr>
      <xdr:spPr>
        <a:xfrm>
          <a:off x="12325427" y="58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65813</xdr:rowOff>
    </xdr:from>
    <xdr:ext cx="469744" cy="259045"/>
    <xdr:sp macro="" textlink="">
      <xdr:nvSpPr>
        <xdr:cNvPr id="168" name="n_4aveValue債務償還比率"/>
        <xdr:cNvSpPr txBox="1"/>
      </xdr:nvSpPr>
      <xdr:spPr>
        <a:xfrm>
          <a:off x="11563427" y="58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xdr:rowOff>
    </xdr:from>
    <xdr:ext cx="469744" cy="259045"/>
    <xdr:sp macro="" textlink="">
      <xdr:nvSpPr>
        <xdr:cNvPr id="169" name="n_1mainValue債務償還比率"/>
        <xdr:cNvSpPr txBox="1"/>
      </xdr:nvSpPr>
      <xdr:spPr>
        <a:xfrm>
          <a:off x="13836727" y="540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166976</xdr:rowOff>
    </xdr:from>
    <xdr:ext cx="469744" cy="259045"/>
    <xdr:sp macro="" textlink="">
      <xdr:nvSpPr>
        <xdr:cNvPr id="170" name="n_2mainValue債務償還比率"/>
        <xdr:cNvSpPr txBox="1"/>
      </xdr:nvSpPr>
      <xdr:spPr>
        <a:xfrm>
          <a:off x="13087427" y="539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159376</xdr:rowOff>
    </xdr:from>
    <xdr:ext cx="469744" cy="259045"/>
    <xdr:sp macro="" textlink="">
      <xdr:nvSpPr>
        <xdr:cNvPr id="171" name="n_3mainValue債務償還比率"/>
        <xdr:cNvSpPr txBox="1"/>
      </xdr:nvSpPr>
      <xdr:spPr>
        <a:xfrm>
          <a:off x="12325427" y="53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114988</xdr:rowOff>
    </xdr:from>
    <xdr:ext cx="469744" cy="259045"/>
    <xdr:sp macro="" textlink="">
      <xdr:nvSpPr>
        <xdr:cNvPr id="172" name="n_4mainValue債務償還比率"/>
        <xdr:cNvSpPr txBox="1"/>
      </xdr:nvSpPr>
      <xdr:spPr>
        <a:xfrm>
          <a:off x="11563427" y="53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10,712
10,666
44.50
10,379,943
9,992,568
358,247
3,244,875
6,465,931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107696</xdr:rowOff>
    </xdr:from>
    <xdr:to>
      <xdr:col>24</xdr:col>
      <xdr:colOff>114300</xdr:colOff>
      <xdr:row>40</xdr:row>
      <xdr:rowOff>37846</xdr:rowOff>
    </xdr:to>
    <xdr:sp macro="" textlink="">
      <xdr:nvSpPr>
        <xdr:cNvPr id="71" name="楕円 70"/>
        <xdr:cNvSpPr/>
      </xdr:nvSpPr>
      <xdr:spPr>
        <a:xfrm>
          <a:off x="45847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86123</xdr:rowOff>
    </xdr:from>
    <xdr:ext cx="405111" cy="259045"/>
    <xdr:sp macro="" textlink="">
      <xdr:nvSpPr>
        <xdr:cNvPr id="72" name="【道路】&#10;有形固定資産減価償却率該当値テキスト"/>
        <xdr:cNvSpPr txBox="1"/>
      </xdr:nvSpPr>
      <xdr:spPr>
        <a:xfrm>
          <a:off x="4673600"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107696</xdr:rowOff>
    </xdr:from>
    <xdr:to>
      <xdr:col>20</xdr:col>
      <xdr:colOff>38100</xdr:colOff>
      <xdr:row>40</xdr:row>
      <xdr:rowOff>37846</xdr:rowOff>
    </xdr:to>
    <xdr:sp macro="" textlink="">
      <xdr:nvSpPr>
        <xdr:cNvPr id="73" name="楕円 72"/>
        <xdr:cNvSpPr/>
      </xdr:nvSpPr>
      <xdr:spPr>
        <a:xfrm>
          <a:off x="3746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158496</xdr:rowOff>
    </xdr:from>
    <xdr:to>
      <xdr:col>24</xdr:col>
      <xdr:colOff>63500</xdr:colOff>
      <xdr:row>39</xdr:row>
      <xdr:rowOff>158496</xdr:rowOff>
    </xdr:to>
    <xdr:cxnSp macro="">
      <xdr:nvCxnSpPr>
        <xdr:cNvPr id="74" name="直線コネクタ 73"/>
        <xdr:cNvCxnSpPr/>
      </xdr:nvCxnSpPr>
      <xdr:spPr>
        <a:xfrm>
          <a:off x="3797300" y="6845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71120</xdr:rowOff>
    </xdr:from>
    <xdr:to>
      <xdr:col>15</xdr:col>
      <xdr:colOff>101600</xdr:colOff>
      <xdr:row>40</xdr:row>
      <xdr:rowOff>1270</xdr:rowOff>
    </xdr:to>
    <xdr:sp macro="" textlink="">
      <xdr:nvSpPr>
        <xdr:cNvPr id="75" name="楕円 74"/>
        <xdr:cNvSpPr/>
      </xdr:nvSpPr>
      <xdr:spPr>
        <a:xfrm>
          <a:off x="2857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121920</xdr:rowOff>
    </xdr:from>
    <xdr:to>
      <xdr:col>19</xdr:col>
      <xdr:colOff>177800</xdr:colOff>
      <xdr:row>39</xdr:row>
      <xdr:rowOff>158496</xdr:rowOff>
    </xdr:to>
    <xdr:cxnSp macro="">
      <xdr:nvCxnSpPr>
        <xdr:cNvPr id="76" name="直線コネクタ 75"/>
        <xdr:cNvCxnSpPr/>
      </xdr:nvCxnSpPr>
      <xdr:spPr>
        <a:xfrm>
          <a:off x="2908300" y="68084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114554</xdr:rowOff>
    </xdr:from>
    <xdr:to>
      <xdr:col>10</xdr:col>
      <xdr:colOff>165100</xdr:colOff>
      <xdr:row>40</xdr:row>
      <xdr:rowOff>44704</xdr:rowOff>
    </xdr:to>
    <xdr:sp macro="" textlink="">
      <xdr:nvSpPr>
        <xdr:cNvPr id="77" name="楕円 76"/>
        <xdr:cNvSpPr/>
      </xdr:nvSpPr>
      <xdr:spPr>
        <a:xfrm>
          <a:off x="196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121920</xdr:rowOff>
    </xdr:from>
    <xdr:to>
      <xdr:col>15</xdr:col>
      <xdr:colOff>50800</xdr:colOff>
      <xdr:row>39</xdr:row>
      <xdr:rowOff>165354</xdr:rowOff>
    </xdr:to>
    <xdr:cxnSp macro="">
      <xdr:nvCxnSpPr>
        <xdr:cNvPr id="78" name="直線コネクタ 77"/>
        <xdr:cNvCxnSpPr/>
      </xdr:nvCxnSpPr>
      <xdr:spPr>
        <a:xfrm flipV="1">
          <a:off x="2019300" y="68084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79" name="楕円 78"/>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165354</xdr:rowOff>
    </xdr:to>
    <xdr:cxnSp macro="">
      <xdr:nvCxnSpPr>
        <xdr:cNvPr id="80" name="直線コネクタ 79"/>
        <xdr:cNvCxnSpPr/>
      </xdr:nvCxnSpPr>
      <xdr:spPr>
        <a:xfrm>
          <a:off x="1130300" y="6717030"/>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28973</xdr:rowOff>
    </xdr:from>
    <xdr:ext cx="405111" cy="259045"/>
    <xdr:sp macro="" textlink="">
      <xdr:nvSpPr>
        <xdr:cNvPr id="85" name="n_1mainValue【道路】&#10;有形固定資産減価償却率"/>
        <xdr:cNvSpPr txBox="1"/>
      </xdr:nvSpPr>
      <xdr:spPr>
        <a:xfrm>
          <a:off x="35820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163847</xdr:rowOff>
    </xdr:from>
    <xdr:ext cx="405111" cy="259045"/>
    <xdr:sp macro="" textlink="">
      <xdr:nvSpPr>
        <xdr:cNvPr id="86" name="n_2mainValue【道路】&#10;有形固定資産減価償却率"/>
        <xdr:cNvSpPr txBox="1"/>
      </xdr:nvSpPr>
      <xdr:spPr>
        <a:xfrm>
          <a:off x="2705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35831</xdr:rowOff>
    </xdr:from>
    <xdr:ext cx="405111" cy="259045"/>
    <xdr:sp macro="" textlink="">
      <xdr:nvSpPr>
        <xdr:cNvPr id="87" name="n_3mainValue【道路】&#10;有形固定資産減価償却率"/>
        <xdr:cNvSpPr txBox="1"/>
      </xdr:nvSpPr>
      <xdr:spPr>
        <a:xfrm>
          <a:off x="1816744"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8" name="n_4mainValue【道路】&#10;有形固定資産減価償却率"/>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38888</xdr:rowOff>
    </xdr:from>
    <xdr:to>
      <xdr:col>55</xdr:col>
      <xdr:colOff>50800</xdr:colOff>
      <xdr:row>40</xdr:row>
      <xdr:rowOff>140488</xdr:rowOff>
    </xdr:to>
    <xdr:sp macro="" textlink="">
      <xdr:nvSpPr>
        <xdr:cNvPr id="128" name="楕円 127"/>
        <xdr:cNvSpPr/>
      </xdr:nvSpPr>
      <xdr:spPr>
        <a:xfrm>
          <a:off x="10426700" y="68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17315</xdr:rowOff>
    </xdr:from>
    <xdr:ext cx="534377" cy="259045"/>
    <xdr:sp macro="" textlink="">
      <xdr:nvSpPr>
        <xdr:cNvPr id="129" name="【道路】&#10;一人当たり延長該当値テキスト"/>
        <xdr:cNvSpPr txBox="1"/>
      </xdr:nvSpPr>
      <xdr:spPr>
        <a:xfrm>
          <a:off x="10515600" y="68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43574</xdr:rowOff>
    </xdr:from>
    <xdr:to>
      <xdr:col>50</xdr:col>
      <xdr:colOff>165100</xdr:colOff>
      <xdr:row>40</xdr:row>
      <xdr:rowOff>145174</xdr:rowOff>
    </xdr:to>
    <xdr:sp macro="" textlink="">
      <xdr:nvSpPr>
        <xdr:cNvPr id="130" name="楕円 129"/>
        <xdr:cNvSpPr/>
      </xdr:nvSpPr>
      <xdr:spPr>
        <a:xfrm>
          <a:off x="9588500" y="69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89688</xdr:rowOff>
    </xdr:from>
    <xdr:to>
      <xdr:col>55</xdr:col>
      <xdr:colOff>0</xdr:colOff>
      <xdr:row>40</xdr:row>
      <xdr:rowOff>94374</xdr:rowOff>
    </xdr:to>
    <xdr:cxnSp macro="">
      <xdr:nvCxnSpPr>
        <xdr:cNvPr id="131" name="直線コネクタ 130"/>
        <xdr:cNvCxnSpPr/>
      </xdr:nvCxnSpPr>
      <xdr:spPr>
        <a:xfrm flipV="1">
          <a:off x="9639300" y="6947688"/>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48564</xdr:rowOff>
    </xdr:from>
    <xdr:to>
      <xdr:col>46</xdr:col>
      <xdr:colOff>38100</xdr:colOff>
      <xdr:row>40</xdr:row>
      <xdr:rowOff>150164</xdr:rowOff>
    </xdr:to>
    <xdr:sp macro="" textlink="">
      <xdr:nvSpPr>
        <xdr:cNvPr id="132" name="楕円 131"/>
        <xdr:cNvSpPr/>
      </xdr:nvSpPr>
      <xdr:spPr>
        <a:xfrm>
          <a:off x="8699500" y="69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94374</xdr:rowOff>
    </xdr:from>
    <xdr:to>
      <xdr:col>50</xdr:col>
      <xdr:colOff>114300</xdr:colOff>
      <xdr:row>40</xdr:row>
      <xdr:rowOff>99364</xdr:rowOff>
    </xdr:to>
    <xdr:cxnSp macro="">
      <xdr:nvCxnSpPr>
        <xdr:cNvPr id="133" name="直線コネクタ 132"/>
        <xdr:cNvCxnSpPr/>
      </xdr:nvCxnSpPr>
      <xdr:spPr>
        <a:xfrm flipV="1">
          <a:off x="8750300" y="6952374"/>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52451</xdr:rowOff>
    </xdr:from>
    <xdr:to>
      <xdr:col>41</xdr:col>
      <xdr:colOff>101600</xdr:colOff>
      <xdr:row>40</xdr:row>
      <xdr:rowOff>154051</xdr:rowOff>
    </xdr:to>
    <xdr:sp macro="" textlink="">
      <xdr:nvSpPr>
        <xdr:cNvPr id="134" name="楕円 133"/>
        <xdr:cNvSpPr/>
      </xdr:nvSpPr>
      <xdr:spPr>
        <a:xfrm>
          <a:off x="7810500" y="69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99364</xdr:rowOff>
    </xdr:from>
    <xdr:to>
      <xdr:col>45</xdr:col>
      <xdr:colOff>177800</xdr:colOff>
      <xdr:row>40</xdr:row>
      <xdr:rowOff>103251</xdr:rowOff>
    </xdr:to>
    <xdr:cxnSp macro="">
      <xdr:nvCxnSpPr>
        <xdr:cNvPr id="135" name="直線コネクタ 134"/>
        <xdr:cNvCxnSpPr/>
      </xdr:nvCxnSpPr>
      <xdr:spPr>
        <a:xfrm flipV="1">
          <a:off x="7861300" y="695736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57271</xdr:rowOff>
    </xdr:from>
    <xdr:to>
      <xdr:col>36</xdr:col>
      <xdr:colOff>165100</xdr:colOff>
      <xdr:row>40</xdr:row>
      <xdr:rowOff>158871</xdr:rowOff>
    </xdr:to>
    <xdr:sp macro="" textlink="">
      <xdr:nvSpPr>
        <xdr:cNvPr id="136" name="楕円 135"/>
        <xdr:cNvSpPr/>
      </xdr:nvSpPr>
      <xdr:spPr>
        <a:xfrm>
          <a:off x="6921500" y="6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103251</xdr:rowOff>
    </xdr:from>
    <xdr:to>
      <xdr:col>41</xdr:col>
      <xdr:colOff>50800</xdr:colOff>
      <xdr:row>40</xdr:row>
      <xdr:rowOff>108071</xdr:rowOff>
    </xdr:to>
    <xdr:cxnSp macro="">
      <xdr:nvCxnSpPr>
        <xdr:cNvPr id="137" name="直線コネクタ 136"/>
        <xdr:cNvCxnSpPr/>
      </xdr:nvCxnSpPr>
      <xdr:spPr>
        <a:xfrm flipV="1">
          <a:off x="6972300" y="6961251"/>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136301</xdr:rowOff>
    </xdr:from>
    <xdr:ext cx="534377" cy="259045"/>
    <xdr:sp macro="" textlink="">
      <xdr:nvSpPr>
        <xdr:cNvPr id="142" name="n_1mainValue【道路】&#10;一人当たり延長"/>
        <xdr:cNvSpPr txBox="1"/>
      </xdr:nvSpPr>
      <xdr:spPr>
        <a:xfrm>
          <a:off x="9359411" y="69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141291</xdr:rowOff>
    </xdr:from>
    <xdr:ext cx="534377" cy="259045"/>
    <xdr:sp macro="" textlink="">
      <xdr:nvSpPr>
        <xdr:cNvPr id="143" name="n_2mainValue【道路】&#10;一人当たり延長"/>
        <xdr:cNvSpPr txBox="1"/>
      </xdr:nvSpPr>
      <xdr:spPr>
        <a:xfrm>
          <a:off x="8483111" y="69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145178</xdr:rowOff>
    </xdr:from>
    <xdr:ext cx="534377" cy="259045"/>
    <xdr:sp macro="" textlink="">
      <xdr:nvSpPr>
        <xdr:cNvPr id="144" name="n_3mainValue【道路】&#10;一人当たり延長"/>
        <xdr:cNvSpPr txBox="1"/>
      </xdr:nvSpPr>
      <xdr:spPr>
        <a:xfrm>
          <a:off x="7594111" y="70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149998</xdr:rowOff>
    </xdr:from>
    <xdr:ext cx="534377" cy="259045"/>
    <xdr:sp macro="" textlink="">
      <xdr:nvSpPr>
        <xdr:cNvPr id="145" name="n_4mainValue【道路】&#10;一人当たり延長"/>
        <xdr:cNvSpPr txBox="1"/>
      </xdr:nvSpPr>
      <xdr:spPr>
        <a:xfrm>
          <a:off x="6705111" y="70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87" name="楕円 186"/>
        <xdr:cNvSpPr/>
      </xdr:nvSpPr>
      <xdr:spPr>
        <a:xfrm>
          <a:off x="45847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153324</xdr:rowOff>
    </xdr:from>
    <xdr:ext cx="405111" cy="259045"/>
    <xdr:sp macro="" textlink="">
      <xdr:nvSpPr>
        <xdr:cNvPr id="188" name="【橋りょう・トンネル】&#10;有形固定資産減価償却率該当値テキスト"/>
        <xdr:cNvSpPr txBox="1"/>
      </xdr:nvSpPr>
      <xdr:spPr>
        <a:xfrm>
          <a:off x="4673600"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156573</xdr:rowOff>
    </xdr:from>
    <xdr:to>
      <xdr:col>20</xdr:col>
      <xdr:colOff>38100</xdr:colOff>
      <xdr:row>59</xdr:row>
      <xdr:rowOff>86723</xdr:rowOff>
    </xdr:to>
    <xdr:sp macro="" textlink="">
      <xdr:nvSpPr>
        <xdr:cNvPr id="189" name="楕円 188"/>
        <xdr:cNvSpPr/>
      </xdr:nvSpPr>
      <xdr:spPr>
        <a:xfrm>
          <a:off x="3746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xdr:rowOff>
    </xdr:from>
    <xdr:to>
      <xdr:col>24</xdr:col>
      <xdr:colOff>63500</xdr:colOff>
      <xdr:row>59</xdr:row>
      <xdr:rowOff>35923</xdr:rowOff>
    </xdr:to>
    <xdr:cxnSp macro="">
      <xdr:nvCxnSpPr>
        <xdr:cNvPr id="190" name="直線コネクタ 189"/>
        <xdr:cNvCxnSpPr/>
      </xdr:nvCxnSpPr>
      <xdr:spPr>
        <a:xfrm flipV="1">
          <a:off x="3797300" y="1012534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148409</xdr:rowOff>
    </xdr:from>
    <xdr:to>
      <xdr:col>15</xdr:col>
      <xdr:colOff>101600</xdr:colOff>
      <xdr:row>59</xdr:row>
      <xdr:rowOff>78559</xdr:rowOff>
    </xdr:to>
    <xdr:sp macro="" textlink="">
      <xdr:nvSpPr>
        <xdr:cNvPr id="191" name="楕円 190"/>
        <xdr:cNvSpPr/>
      </xdr:nvSpPr>
      <xdr:spPr>
        <a:xfrm>
          <a:off x="2857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27759</xdr:rowOff>
    </xdr:from>
    <xdr:to>
      <xdr:col>19</xdr:col>
      <xdr:colOff>177800</xdr:colOff>
      <xdr:row>59</xdr:row>
      <xdr:rowOff>35923</xdr:rowOff>
    </xdr:to>
    <xdr:cxnSp macro="">
      <xdr:nvCxnSpPr>
        <xdr:cNvPr id="192" name="直線コネクタ 191"/>
        <xdr:cNvCxnSpPr/>
      </xdr:nvCxnSpPr>
      <xdr:spPr>
        <a:xfrm>
          <a:off x="2908300" y="101433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146776</xdr:rowOff>
    </xdr:from>
    <xdr:to>
      <xdr:col>10</xdr:col>
      <xdr:colOff>165100</xdr:colOff>
      <xdr:row>59</xdr:row>
      <xdr:rowOff>76926</xdr:rowOff>
    </xdr:to>
    <xdr:sp macro="" textlink="">
      <xdr:nvSpPr>
        <xdr:cNvPr id="193" name="楕円 192"/>
        <xdr:cNvSpPr/>
      </xdr:nvSpPr>
      <xdr:spPr>
        <a:xfrm>
          <a:off x="1968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26126</xdr:rowOff>
    </xdr:from>
    <xdr:to>
      <xdr:col>15</xdr:col>
      <xdr:colOff>50800</xdr:colOff>
      <xdr:row>59</xdr:row>
      <xdr:rowOff>27759</xdr:rowOff>
    </xdr:to>
    <xdr:cxnSp macro="">
      <xdr:nvCxnSpPr>
        <xdr:cNvPr id="194" name="直線コネクタ 193"/>
        <xdr:cNvCxnSpPr/>
      </xdr:nvCxnSpPr>
      <xdr:spPr>
        <a:xfrm>
          <a:off x="2019300" y="101416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91259</xdr:rowOff>
    </xdr:from>
    <xdr:to>
      <xdr:col>6</xdr:col>
      <xdr:colOff>38100</xdr:colOff>
      <xdr:row>59</xdr:row>
      <xdr:rowOff>21409</xdr:rowOff>
    </xdr:to>
    <xdr:sp macro="" textlink="">
      <xdr:nvSpPr>
        <xdr:cNvPr id="195" name="楕円 194"/>
        <xdr:cNvSpPr/>
      </xdr:nvSpPr>
      <xdr:spPr>
        <a:xfrm>
          <a:off x="1079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142059</xdr:rowOff>
    </xdr:from>
    <xdr:to>
      <xdr:col>10</xdr:col>
      <xdr:colOff>114300</xdr:colOff>
      <xdr:row>59</xdr:row>
      <xdr:rowOff>26126</xdr:rowOff>
    </xdr:to>
    <xdr:cxnSp macro="">
      <xdr:nvCxnSpPr>
        <xdr:cNvPr id="196" name="直線コネクタ 195"/>
        <xdr:cNvCxnSpPr/>
      </xdr:nvCxnSpPr>
      <xdr:spPr>
        <a:xfrm>
          <a:off x="1130300" y="1008615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xdr:cNvSpPr txBox="1"/>
      </xdr:nvSpPr>
      <xdr:spPr>
        <a:xfrm>
          <a:off x="2705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xdr:cNvSpPr txBox="1"/>
      </xdr:nvSpPr>
      <xdr:spPr>
        <a:xfrm>
          <a:off x="1816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58255</xdr:rowOff>
    </xdr:from>
    <xdr:ext cx="405111" cy="259045"/>
    <xdr:sp macro="" textlink="">
      <xdr:nvSpPr>
        <xdr:cNvPr id="200" name="n_4aveValue【橋りょう・トンネル】&#10;有形固定資産減価償却率"/>
        <xdr:cNvSpPr txBox="1"/>
      </xdr:nvSpPr>
      <xdr:spPr>
        <a:xfrm>
          <a:off x="927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103250</xdr:rowOff>
    </xdr:from>
    <xdr:ext cx="405111" cy="259045"/>
    <xdr:sp macro="" textlink="">
      <xdr:nvSpPr>
        <xdr:cNvPr id="201" name="n_1mainValue【橋りょう・トンネル】&#10;有形固定資産減価償却率"/>
        <xdr:cNvSpPr txBox="1"/>
      </xdr:nvSpPr>
      <xdr:spPr>
        <a:xfrm>
          <a:off x="3582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95086</xdr:rowOff>
    </xdr:from>
    <xdr:ext cx="405111" cy="259045"/>
    <xdr:sp macro="" textlink="">
      <xdr:nvSpPr>
        <xdr:cNvPr id="202" name="n_2mainValue【橋りょう・トンネル】&#10;有形固定資産減価償却率"/>
        <xdr:cNvSpPr txBox="1"/>
      </xdr:nvSpPr>
      <xdr:spPr>
        <a:xfrm>
          <a:off x="2705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93453</xdr:rowOff>
    </xdr:from>
    <xdr:ext cx="405111" cy="259045"/>
    <xdr:sp macro="" textlink="">
      <xdr:nvSpPr>
        <xdr:cNvPr id="203" name="n_3mainValue【橋りょう・トンネル】&#10;有形固定資産減価償却率"/>
        <xdr:cNvSpPr txBox="1"/>
      </xdr:nvSpPr>
      <xdr:spPr>
        <a:xfrm>
          <a:off x="1816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37936</xdr:rowOff>
    </xdr:from>
    <xdr:ext cx="405111" cy="259045"/>
    <xdr:sp macro="" textlink="">
      <xdr:nvSpPr>
        <xdr:cNvPr id="204" name="n_4mainValue【橋りょう・トンネル】&#10;有形固定資産減価償却率"/>
        <xdr:cNvSpPr txBox="1"/>
      </xdr:nvSpPr>
      <xdr:spPr>
        <a:xfrm>
          <a:off x="927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126149</xdr:rowOff>
    </xdr:from>
    <xdr:to>
      <xdr:col>55</xdr:col>
      <xdr:colOff>50800</xdr:colOff>
      <xdr:row>64</xdr:row>
      <xdr:rowOff>56299</xdr:rowOff>
    </xdr:to>
    <xdr:sp macro="" textlink="">
      <xdr:nvSpPr>
        <xdr:cNvPr id="244" name="楕円 243"/>
        <xdr:cNvSpPr/>
      </xdr:nvSpPr>
      <xdr:spPr>
        <a:xfrm>
          <a:off x="10426700" y="1092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41076</xdr:rowOff>
    </xdr:from>
    <xdr:ext cx="534377" cy="259045"/>
    <xdr:sp macro="" textlink="">
      <xdr:nvSpPr>
        <xdr:cNvPr id="245" name="【橋りょう・トンネル】&#10;一人当たり有形固定資産（償却資産）額該当値テキスト"/>
        <xdr:cNvSpPr txBox="1"/>
      </xdr:nvSpPr>
      <xdr:spPr>
        <a:xfrm>
          <a:off x="10515600" y="1084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132805</xdr:rowOff>
    </xdr:from>
    <xdr:to>
      <xdr:col>50</xdr:col>
      <xdr:colOff>165100</xdr:colOff>
      <xdr:row>64</xdr:row>
      <xdr:rowOff>62955</xdr:rowOff>
    </xdr:to>
    <xdr:sp macro="" textlink="">
      <xdr:nvSpPr>
        <xdr:cNvPr id="246" name="楕円 245"/>
        <xdr:cNvSpPr/>
      </xdr:nvSpPr>
      <xdr:spPr>
        <a:xfrm>
          <a:off x="9588500" y="109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5499</xdr:rowOff>
    </xdr:from>
    <xdr:to>
      <xdr:col>55</xdr:col>
      <xdr:colOff>0</xdr:colOff>
      <xdr:row>64</xdr:row>
      <xdr:rowOff>12155</xdr:rowOff>
    </xdr:to>
    <xdr:cxnSp macro="">
      <xdr:nvCxnSpPr>
        <xdr:cNvPr id="247" name="直線コネクタ 246"/>
        <xdr:cNvCxnSpPr/>
      </xdr:nvCxnSpPr>
      <xdr:spPr>
        <a:xfrm flipV="1">
          <a:off x="9639300" y="10978299"/>
          <a:ext cx="8382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136141</xdr:rowOff>
    </xdr:from>
    <xdr:to>
      <xdr:col>46</xdr:col>
      <xdr:colOff>38100</xdr:colOff>
      <xdr:row>64</xdr:row>
      <xdr:rowOff>66291</xdr:rowOff>
    </xdr:to>
    <xdr:sp macro="" textlink="">
      <xdr:nvSpPr>
        <xdr:cNvPr id="248" name="楕円 247"/>
        <xdr:cNvSpPr/>
      </xdr:nvSpPr>
      <xdr:spPr>
        <a:xfrm>
          <a:off x="8699500" y="109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12155</xdr:rowOff>
    </xdr:from>
    <xdr:to>
      <xdr:col>50</xdr:col>
      <xdr:colOff>114300</xdr:colOff>
      <xdr:row>64</xdr:row>
      <xdr:rowOff>15491</xdr:rowOff>
    </xdr:to>
    <xdr:cxnSp macro="">
      <xdr:nvCxnSpPr>
        <xdr:cNvPr id="249" name="直線コネクタ 248"/>
        <xdr:cNvCxnSpPr/>
      </xdr:nvCxnSpPr>
      <xdr:spPr>
        <a:xfrm flipV="1">
          <a:off x="8750300" y="10984955"/>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129869</xdr:rowOff>
    </xdr:from>
    <xdr:to>
      <xdr:col>41</xdr:col>
      <xdr:colOff>101600</xdr:colOff>
      <xdr:row>64</xdr:row>
      <xdr:rowOff>60019</xdr:rowOff>
    </xdr:to>
    <xdr:sp macro="" textlink="">
      <xdr:nvSpPr>
        <xdr:cNvPr id="250" name="楕円 249"/>
        <xdr:cNvSpPr/>
      </xdr:nvSpPr>
      <xdr:spPr>
        <a:xfrm>
          <a:off x="7810500" y="109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9219</xdr:rowOff>
    </xdr:from>
    <xdr:to>
      <xdr:col>45</xdr:col>
      <xdr:colOff>177800</xdr:colOff>
      <xdr:row>64</xdr:row>
      <xdr:rowOff>15491</xdr:rowOff>
    </xdr:to>
    <xdr:cxnSp macro="">
      <xdr:nvCxnSpPr>
        <xdr:cNvPr id="251" name="直線コネクタ 250"/>
        <xdr:cNvCxnSpPr/>
      </xdr:nvCxnSpPr>
      <xdr:spPr>
        <a:xfrm>
          <a:off x="7861300" y="10982019"/>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138011</xdr:rowOff>
    </xdr:from>
    <xdr:to>
      <xdr:col>36</xdr:col>
      <xdr:colOff>165100</xdr:colOff>
      <xdr:row>64</xdr:row>
      <xdr:rowOff>68161</xdr:rowOff>
    </xdr:to>
    <xdr:sp macro="" textlink="">
      <xdr:nvSpPr>
        <xdr:cNvPr id="252" name="楕円 251"/>
        <xdr:cNvSpPr/>
      </xdr:nvSpPr>
      <xdr:spPr>
        <a:xfrm>
          <a:off x="6921500" y="109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9219</xdr:rowOff>
    </xdr:from>
    <xdr:to>
      <xdr:col>41</xdr:col>
      <xdr:colOff>50800</xdr:colOff>
      <xdr:row>64</xdr:row>
      <xdr:rowOff>17361</xdr:rowOff>
    </xdr:to>
    <xdr:cxnSp macro="">
      <xdr:nvCxnSpPr>
        <xdr:cNvPr id="253" name="直線コネクタ 252"/>
        <xdr:cNvCxnSpPr/>
      </xdr:nvCxnSpPr>
      <xdr:spPr>
        <a:xfrm flipV="1">
          <a:off x="6972300" y="10982019"/>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54082</xdr:rowOff>
    </xdr:from>
    <xdr:ext cx="534377" cy="259045"/>
    <xdr:sp macro="" textlink="">
      <xdr:nvSpPr>
        <xdr:cNvPr id="258" name="n_1mainValue【橋りょう・トンネル】&#10;一人当たり有形固定資産（償却資産）額"/>
        <xdr:cNvSpPr txBox="1"/>
      </xdr:nvSpPr>
      <xdr:spPr>
        <a:xfrm>
          <a:off x="9359411" y="110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57418</xdr:rowOff>
    </xdr:from>
    <xdr:ext cx="534377" cy="259045"/>
    <xdr:sp macro="" textlink="">
      <xdr:nvSpPr>
        <xdr:cNvPr id="259" name="n_2mainValue【橋りょう・トンネル】&#10;一人当たり有形固定資産（償却資産）額"/>
        <xdr:cNvSpPr txBox="1"/>
      </xdr:nvSpPr>
      <xdr:spPr>
        <a:xfrm>
          <a:off x="8483111" y="110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51146</xdr:rowOff>
    </xdr:from>
    <xdr:ext cx="534377" cy="259045"/>
    <xdr:sp macro="" textlink="">
      <xdr:nvSpPr>
        <xdr:cNvPr id="260" name="n_3mainValue【橋りょう・トンネル】&#10;一人当たり有形固定資産（償却資産）額"/>
        <xdr:cNvSpPr txBox="1"/>
      </xdr:nvSpPr>
      <xdr:spPr>
        <a:xfrm>
          <a:off x="7594111" y="1102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59288</xdr:rowOff>
    </xdr:from>
    <xdr:ext cx="534377" cy="259045"/>
    <xdr:sp macro="" textlink="">
      <xdr:nvSpPr>
        <xdr:cNvPr id="261" name="n_4mainValue【橋りょう・トンネル】&#10;一人当たり有形固定資産（償却資産）額"/>
        <xdr:cNvSpPr txBox="1"/>
      </xdr:nvSpPr>
      <xdr:spPr>
        <a:xfrm>
          <a:off x="6705111" y="110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302" name="楕円 301"/>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97172</xdr:rowOff>
    </xdr:from>
    <xdr:ext cx="405111" cy="259045"/>
    <xdr:sp macro="" textlink="">
      <xdr:nvSpPr>
        <xdr:cNvPr id="303" name="【公営住宅】&#10;有形固定資産減価償却率該当値テキスト"/>
        <xdr:cNvSpPr txBox="1"/>
      </xdr:nvSpPr>
      <xdr:spPr>
        <a:xfrm>
          <a:off x="4673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88264</xdr:rowOff>
    </xdr:from>
    <xdr:to>
      <xdr:col>20</xdr:col>
      <xdr:colOff>38100</xdr:colOff>
      <xdr:row>83</xdr:row>
      <xdr:rowOff>18414</xdr:rowOff>
    </xdr:to>
    <xdr:sp macro="" textlink="">
      <xdr:nvSpPr>
        <xdr:cNvPr id="304" name="楕円 303"/>
        <xdr:cNvSpPr/>
      </xdr:nvSpPr>
      <xdr:spPr>
        <a:xfrm>
          <a:off x="3746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139064</xdr:rowOff>
    </xdr:from>
    <xdr:to>
      <xdr:col>24</xdr:col>
      <xdr:colOff>63500</xdr:colOff>
      <xdr:row>82</xdr:row>
      <xdr:rowOff>169545</xdr:rowOff>
    </xdr:to>
    <xdr:cxnSp macro="">
      <xdr:nvCxnSpPr>
        <xdr:cNvPr id="305" name="直線コネクタ 304"/>
        <xdr:cNvCxnSpPr/>
      </xdr:nvCxnSpPr>
      <xdr:spPr>
        <a:xfrm>
          <a:off x="3797300" y="141979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6" name="楕円 305"/>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139064</xdr:rowOff>
    </xdr:to>
    <xdr:cxnSp macro="">
      <xdr:nvCxnSpPr>
        <xdr:cNvPr id="307" name="直線コネクタ 306"/>
        <xdr:cNvCxnSpPr/>
      </xdr:nvCxnSpPr>
      <xdr:spPr>
        <a:xfrm>
          <a:off x="2908300" y="141655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08" name="楕円 307"/>
        <xdr:cNvSpPr/>
      </xdr:nvSpPr>
      <xdr:spPr>
        <a:xfrm>
          <a:off x="1968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106680</xdr:rowOff>
    </xdr:to>
    <xdr:cxnSp macro="">
      <xdr:nvCxnSpPr>
        <xdr:cNvPr id="309" name="直線コネクタ 308"/>
        <xdr:cNvCxnSpPr/>
      </xdr:nvCxnSpPr>
      <xdr:spPr>
        <a:xfrm>
          <a:off x="2019300" y="14133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168275</xdr:rowOff>
    </xdr:from>
    <xdr:to>
      <xdr:col>6</xdr:col>
      <xdr:colOff>38100</xdr:colOff>
      <xdr:row>83</xdr:row>
      <xdr:rowOff>98425</xdr:rowOff>
    </xdr:to>
    <xdr:sp macro="" textlink="">
      <xdr:nvSpPr>
        <xdr:cNvPr id="310" name="楕円 309"/>
        <xdr:cNvSpPr/>
      </xdr:nvSpPr>
      <xdr:spPr>
        <a:xfrm>
          <a:off x="1079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83</xdr:row>
      <xdr:rowOff>47625</xdr:rowOff>
    </xdr:to>
    <xdr:cxnSp macro="">
      <xdr:nvCxnSpPr>
        <xdr:cNvPr id="311" name="直線コネクタ 310"/>
        <xdr:cNvCxnSpPr/>
      </xdr:nvCxnSpPr>
      <xdr:spPr>
        <a:xfrm flipV="1">
          <a:off x="1130300" y="141331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2" name="n_1aveValue【公営住宅】&#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3" name="n_2aveValue【公営住宅】&#10;有形固定資産減価償却率"/>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4" name="n_3aveValue【公営住宅】&#10;有形固定資産減価償却率"/>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5" name="n_4aveValue【公営住宅】&#10;有形固定資産減価償却率"/>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9541</xdr:rowOff>
    </xdr:from>
    <xdr:ext cx="405111" cy="259045"/>
    <xdr:sp macro="" textlink="">
      <xdr:nvSpPr>
        <xdr:cNvPr id="316" name="n_1mainValue【公営住宅】&#10;有形固定資産減価償却率"/>
        <xdr:cNvSpPr txBox="1"/>
      </xdr:nvSpPr>
      <xdr:spPr>
        <a:xfrm>
          <a:off x="35820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7" name="n_2main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8" name="n_3mainValue【公営住宅】&#10;有形固定資産減価償却率"/>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89552</xdr:rowOff>
    </xdr:from>
    <xdr:ext cx="405111" cy="259045"/>
    <xdr:sp macro="" textlink="">
      <xdr:nvSpPr>
        <xdr:cNvPr id="319" name="n_4mainValue【公営住宅】&#10;有形固定資産減価償却率"/>
        <xdr:cNvSpPr txBox="1"/>
      </xdr:nvSpPr>
      <xdr:spPr>
        <a:xfrm>
          <a:off x="927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12064</xdr:rowOff>
    </xdr:from>
    <xdr:to>
      <xdr:col>55</xdr:col>
      <xdr:colOff>50800</xdr:colOff>
      <xdr:row>82</xdr:row>
      <xdr:rowOff>113664</xdr:rowOff>
    </xdr:to>
    <xdr:sp macro="" textlink="">
      <xdr:nvSpPr>
        <xdr:cNvPr id="359" name="楕円 358"/>
        <xdr:cNvSpPr/>
      </xdr:nvSpPr>
      <xdr:spPr>
        <a:xfrm>
          <a:off x="10426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34941</xdr:rowOff>
    </xdr:from>
    <xdr:ext cx="469744" cy="259045"/>
    <xdr:sp macro="" textlink="">
      <xdr:nvSpPr>
        <xdr:cNvPr id="360" name="【公営住宅】&#10;一人当たり面積該当値テキスト"/>
        <xdr:cNvSpPr txBox="1"/>
      </xdr:nvSpPr>
      <xdr:spPr>
        <a:xfrm>
          <a:off x="10515600" y="139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21780</xdr:rowOff>
    </xdr:from>
    <xdr:to>
      <xdr:col>50</xdr:col>
      <xdr:colOff>165100</xdr:colOff>
      <xdr:row>82</xdr:row>
      <xdr:rowOff>123380</xdr:rowOff>
    </xdr:to>
    <xdr:sp macro="" textlink="">
      <xdr:nvSpPr>
        <xdr:cNvPr id="361" name="楕円 360"/>
        <xdr:cNvSpPr/>
      </xdr:nvSpPr>
      <xdr:spPr>
        <a:xfrm>
          <a:off x="9588500" y="1408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62864</xdr:rowOff>
    </xdr:from>
    <xdr:to>
      <xdr:col>55</xdr:col>
      <xdr:colOff>0</xdr:colOff>
      <xdr:row>82</xdr:row>
      <xdr:rowOff>72580</xdr:rowOff>
    </xdr:to>
    <xdr:cxnSp macro="">
      <xdr:nvCxnSpPr>
        <xdr:cNvPr id="362" name="直線コネクタ 361"/>
        <xdr:cNvCxnSpPr/>
      </xdr:nvCxnSpPr>
      <xdr:spPr>
        <a:xfrm flipV="1">
          <a:off x="9639300" y="14121764"/>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33401</xdr:rowOff>
    </xdr:from>
    <xdr:to>
      <xdr:col>46</xdr:col>
      <xdr:colOff>38100</xdr:colOff>
      <xdr:row>82</xdr:row>
      <xdr:rowOff>135001</xdr:rowOff>
    </xdr:to>
    <xdr:sp macro="" textlink="">
      <xdr:nvSpPr>
        <xdr:cNvPr id="363" name="楕円 362"/>
        <xdr:cNvSpPr/>
      </xdr:nvSpPr>
      <xdr:spPr>
        <a:xfrm>
          <a:off x="8699500" y="1409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72580</xdr:rowOff>
    </xdr:from>
    <xdr:to>
      <xdr:col>50</xdr:col>
      <xdr:colOff>114300</xdr:colOff>
      <xdr:row>82</xdr:row>
      <xdr:rowOff>84201</xdr:rowOff>
    </xdr:to>
    <xdr:cxnSp macro="">
      <xdr:nvCxnSpPr>
        <xdr:cNvPr id="364" name="直線コネクタ 363"/>
        <xdr:cNvCxnSpPr/>
      </xdr:nvCxnSpPr>
      <xdr:spPr>
        <a:xfrm flipV="1">
          <a:off x="8750300" y="1413148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164464</xdr:rowOff>
    </xdr:from>
    <xdr:to>
      <xdr:col>41</xdr:col>
      <xdr:colOff>101600</xdr:colOff>
      <xdr:row>82</xdr:row>
      <xdr:rowOff>94614</xdr:rowOff>
    </xdr:to>
    <xdr:sp macro="" textlink="">
      <xdr:nvSpPr>
        <xdr:cNvPr id="365" name="楕円 364"/>
        <xdr:cNvSpPr/>
      </xdr:nvSpPr>
      <xdr:spPr>
        <a:xfrm>
          <a:off x="7810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43814</xdr:rowOff>
    </xdr:from>
    <xdr:to>
      <xdr:col>45</xdr:col>
      <xdr:colOff>177800</xdr:colOff>
      <xdr:row>82</xdr:row>
      <xdr:rowOff>84201</xdr:rowOff>
    </xdr:to>
    <xdr:cxnSp macro="">
      <xdr:nvCxnSpPr>
        <xdr:cNvPr id="366" name="直線コネクタ 365"/>
        <xdr:cNvCxnSpPr/>
      </xdr:nvCxnSpPr>
      <xdr:spPr>
        <a:xfrm>
          <a:off x="7861300" y="14102714"/>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47689</xdr:rowOff>
    </xdr:from>
    <xdr:to>
      <xdr:col>36</xdr:col>
      <xdr:colOff>165100</xdr:colOff>
      <xdr:row>82</xdr:row>
      <xdr:rowOff>149289</xdr:rowOff>
    </xdr:to>
    <xdr:sp macro="" textlink="">
      <xdr:nvSpPr>
        <xdr:cNvPr id="367" name="楕円 366"/>
        <xdr:cNvSpPr/>
      </xdr:nvSpPr>
      <xdr:spPr>
        <a:xfrm>
          <a:off x="6921500" y="14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43814</xdr:rowOff>
    </xdr:from>
    <xdr:to>
      <xdr:col>41</xdr:col>
      <xdr:colOff>50800</xdr:colOff>
      <xdr:row>82</xdr:row>
      <xdr:rowOff>98489</xdr:rowOff>
    </xdr:to>
    <xdr:cxnSp macro="">
      <xdr:nvCxnSpPr>
        <xdr:cNvPr id="368" name="直線コネクタ 367"/>
        <xdr:cNvCxnSpPr/>
      </xdr:nvCxnSpPr>
      <xdr:spPr>
        <a:xfrm flipV="1">
          <a:off x="6972300" y="14102714"/>
          <a:ext cx="889000" cy="5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69" name="n_1aveValue【公営住宅】&#10;一人当たり面積"/>
        <xdr:cNvSpPr txBox="1"/>
      </xdr:nvSpPr>
      <xdr:spPr>
        <a:xfrm>
          <a:off x="93917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0" name="n_2aveValue【公営住宅】&#10;一人当たり面積"/>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1" name="n_3aveValue【公営住宅】&#10;一人当たり面積"/>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2" name="n_4aveValue【公営住宅】&#10;一人当たり面積"/>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139907</xdr:rowOff>
    </xdr:from>
    <xdr:ext cx="469744" cy="259045"/>
    <xdr:sp macro="" textlink="">
      <xdr:nvSpPr>
        <xdr:cNvPr id="373" name="n_1mainValue【公営住宅】&#10;一人当たり面積"/>
        <xdr:cNvSpPr txBox="1"/>
      </xdr:nvSpPr>
      <xdr:spPr>
        <a:xfrm>
          <a:off x="9391727" y="1385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151528</xdr:rowOff>
    </xdr:from>
    <xdr:ext cx="469744" cy="259045"/>
    <xdr:sp macro="" textlink="">
      <xdr:nvSpPr>
        <xdr:cNvPr id="374" name="n_2mainValue【公営住宅】&#10;一人当たり面積"/>
        <xdr:cNvSpPr txBox="1"/>
      </xdr:nvSpPr>
      <xdr:spPr>
        <a:xfrm>
          <a:off x="8515427" y="138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111141</xdr:rowOff>
    </xdr:from>
    <xdr:ext cx="469744" cy="259045"/>
    <xdr:sp macro="" textlink="">
      <xdr:nvSpPr>
        <xdr:cNvPr id="375" name="n_3mainValue【公営住宅】&#10;一人当たり面積"/>
        <xdr:cNvSpPr txBox="1"/>
      </xdr:nvSpPr>
      <xdr:spPr>
        <a:xfrm>
          <a:off x="7626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165816</xdr:rowOff>
    </xdr:from>
    <xdr:ext cx="469744" cy="259045"/>
    <xdr:sp macro="" textlink="">
      <xdr:nvSpPr>
        <xdr:cNvPr id="376" name="n_4mainValue【公営住宅】&#10;一人当たり面積"/>
        <xdr:cNvSpPr txBox="1"/>
      </xdr:nvSpPr>
      <xdr:spPr>
        <a:xfrm>
          <a:off x="6737427" y="1388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23" name="【認定こども園・幼稚園・保育所】&#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434" name="楕円 433"/>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60977</xdr:rowOff>
    </xdr:from>
    <xdr:ext cx="405111" cy="259045"/>
    <xdr:sp macro="" textlink="">
      <xdr:nvSpPr>
        <xdr:cNvPr id="435" name="【認定こども園・幼稚園・保育所】&#10;有形固定資産減価償却率該当値テキスト"/>
        <xdr:cNvSpPr txBox="1"/>
      </xdr:nvSpPr>
      <xdr:spPr>
        <a:xfrm>
          <a:off x="16357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54791</xdr:rowOff>
    </xdr:from>
    <xdr:to>
      <xdr:col>81</xdr:col>
      <xdr:colOff>101600</xdr:colOff>
      <xdr:row>41</xdr:row>
      <xdr:rowOff>156391</xdr:rowOff>
    </xdr:to>
    <xdr:sp macro="" textlink="">
      <xdr:nvSpPr>
        <xdr:cNvPr id="436" name="楕円 435"/>
        <xdr:cNvSpPr/>
      </xdr:nvSpPr>
      <xdr:spPr>
        <a:xfrm>
          <a:off x="15430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105591</xdr:rowOff>
    </xdr:from>
    <xdr:to>
      <xdr:col>85</xdr:col>
      <xdr:colOff>127000</xdr:colOff>
      <xdr:row>41</xdr:row>
      <xdr:rowOff>133350</xdr:rowOff>
    </xdr:to>
    <xdr:cxnSp macro="">
      <xdr:nvCxnSpPr>
        <xdr:cNvPr id="437" name="直線コネクタ 436"/>
        <xdr:cNvCxnSpPr/>
      </xdr:nvCxnSpPr>
      <xdr:spPr>
        <a:xfrm>
          <a:off x="15481300" y="713504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438" name="楕円 437"/>
        <xdr:cNvSpPr/>
      </xdr:nvSpPr>
      <xdr:spPr>
        <a:xfrm>
          <a:off x="14541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105591</xdr:rowOff>
    </xdr:to>
    <xdr:cxnSp macro="">
      <xdr:nvCxnSpPr>
        <xdr:cNvPr id="439" name="直線コネクタ 438"/>
        <xdr:cNvCxnSpPr/>
      </xdr:nvCxnSpPr>
      <xdr:spPr>
        <a:xfrm>
          <a:off x="14592300" y="71154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4173</xdr:rowOff>
    </xdr:from>
    <xdr:to>
      <xdr:col>72</xdr:col>
      <xdr:colOff>38100</xdr:colOff>
      <xdr:row>41</xdr:row>
      <xdr:rowOff>105773</xdr:rowOff>
    </xdr:to>
    <xdr:sp macro="" textlink="">
      <xdr:nvSpPr>
        <xdr:cNvPr id="440" name="楕円 439"/>
        <xdr:cNvSpPr/>
      </xdr:nvSpPr>
      <xdr:spPr>
        <a:xfrm>
          <a:off x="13652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54973</xdr:rowOff>
    </xdr:from>
    <xdr:to>
      <xdr:col>76</xdr:col>
      <xdr:colOff>114300</xdr:colOff>
      <xdr:row>41</xdr:row>
      <xdr:rowOff>85997</xdr:rowOff>
    </xdr:to>
    <xdr:cxnSp macro="">
      <xdr:nvCxnSpPr>
        <xdr:cNvPr id="441" name="直線コネクタ 440"/>
        <xdr:cNvCxnSpPr/>
      </xdr:nvCxnSpPr>
      <xdr:spPr>
        <a:xfrm>
          <a:off x="13703300" y="70844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139700</xdr:rowOff>
    </xdr:from>
    <xdr:to>
      <xdr:col>67</xdr:col>
      <xdr:colOff>101600</xdr:colOff>
      <xdr:row>41</xdr:row>
      <xdr:rowOff>69850</xdr:rowOff>
    </xdr:to>
    <xdr:sp macro="" textlink="">
      <xdr:nvSpPr>
        <xdr:cNvPr id="442" name="楕円 441"/>
        <xdr:cNvSpPr/>
      </xdr:nvSpPr>
      <xdr:spPr>
        <a:xfrm>
          <a:off x="1276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19050</xdr:rowOff>
    </xdr:from>
    <xdr:to>
      <xdr:col>71</xdr:col>
      <xdr:colOff>177800</xdr:colOff>
      <xdr:row>41</xdr:row>
      <xdr:rowOff>54973</xdr:rowOff>
    </xdr:to>
    <xdr:cxnSp macro="">
      <xdr:nvCxnSpPr>
        <xdr:cNvPr id="443" name="直線コネクタ 442"/>
        <xdr:cNvCxnSpPr/>
      </xdr:nvCxnSpPr>
      <xdr:spPr>
        <a:xfrm>
          <a:off x="12814300" y="70485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444" name="n_1aveValue【認定こども園・幼稚園・保育所】&#10;有形固定資産減価償却率"/>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5" name="n_2aveValue【認定こども園・幼稚園・保育所】&#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46" name="n_3aveValue【認定こども園・幼稚園・保育所】&#10;有形固定資産減価償却率"/>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7"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147518</xdr:rowOff>
    </xdr:from>
    <xdr:ext cx="405111" cy="259045"/>
    <xdr:sp macro="" textlink="">
      <xdr:nvSpPr>
        <xdr:cNvPr id="448" name="n_1mainValue【認定こども園・幼稚園・保育所】&#10;有形固定資産減価償却率"/>
        <xdr:cNvSpPr txBox="1"/>
      </xdr:nvSpPr>
      <xdr:spPr>
        <a:xfrm>
          <a:off x="152660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449" name="n_2mainValue【認定こども園・幼稚園・保育所】&#10;有形固定資産減価償却率"/>
        <xdr:cNvSpPr txBox="1"/>
      </xdr:nvSpPr>
      <xdr:spPr>
        <a:xfrm>
          <a:off x="14389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96900</xdr:rowOff>
    </xdr:from>
    <xdr:ext cx="405111" cy="259045"/>
    <xdr:sp macro="" textlink="">
      <xdr:nvSpPr>
        <xdr:cNvPr id="450" name="n_3mainValue【認定こども園・幼稚園・保育所】&#10;有形固定資産減価償却率"/>
        <xdr:cNvSpPr txBox="1"/>
      </xdr:nvSpPr>
      <xdr:spPr>
        <a:xfrm>
          <a:off x="13500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60977</xdr:rowOff>
    </xdr:from>
    <xdr:ext cx="405111" cy="259045"/>
    <xdr:sp macro="" textlink="">
      <xdr:nvSpPr>
        <xdr:cNvPr id="451" name="n_4mainValue【認定こども園・幼稚園・保育所】&#10;有形固定資産減価償却率"/>
        <xdr:cNvSpPr txBox="1"/>
      </xdr:nvSpPr>
      <xdr:spPr>
        <a:xfrm>
          <a:off x="12611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478" name="【認定こども園・幼稚園・保育所】&#10;一人当たり面積平均値テキスト"/>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0" name="フローチャート: 判断 479"/>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1" name="フローチャート: 判断 480"/>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2" name="フローチャート: 判断 481"/>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3" name="フローチャート: 判断 482"/>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55118</xdr:rowOff>
    </xdr:from>
    <xdr:to>
      <xdr:col>116</xdr:col>
      <xdr:colOff>114300</xdr:colOff>
      <xdr:row>39</xdr:row>
      <xdr:rowOff>156718</xdr:rowOff>
    </xdr:to>
    <xdr:sp macro="" textlink="">
      <xdr:nvSpPr>
        <xdr:cNvPr id="489" name="楕円 488"/>
        <xdr:cNvSpPr/>
      </xdr:nvSpPr>
      <xdr:spPr>
        <a:xfrm>
          <a:off x="22110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33545</xdr:rowOff>
    </xdr:from>
    <xdr:ext cx="469744" cy="259045"/>
    <xdr:sp macro="" textlink="">
      <xdr:nvSpPr>
        <xdr:cNvPr id="490" name="【認定こども園・幼稚園・保育所】&#10;一人当たり面積該当値テキスト"/>
        <xdr:cNvSpPr txBox="1"/>
      </xdr:nvSpPr>
      <xdr:spPr>
        <a:xfrm>
          <a:off x="22199600"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491" name="楕円 490"/>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110490</xdr:rowOff>
    </xdr:to>
    <xdr:cxnSp macro="">
      <xdr:nvCxnSpPr>
        <xdr:cNvPr id="492" name="直線コネクタ 491"/>
        <xdr:cNvCxnSpPr/>
      </xdr:nvCxnSpPr>
      <xdr:spPr>
        <a:xfrm flipV="1">
          <a:off x="21323300" y="679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66548</xdr:rowOff>
    </xdr:from>
    <xdr:to>
      <xdr:col>107</xdr:col>
      <xdr:colOff>101600</xdr:colOff>
      <xdr:row>39</xdr:row>
      <xdr:rowOff>168148</xdr:rowOff>
    </xdr:to>
    <xdr:sp macro="" textlink="">
      <xdr:nvSpPr>
        <xdr:cNvPr id="493" name="楕円 492"/>
        <xdr:cNvSpPr/>
      </xdr:nvSpPr>
      <xdr:spPr>
        <a:xfrm>
          <a:off x="20383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117348</xdr:rowOff>
    </xdr:to>
    <xdr:cxnSp macro="">
      <xdr:nvCxnSpPr>
        <xdr:cNvPr id="494" name="直線コネクタ 493"/>
        <xdr:cNvCxnSpPr/>
      </xdr:nvCxnSpPr>
      <xdr:spPr>
        <a:xfrm flipV="1">
          <a:off x="20434300" y="679704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95" name="楕円 494"/>
        <xdr:cNvSpPr/>
      </xdr:nvSpPr>
      <xdr:spPr>
        <a:xfrm>
          <a:off x="19494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117348</xdr:rowOff>
    </xdr:from>
    <xdr:to>
      <xdr:col>107</xdr:col>
      <xdr:colOff>50800</xdr:colOff>
      <xdr:row>39</xdr:row>
      <xdr:rowOff>121920</xdr:rowOff>
    </xdr:to>
    <xdr:cxnSp macro="">
      <xdr:nvCxnSpPr>
        <xdr:cNvPr id="496" name="直線コネクタ 495"/>
        <xdr:cNvCxnSpPr/>
      </xdr:nvCxnSpPr>
      <xdr:spPr>
        <a:xfrm flipV="1">
          <a:off x="19545300" y="68038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497" name="楕円 496"/>
        <xdr:cNvSpPr/>
      </xdr:nvSpPr>
      <xdr:spPr>
        <a:xfrm>
          <a:off x="18605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121920</xdr:rowOff>
    </xdr:from>
    <xdr:to>
      <xdr:col>102</xdr:col>
      <xdr:colOff>114300</xdr:colOff>
      <xdr:row>39</xdr:row>
      <xdr:rowOff>128778</xdr:rowOff>
    </xdr:to>
    <xdr:cxnSp macro="">
      <xdr:nvCxnSpPr>
        <xdr:cNvPr id="498" name="直線コネクタ 497"/>
        <xdr:cNvCxnSpPr/>
      </xdr:nvCxnSpPr>
      <xdr:spPr>
        <a:xfrm flipV="1">
          <a:off x="18656300" y="680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9"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0" name="n_2aveValue【認定こども園・幼稚園・保育所】&#10;一人当たり面積"/>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01" name="n_3aveValue【認定こども園・幼稚園・保育所】&#10;一人当たり面積"/>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02" name="n_4aveValue【認定こども園・幼稚園・保育所】&#10;一人当たり面積"/>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503" name="n_1main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159275</xdr:rowOff>
    </xdr:from>
    <xdr:ext cx="469744" cy="259045"/>
    <xdr:sp macro="" textlink="">
      <xdr:nvSpPr>
        <xdr:cNvPr id="504" name="n_2mainValue【認定こども園・幼稚園・保育所】&#10;一人当たり面積"/>
        <xdr:cNvSpPr txBox="1"/>
      </xdr:nvSpPr>
      <xdr:spPr>
        <a:xfrm>
          <a:off x="20199427" y="68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163847</xdr:rowOff>
    </xdr:from>
    <xdr:ext cx="469744" cy="259045"/>
    <xdr:sp macro="" textlink="">
      <xdr:nvSpPr>
        <xdr:cNvPr id="505" name="n_3mainValue【認定こども園・幼稚園・保育所】&#10;一人当たり面積"/>
        <xdr:cNvSpPr txBox="1"/>
      </xdr:nvSpPr>
      <xdr:spPr>
        <a:xfrm>
          <a:off x="19310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506" name="n_4mainValue【認定こども園・幼稚園・保育所】&#10;一人当たり面積"/>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536" name="【学校施設】&#10;有形固定資産減価償却率平均値テキスト"/>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38" name="フローチャート: 判断 53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0" name="フローチャート: 判断 539"/>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1" name="フローチャート: 判断 540"/>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547" name="楕円 546"/>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548" name="【学校施設】&#10;有形固定資産減価償却率該当値テキスト"/>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27305</xdr:rowOff>
    </xdr:from>
    <xdr:to>
      <xdr:col>81</xdr:col>
      <xdr:colOff>101600</xdr:colOff>
      <xdr:row>61</xdr:row>
      <xdr:rowOff>128905</xdr:rowOff>
    </xdr:to>
    <xdr:sp macro="" textlink="">
      <xdr:nvSpPr>
        <xdr:cNvPr id="549" name="楕円 548"/>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78105</xdr:rowOff>
    </xdr:from>
    <xdr:to>
      <xdr:col>85</xdr:col>
      <xdr:colOff>127000</xdr:colOff>
      <xdr:row>61</xdr:row>
      <xdr:rowOff>114300</xdr:rowOff>
    </xdr:to>
    <xdr:cxnSp macro="">
      <xdr:nvCxnSpPr>
        <xdr:cNvPr id="550" name="直線コネクタ 549"/>
        <xdr:cNvCxnSpPr/>
      </xdr:nvCxnSpPr>
      <xdr:spPr>
        <a:xfrm>
          <a:off x="15481300" y="105365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551" name="楕円 550"/>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78105</xdr:rowOff>
    </xdr:to>
    <xdr:cxnSp macro="">
      <xdr:nvCxnSpPr>
        <xdr:cNvPr id="552" name="直線コネクタ 551"/>
        <xdr:cNvCxnSpPr/>
      </xdr:nvCxnSpPr>
      <xdr:spPr>
        <a:xfrm>
          <a:off x="14592300" y="1049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118745</xdr:rowOff>
    </xdr:from>
    <xdr:to>
      <xdr:col>72</xdr:col>
      <xdr:colOff>38100</xdr:colOff>
      <xdr:row>61</xdr:row>
      <xdr:rowOff>48895</xdr:rowOff>
    </xdr:to>
    <xdr:sp macro="" textlink="">
      <xdr:nvSpPr>
        <xdr:cNvPr id="553" name="楕円 552"/>
        <xdr:cNvSpPr/>
      </xdr:nvSpPr>
      <xdr:spPr>
        <a:xfrm>
          <a:off x="13652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169545</xdr:rowOff>
    </xdr:from>
    <xdr:to>
      <xdr:col>76</xdr:col>
      <xdr:colOff>114300</xdr:colOff>
      <xdr:row>61</xdr:row>
      <xdr:rowOff>38100</xdr:rowOff>
    </xdr:to>
    <xdr:cxnSp macro="">
      <xdr:nvCxnSpPr>
        <xdr:cNvPr id="554" name="直線コネクタ 553"/>
        <xdr:cNvCxnSpPr/>
      </xdr:nvCxnSpPr>
      <xdr:spPr>
        <a:xfrm>
          <a:off x="13703300" y="104565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76835</xdr:rowOff>
    </xdr:from>
    <xdr:to>
      <xdr:col>67</xdr:col>
      <xdr:colOff>101600</xdr:colOff>
      <xdr:row>61</xdr:row>
      <xdr:rowOff>6985</xdr:rowOff>
    </xdr:to>
    <xdr:sp macro="" textlink="">
      <xdr:nvSpPr>
        <xdr:cNvPr id="555" name="楕円 554"/>
        <xdr:cNvSpPr/>
      </xdr:nvSpPr>
      <xdr:spPr>
        <a:xfrm>
          <a:off x="12763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127635</xdr:rowOff>
    </xdr:from>
    <xdr:to>
      <xdr:col>71</xdr:col>
      <xdr:colOff>177800</xdr:colOff>
      <xdr:row>60</xdr:row>
      <xdr:rowOff>169545</xdr:rowOff>
    </xdr:to>
    <xdr:cxnSp macro="">
      <xdr:nvCxnSpPr>
        <xdr:cNvPr id="556" name="直線コネクタ 555"/>
        <xdr:cNvCxnSpPr/>
      </xdr:nvCxnSpPr>
      <xdr:spPr>
        <a:xfrm>
          <a:off x="12814300" y="104146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57"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8"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59" name="n_3aveValue【学校施設】&#10;有形固定資産減価償却率"/>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60" name="n_4aveValue【学校施設】&#10;有形固定資産減価償却率"/>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120032</xdr:rowOff>
    </xdr:from>
    <xdr:ext cx="405111" cy="259045"/>
    <xdr:sp macro="" textlink="">
      <xdr:nvSpPr>
        <xdr:cNvPr id="561" name="n_1mainValue【学校施設】&#10;有形固定資産減価償却率"/>
        <xdr:cNvSpPr txBox="1"/>
      </xdr:nvSpPr>
      <xdr:spPr>
        <a:xfrm>
          <a:off x="152660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562" name="n_2mainValue【学校施設】&#10;有形固定資産減価償却率"/>
        <xdr:cNvSpPr txBox="1"/>
      </xdr:nvSpPr>
      <xdr:spPr>
        <a:xfrm>
          <a:off x="14389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40022</xdr:rowOff>
    </xdr:from>
    <xdr:ext cx="405111" cy="259045"/>
    <xdr:sp macro="" textlink="">
      <xdr:nvSpPr>
        <xdr:cNvPr id="563" name="n_3mainValue【学校施設】&#10;有形固定資産減価償却率"/>
        <xdr:cNvSpPr txBox="1"/>
      </xdr:nvSpPr>
      <xdr:spPr>
        <a:xfrm>
          <a:off x="13500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169562</xdr:rowOff>
    </xdr:from>
    <xdr:ext cx="405111" cy="259045"/>
    <xdr:sp macro="" textlink="">
      <xdr:nvSpPr>
        <xdr:cNvPr id="564" name="n_4mainValue【学校施設】&#10;有形固定資産減価償却率"/>
        <xdr:cNvSpPr txBox="1"/>
      </xdr:nvSpPr>
      <xdr:spPr>
        <a:xfrm>
          <a:off x="12611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94" name="【学校施設】&#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6" name="フローチャート: 判断 595"/>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7" name="フローチャート: 判断 596"/>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98" name="フローチャート: 判断 597"/>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99" name="フローチャート: 判断 598"/>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59309</xdr:rowOff>
    </xdr:from>
    <xdr:to>
      <xdr:col>116</xdr:col>
      <xdr:colOff>114300</xdr:colOff>
      <xdr:row>61</xdr:row>
      <xdr:rowOff>160909</xdr:rowOff>
    </xdr:to>
    <xdr:sp macro="" textlink="">
      <xdr:nvSpPr>
        <xdr:cNvPr id="605" name="楕円 604"/>
        <xdr:cNvSpPr/>
      </xdr:nvSpPr>
      <xdr:spPr>
        <a:xfrm>
          <a:off x="22110700" y="10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82186</xdr:rowOff>
    </xdr:from>
    <xdr:ext cx="469744" cy="259045"/>
    <xdr:sp macro="" textlink="">
      <xdr:nvSpPr>
        <xdr:cNvPr id="606" name="【学校施設】&#10;一人当たり面積該当値テキスト"/>
        <xdr:cNvSpPr txBox="1"/>
      </xdr:nvSpPr>
      <xdr:spPr>
        <a:xfrm>
          <a:off x="22199600" y="103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70739</xdr:rowOff>
    </xdr:from>
    <xdr:to>
      <xdr:col>112</xdr:col>
      <xdr:colOff>38100</xdr:colOff>
      <xdr:row>62</xdr:row>
      <xdr:rowOff>889</xdr:rowOff>
    </xdr:to>
    <xdr:sp macro="" textlink="">
      <xdr:nvSpPr>
        <xdr:cNvPr id="607" name="楕円 606"/>
        <xdr:cNvSpPr/>
      </xdr:nvSpPr>
      <xdr:spPr>
        <a:xfrm>
          <a:off x="21272500" y="105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110109</xdr:rowOff>
    </xdr:from>
    <xdr:to>
      <xdr:col>116</xdr:col>
      <xdr:colOff>63500</xdr:colOff>
      <xdr:row>61</xdr:row>
      <xdr:rowOff>121539</xdr:rowOff>
    </xdr:to>
    <xdr:cxnSp macro="">
      <xdr:nvCxnSpPr>
        <xdr:cNvPr id="608" name="直線コネクタ 607"/>
        <xdr:cNvCxnSpPr/>
      </xdr:nvCxnSpPr>
      <xdr:spPr>
        <a:xfrm flipV="1">
          <a:off x="21323300" y="1056855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85598</xdr:rowOff>
    </xdr:from>
    <xdr:to>
      <xdr:col>107</xdr:col>
      <xdr:colOff>101600</xdr:colOff>
      <xdr:row>62</xdr:row>
      <xdr:rowOff>15748</xdr:rowOff>
    </xdr:to>
    <xdr:sp macro="" textlink="">
      <xdr:nvSpPr>
        <xdr:cNvPr id="609" name="楕円 608"/>
        <xdr:cNvSpPr/>
      </xdr:nvSpPr>
      <xdr:spPr>
        <a:xfrm>
          <a:off x="20383500" y="105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121539</xdr:rowOff>
    </xdr:from>
    <xdr:to>
      <xdr:col>111</xdr:col>
      <xdr:colOff>177800</xdr:colOff>
      <xdr:row>61</xdr:row>
      <xdr:rowOff>136398</xdr:rowOff>
    </xdr:to>
    <xdr:cxnSp macro="">
      <xdr:nvCxnSpPr>
        <xdr:cNvPr id="610" name="直線コネクタ 609"/>
        <xdr:cNvCxnSpPr/>
      </xdr:nvCxnSpPr>
      <xdr:spPr>
        <a:xfrm flipV="1">
          <a:off x="20434300" y="1057998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91694</xdr:rowOff>
    </xdr:from>
    <xdr:to>
      <xdr:col>102</xdr:col>
      <xdr:colOff>165100</xdr:colOff>
      <xdr:row>62</xdr:row>
      <xdr:rowOff>21844</xdr:rowOff>
    </xdr:to>
    <xdr:sp macro="" textlink="">
      <xdr:nvSpPr>
        <xdr:cNvPr id="611" name="楕円 610"/>
        <xdr:cNvSpPr/>
      </xdr:nvSpPr>
      <xdr:spPr>
        <a:xfrm>
          <a:off x="19494500" y="105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136398</xdr:rowOff>
    </xdr:from>
    <xdr:to>
      <xdr:col>107</xdr:col>
      <xdr:colOff>50800</xdr:colOff>
      <xdr:row>61</xdr:row>
      <xdr:rowOff>142494</xdr:rowOff>
    </xdr:to>
    <xdr:cxnSp macro="">
      <xdr:nvCxnSpPr>
        <xdr:cNvPr id="612" name="直線コネクタ 611"/>
        <xdr:cNvCxnSpPr/>
      </xdr:nvCxnSpPr>
      <xdr:spPr>
        <a:xfrm flipV="1">
          <a:off x="19545300" y="1059484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106172</xdr:rowOff>
    </xdr:from>
    <xdr:to>
      <xdr:col>98</xdr:col>
      <xdr:colOff>38100</xdr:colOff>
      <xdr:row>62</xdr:row>
      <xdr:rowOff>36322</xdr:rowOff>
    </xdr:to>
    <xdr:sp macro="" textlink="">
      <xdr:nvSpPr>
        <xdr:cNvPr id="613" name="楕円 612"/>
        <xdr:cNvSpPr/>
      </xdr:nvSpPr>
      <xdr:spPr>
        <a:xfrm>
          <a:off x="18605500" y="105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142494</xdr:rowOff>
    </xdr:from>
    <xdr:to>
      <xdr:col>102</xdr:col>
      <xdr:colOff>114300</xdr:colOff>
      <xdr:row>61</xdr:row>
      <xdr:rowOff>156972</xdr:rowOff>
    </xdr:to>
    <xdr:cxnSp macro="">
      <xdr:nvCxnSpPr>
        <xdr:cNvPr id="614" name="直線コネクタ 613"/>
        <xdr:cNvCxnSpPr/>
      </xdr:nvCxnSpPr>
      <xdr:spPr>
        <a:xfrm flipV="1">
          <a:off x="18656300" y="106009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615" name="n_1aveValue【学校施設】&#10;一人当たり面積"/>
        <xdr:cNvSpPr txBox="1"/>
      </xdr:nvSpPr>
      <xdr:spPr>
        <a:xfrm>
          <a:off x="210757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616" name="n_2aveValue【学校施設】&#10;一人当たり面積"/>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617" name="n_3aveValue【学校施設】&#10;一人当たり面積"/>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618" name="n_4aveValue【学校施設】&#10;一人当たり面積"/>
        <xdr:cNvSpPr txBox="1"/>
      </xdr:nvSpPr>
      <xdr:spPr>
        <a:xfrm>
          <a:off x="18421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17416</xdr:rowOff>
    </xdr:from>
    <xdr:ext cx="469744" cy="259045"/>
    <xdr:sp macro="" textlink="">
      <xdr:nvSpPr>
        <xdr:cNvPr id="619" name="n_1mainValue【学校施設】&#10;一人当たり面積"/>
        <xdr:cNvSpPr txBox="1"/>
      </xdr:nvSpPr>
      <xdr:spPr>
        <a:xfrm>
          <a:off x="21075727" y="103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32275</xdr:rowOff>
    </xdr:from>
    <xdr:ext cx="469744" cy="259045"/>
    <xdr:sp macro="" textlink="">
      <xdr:nvSpPr>
        <xdr:cNvPr id="620" name="n_2mainValue【学校施設】&#10;一人当たり面積"/>
        <xdr:cNvSpPr txBox="1"/>
      </xdr:nvSpPr>
      <xdr:spPr>
        <a:xfrm>
          <a:off x="20199427" y="103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38371</xdr:rowOff>
    </xdr:from>
    <xdr:ext cx="469744" cy="259045"/>
    <xdr:sp macro="" textlink="">
      <xdr:nvSpPr>
        <xdr:cNvPr id="621" name="n_3mainValue【学校施設】&#10;一人当たり面積"/>
        <xdr:cNvSpPr txBox="1"/>
      </xdr:nvSpPr>
      <xdr:spPr>
        <a:xfrm>
          <a:off x="193104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52849</xdr:rowOff>
    </xdr:from>
    <xdr:ext cx="469744" cy="259045"/>
    <xdr:sp macro="" textlink="">
      <xdr:nvSpPr>
        <xdr:cNvPr id="622" name="n_4mainValue【学校施設】&#10;一人当たり面積"/>
        <xdr:cNvSpPr txBox="1"/>
      </xdr:nvSpPr>
      <xdr:spPr>
        <a:xfrm>
          <a:off x="18421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13988</xdr:rowOff>
    </xdr:from>
    <xdr:ext cx="405111" cy="259045"/>
    <xdr:sp macro="" textlink="">
      <xdr:nvSpPr>
        <xdr:cNvPr id="667" name="【公民館】&#10;有形固定資産減価償却率平均値テキスト"/>
        <xdr:cNvSpPr txBox="1"/>
      </xdr:nvSpPr>
      <xdr:spPr>
        <a:xfrm>
          <a:off x="16357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68" name="フローチャート: 判断 667"/>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69" name="フローチャート: 判断 668"/>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70" name="フローチャート: 判断 669"/>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71" name="フローチャート: 判断 670"/>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2" name="フローチャート: 判断 671"/>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165100</xdr:rowOff>
    </xdr:from>
    <xdr:to>
      <xdr:col>85</xdr:col>
      <xdr:colOff>177800</xdr:colOff>
      <xdr:row>103</xdr:row>
      <xdr:rowOff>95250</xdr:rowOff>
    </xdr:to>
    <xdr:sp macro="" textlink="">
      <xdr:nvSpPr>
        <xdr:cNvPr id="678" name="楕円 677"/>
        <xdr:cNvSpPr/>
      </xdr:nvSpPr>
      <xdr:spPr>
        <a:xfrm>
          <a:off x="162687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16527</xdr:rowOff>
    </xdr:from>
    <xdr:ext cx="405111" cy="259045"/>
    <xdr:sp macro="" textlink="">
      <xdr:nvSpPr>
        <xdr:cNvPr id="679" name="【公民館】&#10;有形固定資産減価償却率該当値テキスト"/>
        <xdr:cNvSpPr txBox="1"/>
      </xdr:nvSpPr>
      <xdr:spPr>
        <a:xfrm>
          <a:off x="16357600" y="1750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680" name="楕円 679"/>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44450</xdr:rowOff>
    </xdr:to>
    <xdr:cxnSp macro="">
      <xdr:nvCxnSpPr>
        <xdr:cNvPr id="681" name="直線コネクタ 680"/>
        <xdr:cNvCxnSpPr/>
      </xdr:nvCxnSpPr>
      <xdr:spPr>
        <a:xfrm>
          <a:off x="15481300" y="17678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114300</xdr:rowOff>
    </xdr:from>
    <xdr:to>
      <xdr:col>76</xdr:col>
      <xdr:colOff>165100</xdr:colOff>
      <xdr:row>103</xdr:row>
      <xdr:rowOff>44450</xdr:rowOff>
    </xdr:to>
    <xdr:sp macro="" textlink="">
      <xdr:nvSpPr>
        <xdr:cNvPr id="682" name="楕円 681"/>
        <xdr:cNvSpPr/>
      </xdr:nvSpPr>
      <xdr:spPr>
        <a:xfrm>
          <a:off x="1454150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165100</xdr:rowOff>
    </xdr:from>
    <xdr:to>
      <xdr:col>81</xdr:col>
      <xdr:colOff>50800</xdr:colOff>
      <xdr:row>103</xdr:row>
      <xdr:rowOff>19050</xdr:rowOff>
    </xdr:to>
    <xdr:cxnSp macro="">
      <xdr:nvCxnSpPr>
        <xdr:cNvPr id="683" name="直線コネクタ 682"/>
        <xdr:cNvCxnSpPr/>
      </xdr:nvCxnSpPr>
      <xdr:spPr>
        <a:xfrm>
          <a:off x="14592300" y="1765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88900</xdr:rowOff>
    </xdr:from>
    <xdr:to>
      <xdr:col>72</xdr:col>
      <xdr:colOff>38100</xdr:colOff>
      <xdr:row>103</xdr:row>
      <xdr:rowOff>19050</xdr:rowOff>
    </xdr:to>
    <xdr:sp macro="" textlink="">
      <xdr:nvSpPr>
        <xdr:cNvPr id="684" name="楕円 683"/>
        <xdr:cNvSpPr/>
      </xdr:nvSpPr>
      <xdr:spPr>
        <a:xfrm>
          <a:off x="1365250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139700</xdr:rowOff>
    </xdr:from>
    <xdr:to>
      <xdr:col>76</xdr:col>
      <xdr:colOff>114300</xdr:colOff>
      <xdr:row>102</xdr:row>
      <xdr:rowOff>165100</xdr:rowOff>
    </xdr:to>
    <xdr:cxnSp macro="">
      <xdr:nvCxnSpPr>
        <xdr:cNvPr id="685" name="直線コネクタ 684"/>
        <xdr:cNvCxnSpPr/>
      </xdr:nvCxnSpPr>
      <xdr:spPr>
        <a:xfrm>
          <a:off x="13703300" y="1762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63500</xdr:rowOff>
    </xdr:from>
    <xdr:to>
      <xdr:col>67</xdr:col>
      <xdr:colOff>101600</xdr:colOff>
      <xdr:row>102</xdr:row>
      <xdr:rowOff>165100</xdr:rowOff>
    </xdr:to>
    <xdr:sp macro="" textlink="">
      <xdr:nvSpPr>
        <xdr:cNvPr id="686" name="楕円 685"/>
        <xdr:cNvSpPr/>
      </xdr:nvSpPr>
      <xdr:spPr>
        <a:xfrm>
          <a:off x="12763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114300</xdr:rowOff>
    </xdr:from>
    <xdr:to>
      <xdr:col>71</xdr:col>
      <xdr:colOff>177800</xdr:colOff>
      <xdr:row>102</xdr:row>
      <xdr:rowOff>139700</xdr:rowOff>
    </xdr:to>
    <xdr:cxnSp macro="">
      <xdr:nvCxnSpPr>
        <xdr:cNvPr id="687" name="直線コネクタ 686"/>
        <xdr:cNvCxnSpPr/>
      </xdr:nvCxnSpPr>
      <xdr:spPr>
        <a:xfrm>
          <a:off x="12814300" y="1760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109238</xdr:rowOff>
    </xdr:from>
    <xdr:ext cx="405111" cy="259045"/>
    <xdr:sp macro="" textlink="">
      <xdr:nvSpPr>
        <xdr:cNvPr id="688" name="n_1aveValue【公民館】&#10;有形固定資産減価償却率"/>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124477</xdr:rowOff>
    </xdr:from>
    <xdr:ext cx="405111" cy="259045"/>
    <xdr:sp macro="" textlink="">
      <xdr:nvSpPr>
        <xdr:cNvPr id="689" name="n_2aveValue【公民館】&#10;有形固定資産減価償却率"/>
        <xdr:cNvSpPr txBox="1"/>
      </xdr:nvSpPr>
      <xdr:spPr>
        <a:xfrm>
          <a:off x="14389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115588</xdr:rowOff>
    </xdr:from>
    <xdr:ext cx="405111" cy="259045"/>
    <xdr:sp macro="" textlink="">
      <xdr:nvSpPr>
        <xdr:cNvPr id="690" name="n_3aveValue【公民館】&#10;有形固定資産減価償却率"/>
        <xdr:cNvSpPr txBox="1"/>
      </xdr:nvSpPr>
      <xdr:spPr>
        <a:xfrm>
          <a:off x="13500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691" name="n_4aveValue【公民館】&#10;有形固定資産減価償却率"/>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692" name="n_1mainValue【公民館】&#10;有形固定資産減価償却率"/>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60977</xdr:rowOff>
    </xdr:from>
    <xdr:ext cx="405111" cy="259045"/>
    <xdr:sp macro="" textlink="">
      <xdr:nvSpPr>
        <xdr:cNvPr id="693" name="n_2mainValue【公民館】&#10;有形固定資産減価償却率"/>
        <xdr:cNvSpPr txBox="1"/>
      </xdr:nvSpPr>
      <xdr:spPr>
        <a:xfrm>
          <a:off x="143897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35577</xdr:rowOff>
    </xdr:from>
    <xdr:ext cx="405111" cy="259045"/>
    <xdr:sp macro="" textlink="">
      <xdr:nvSpPr>
        <xdr:cNvPr id="694" name="n_3mainValue【公民館】&#10;有形固定資産減価償却率"/>
        <xdr:cNvSpPr txBox="1"/>
      </xdr:nvSpPr>
      <xdr:spPr>
        <a:xfrm>
          <a:off x="13500744"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10177</xdr:rowOff>
    </xdr:from>
    <xdr:ext cx="405111" cy="259045"/>
    <xdr:sp macro="" textlink="">
      <xdr:nvSpPr>
        <xdr:cNvPr id="695" name="n_4mainValue【公民館】&#10;有形固定資産減価償却率"/>
        <xdr:cNvSpPr txBox="1"/>
      </xdr:nvSpPr>
      <xdr:spPr>
        <a:xfrm>
          <a:off x="12611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19" name="直線コネクタ 718"/>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2"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3" name="直線コネクタ 722"/>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724" name="【公民館】&#10;一人当たり面積平均値テキスト"/>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25" name="フローチャート: 判断 724"/>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26" name="フローチャート: 判断 725"/>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27" name="フローチャート: 判断 726"/>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28" name="フローチャート: 判断 727"/>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29" name="フローチャート: 判断 728"/>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135889</xdr:rowOff>
    </xdr:from>
    <xdr:to>
      <xdr:col>116</xdr:col>
      <xdr:colOff>114300</xdr:colOff>
      <xdr:row>108</xdr:row>
      <xdr:rowOff>66039</xdr:rowOff>
    </xdr:to>
    <xdr:sp macro="" textlink="">
      <xdr:nvSpPr>
        <xdr:cNvPr id="735" name="楕円 734"/>
        <xdr:cNvSpPr/>
      </xdr:nvSpPr>
      <xdr:spPr>
        <a:xfrm>
          <a:off x="221107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114316</xdr:rowOff>
    </xdr:from>
    <xdr:ext cx="469744" cy="259045"/>
    <xdr:sp macro="" textlink="">
      <xdr:nvSpPr>
        <xdr:cNvPr id="736" name="【公民館】&#10;一人当たり面積該当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137161</xdr:rowOff>
    </xdr:from>
    <xdr:to>
      <xdr:col>112</xdr:col>
      <xdr:colOff>38100</xdr:colOff>
      <xdr:row>108</xdr:row>
      <xdr:rowOff>67311</xdr:rowOff>
    </xdr:to>
    <xdr:sp macro="" textlink="">
      <xdr:nvSpPr>
        <xdr:cNvPr id="737" name="楕円 736"/>
        <xdr:cNvSpPr/>
      </xdr:nvSpPr>
      <xdr:spPr>
        <a:xfrm>
          <a:off x="21272500" y="184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15239</xdr:rowOff>
    </xdr:from>
    <xdr:to>
      <xdr:col>116</xdr:col>
      <xdr:colOff>63500</xdr:colOff>
      <xdr:row>108</xdr:row>
      <xdr:rowOff>16511</xdr:rowOff>
    </xdr:to>
    <xdr:cxnSp macro="">
      <xdr:nvCxnSpPr>
        <xdr:cNvPr id="738" name="直線コネクタ 737"/>
        <xdr:cNvCxnSpPr/>
      </xdr:nvCxnSpPr>
      <xdr:spPr>
        <a:xfrm flipV="1">
          <a:off x="21323300" y="185318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739" name="楕円 738"/>
        <xdr:cNvSpPr/>
      </xdr:nvSpPr>
      <xdr:spPr>
        <a:xfrm>
          <a:off x="20383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16511</xdr:rowOff>
    </xdr:from>
    <xdr:to>
      <xdr:col>111</xdr:col>
      <xdr:colOff>177800</xdr:colOff>
      <xdr:row>108</xdr:row>
      <xdr:rowOff>19050</xdr:rowOff>
    </xdr:to>
    <xdr:cxnSp macro="">
      <xdr:nvCxnSpPr>
        <xdr:cNvPr id="740" name="直線コネクタ 739"/>
        <xdr:cNvCxnSpPr/>
      </xdr:nvCxnSpPr>
      <xdr:spPr>
        <a:xfrm flipV="1">
          <a:off x="20434300" y="185331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142239</xdr:rowOff>
    </xdr:from>
    <xdr:to>
      <xdr:col>102</xdr:col>
      <xdr:colOff>165100</xdr:colOff>
      <xdr:row>108</xdr:row>
      <xdr:rowOff>72389</xdr:rowOff>
    </xdr:to>
    <xdr:sp macro="" textlink="">
      <xdr:nvSpPr>
        <xdr:cNvPr id="741" name="楕円 740"/>
        <xdr:cNvSpPr/>
      </xdr:nvSpPr>
      <xdr:spPr>
        <a:xfrm>
          <a:off x="19494500" y="184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19050</xdr:rowOff>
    </xdr:from>
    <xdr:to>
      <xdr:col>107</xdr:col>
      <xdr:colOff>50800</xdr:colOff>
      <xdr:row>108</xdr:row>
      <xdr:rowOff>21589</xdr:rowOff>
    </xdr:to>
    <xdr:cxnSp macro="">
      <xdr:nvCxnSpPr>
        <xdr:cNvPr id="742" name="直線コネクタ 741"/>
        <xdr:cNvCxnSpPr/>
      </xdr:nvCxnSpPr>
      <xdr:spPr>
        <a:xfrm flipV="1">
          <a:off x="19545300" y="185356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144780</xdr:rowOff>
    </xdr:from>
    <xdr:to>
      <xdr:col>98</xdr:col>
      <xdr:colOff>38100</xdr:colOff>
      <xdr:row>108</xdr:row>
      <xdr:rowOff>74930</xdr:rowOff>
    </xdr:to>
    <xdr:sp macro="" textlink="">
      <xdr:nvSpPr>
        <xdr:cNvPr id="743" name="楕円 742"/>
        <xdr:cNvSpPr/>
      </xdr:nvSpPr>
      <xdr:spPr>
        <a:xfrm>
          <a:off x="18605500" y="18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21589</xdr:rowOff>
    </xdr:from>
    <xdr:to>
      <xdr:col>102</xdr:col>
      <xdr:colOff>114300</xdr:colOff>
      <xdr:row>108</xdr:row>
      <xdr:rowOff>24130</xdr:rowOff>
    </xdr:to>
    <xdr:cxnSp macro="">
      <xdr:nvCxnSpPr>
        <xdr:cNvPr id="744" name="直線コネクタ 743"/>
        <xdr:cNvCxnSpPr/>
      </xdr:nvCxnSpPr>
      <xdr:spPr>
        <a:xfrm flipV="1">
          <a:off x="18656300" y="185381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745" name="n_1aveValue【公民館】&#10;一人当たり面積"/>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46" name="n_2aveValue【公民館】&#10;一人当たり面積"/>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747" name="n_3aveValue【公民館】&#10;一人当たり面積"/>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748" name="n_4aveValue【公民館】&#10;一人当たり面積"/>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58438</xdr:rowOff>
    </xdr:from>
    <xdr:ext cx="469744" cy="259045"/>
    <xdr:sp macro="" textlink="">
      <xdr:nvSpPr>
        <xdr:cNvPr id="749" name="n_1mainValue【公民館】&#10;一人当たり面積"/>
        <xdr:cNvSpPr txBox="1"/>
      </xdr:nvSpPr>
      <xdr:spPr>
        <a:xfrm>
          <a:off x="21075727" y="185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750" name="n_2mainValue【公民館】&#10;一人当たり面積"/>
        <xdr:cNvSpPr txBox="1"/>
      </xdr:nvSpPr>
      <xdr:spPr>
        <a:xfrm>
          <a:off x="20199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63516</xdr:rowOff>
    </xdr:from>
    <xdr:ext cx="469744" cy="259045"/>
    <xdr:sp macro="" textlink="">
      <xdr:nvSpPr>
        <xdr:cNvPr id="751" name="n_3mainValue【公民館】&#10;一人当たり面積"/>
        <xdr:cNvSpPr txBox="1"/>
      </xdr:nvSpPr>
      <xdr:spPr>
        <a:xfrm>
          <a:off x="19310427" y="185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66057</xdr:rowOff>
    </xdr:from>
    <xdr:ext cx="469744" cy="259045"/>
    <xdr:sp macro="" textlink="">
      <xdr:nvSpPr>
        <xdr:cNvPr id="752" name="n_4mainValue【公民館】&#10;一人当たり面積"/>
        <xdr:cNvSpPr txBox="1"/>
      </xdr:nvSpPr>
      <xdr:spPr>
        <a:xfrm>
          <a:off x="18421427"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の償却率は平均を大きく超えているものの、定期的な点検などを行い、適宜補修工事を実施している。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については、再編を検討・実行中であり、幼稚園は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年度末に廃園済み、保育所</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園については民営化を予定しているため、新たな投資を行っていない状況で、償却率が高くなっている。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の償却率は、全国平均よりも</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ポイント低い状況である。今後とも計画に沿って長寿命化を図っていく。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年度に小中学校全</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校を廃校し、新規建設の義務教育学校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校に再編したことから、償却率の改善が見込まれるが、廃校施設の除却や利活用が課題として残っている。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全国的に見ても老朽化が進行しており、本町でも同程度の償却率となっている。今後は採算ベースを考慮した更新を行っていく予定としている。なお、人口に比して管理戸数が多く、一人当たり面積は平均を大きく超え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年に建設された比較的新しい建物であるため、平均値を下回っている。今後は設備更新、定期点検による早期保全の実施などで長寿命化を図っていく。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10,712
10,666
44.50
10,379,943
9,992,568
358,247
3,244,875
6,465,931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79" name="【体育館・プール】&#10;有形固定資産減価償却率平均値テキスト"/>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xdr:rowOff>
    </xdr:from>
    <xdr:to>
      <xdr:col>24</xdr:col>
      <xdr:colOff>114300</xdr:colOff>
      <xdr:row>63</xdr:row>
      <xdr:rowOff>103051</xdr:rowOff>
    </xdr:to>
    <xdr:sp macro="" textlink="">
      <xdr:nvSpPr>
        <xdr:cNvPr id="90" name="楕円 89"/>
        <xdr:cNvSpPr/>
      </xdr:nvSpPr>
      <xdr:spPr>
        <a:xfrm>
          <a:off x="45847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151328</xdr:rowOff>
    </xdr:from>
    <xdr:ext cx="405111" cy="259045"/>
    <xdr:sp macro="" textlink="">
      <xdr:nvSpPr>
        <xdr:cNvPr id="91" name="【体育館・プール】&#10;有形固定資産減価償却率該当値テキスト"/>
        <xdr:cNvSpPr txBox="1"/>
      </xdr:nvSpPr>
      <xdr:spPr>
        <a:xfrm>
          <a:off x="4673600"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135346</xdr:rowOff>
    </xdr:from>
    <xdr:to>
      <xdr:col>20</xdr:col>
      <xdr:colOff>38100</xdr:colOff>
      <xdr:row>63</xdr:row>
      <xdr:rowOff>65496</xdr:rowOff>
    </xdr:to>
    <xdr:sp macro="" textlink="">
      <xdr:nvSpPr>
        <xdr:cNvPr id="92" name="楕円 91"/>
        <xdr:cNvSpPr/>
      </xdr:nvSpPr>
      <xdr:spPr>
        <a:xfrm>
          <a:off x="3746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14696</xdr:rowOff>
    </xdr:from>
    <xdr:to>
      <xdr:col>24</xdr:col>
      <xdr:colOff>63500</xdr:colOff>
      <xdr:row>63</xdr:row>
      <xdr:rowOff>52251</xdr:rowOff>
    </xdr:to>
    <xdr:cxnSp macro="">
      <xdr:nvCxnSpPr>
        <xdr:cNvPr id="93" name="直線コネクタ 92"/>
        <xdr:cNvCxnSpPr/>
      </xdr:nvCxnSpPr>
      <xdr:spPr>
        <a:xfrm>
          <a:off x="3797300" y="1081604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3084</xdr:rowOff>
    </xdr:from>
    <xdr:to>
      <xdr:col>15</xdr:col>
      <xdr:colOff>101600</xdr:colOff>
      <xdr:row>63</xdr:row>
      <xdr:rowOff>104684</xdr:rowOff>
    </xdr:to>
    <xdr:sp macro="" textlink="">
      <xdr:nvSpPr>
        <xdr:cNvPr id="94" name="楕円 93"/>
        <xdr:cNvSpPr/>
      </xdr:nvSpPr>
      <xdr:spPr>
        <a:xfrm>
          <a:off x="2857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14696</xdr:rowOff>
    </xdr:from>
    <xdr:to>
      <xdr:col>19</xdr:col>
      <xdr:colOff>177800</xdr:colOff>
      <xdr:row>63</xdr:row>
      <xdr:rowOff>53884</xdr:rowOff>
    </xdr:to>
    <xdr:cxnSp macro="">
      <xdr:nvCxnSpPr>
        <xdr:cNvPr id="95" name="直線コネクタ 94"/>
        <xdr:cNvCxnSpPr/>
      </xdr:nvCxnSpPr>
      <xdr:spPr>
        <a:xfrm flipV="1">
          <a:off x="2908300" y="108160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96" name="楕円 95"/>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17962</xdr:rowOff>
    </xdr:from>
    <xdr:to>
      <xdr:col>15</xdr:col>
      <xdr:colOff>50800</xdr:colOff>
      <xdr:row>63</xdr:row>
      <xdr:rowOff>53884</xdr:rowOff>
    </xdr:to>
    <xdr:cxnSp macro="">
      <xdr:nvCxnSpPr>
        <xdr:cNvPr id="97" name="直線コネクタ 96"/>
        <xdr:cNvCxnSpPr/>
      </xdr:nvCxnSpPr>
      <xdr:spPr>
        <a:xfrm>
          <a:off x="2019300" y="108193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102688</xdr:rowOff>
    </xdr:from>
    <xdr:to>
      <xdr:col>6</xdr:col>
      <xdr:colOff>38100</xdr:colOff>
      <xdr:row>63</xdr:row>
      <xdr:rowOff>32838</xdr:rowOff>
    </xdr:to>
    <xdr:sp macro="" textlink="">
      <xdr:nvSpPr>
        <xdr:cNvPr id="98" name="楕円 97"/>
        <xdr:cNvSpPr/>
      </xdr:nvSpPr>
      <xdr:spPr>
        <a:xfrm>
          <a:off x="1079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153488</xdr:rowOff>
    </xdr:from>
    <xdr:to>
      <xdr:col>10</xdr:col>
      <xdr:colOff>114300</xdr:colOff>
      <xdr:row>63</xdr:row>
      <xdr:rowOff>17962</xdr:rowOff>
    </xdr:to>
    <xdr:cxnSp macro="">
      <xdr:nvCxnSpPr>
        <xdr:cNvPr id="99" name="直線コネクタ 98"/>
        <xdr:cNvCxnSpPr/>
      </xdr:nvCxnSpPr>
      <xdr:spPr>
        <a:xfrm>
          <a:off x="1130300" y="10783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01" name="n_2aveValue【体育館・プール】&#10;有形固定資産減価償却率"/>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02" name="n_3aveValue【体育館・プール】&#10;有形固定資産減価償却率"/>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56623</xdr:rowOff>
    </xdr:from>
    <xdr:ext cx="405111" cy="259045"/>
    <xdr:sp macro="" textlink="">
      <xdr:nvSpPr>
        <xdr:cNvPr id="104" name="n_1mainValue【体育館・プール】&#10;有形固定資産減価償却率"/>
        <xdr:cNvSpPr txBox="1"/>
      </xdr:nvSpPr>
      <xdr:spPr>
        <a:xfrm>
          <a:off x="35820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95811</xdr:rowOff>
    </xdr:from>
    <xdr:ext cx="405111" cy="259045"/>
    <xdr:sp macro="" textlink="">
      <xdr:nvSpPr>
        <xdr:cNvPr id="105" name="n_2mainValue【体育館・プール】&#10;有形固定資産減価償却率"/>
        <xdr:cNvSpPr txBox="1"/>
      </xdr:nvSpPr>
      <xdr:spPr>
        <a:xfrm>
          <a:off x="2705744"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106" name="n_3mainValue【体育館・プール】&#10;有形固定資産減価償却率"/>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23965</xdr:rowOff>
    </xdr:from>
    <xdr:ext cx="405111" cy="259045"/>
    <xdr:sp macro="" textlink="">
      <xdr:nvSpPr>
        <xdr:cNvPr id="107" name="n_4mainValue【体育館・プール】&#10;有形固定資産減価償却率"/>
        <xdr:cNvSpPr txBox="1"/>
      </xdr:nvSpPr>
      <xdr:spPr>
        <a:xfrm>
          <a:off x="927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33" name="直線コネクタ 132"/>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34" name="【体育館・プール】&#10;一人当たり面積最小値テキスト"/>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35" name="直線コネクタ 134"/>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6" name="【体育館・プール】&#10;一人当たり面積最大値テキスト"/>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7" name="直線コネクタ 136"/>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138" name="【体育館・プール】&#10;一人当たり面積平均値テキスト"/>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9" name="フローチャート: 判断 138"/>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140" name="フローチャート: 判断 139"/>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141" name="フローチャート: 判断 140"/>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142" name="フローチャート: 判断 141"/>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143" name="フローチャート: 判断 142"/>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114119</xdr:rowOff>
    </xdr:from>
    <xdr:to>
      <xdr:col>55</xdr:col>
      <xdr:colOff>50800</xdr:colOff>
      <xdr:row>63</xdr:row>
      <xdr:rowOff>44269</xdr:rowOff>
    </xdr:to>
    <xdr:sp macro="" textlink="">
      <xdr:nvSpPr>
        <xdr:cNvPr id="149" name="楕円 148"/>
        <xdr:cNvSpPr/>
      </xdr:nvSpPr>
      <xdr:spPr>
        <a:xfrm>
          <a:off x="104267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92546</xdr:rowOff>
    </xdr:from>
    <xdr:ext cx="469744" cy="259045"/>
    <xdr:sp macro="" textlink="">
      <xdr:nvSpPr>
        <xdr:cNvPr id="150" name="【体育館・プール】&#10;一人当たり面積該当値テキスト"/>
        <xdr:cNvSpPr txBox="1"/>
      </xdr:nvSpPr>
      <xdr:spPr>
        <a:xfrm>
          <a:off x="10515600" y="1072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119017</xdr:rowOff>
    </xdr:from>
    <xdr:to>
      <xdr:col>50</xdr:col>
      <xdr:colOff>165100</xdr:colOff>
      <xdr:row>63</xdr:row>
      <xdr:rowOff>49167</xdr:rowOff>
    </xdr:to>
    <xdr:sp macro="" textlink="">
      <xdr:nvSpPr>
        <xdr:cNvPr id="151" name="楕円 150"/>
        <xdr:cNvSpPr/>
      </xdr:nvSpPr>
      <xdr:spPr>
        <a:xfrm>
          <a:off x="958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164919</xdr:rowOff>
    </xdr:from>
    <xdr:to>
      <xdr:col>55</xdr:col>
      <xdr:colOff>0</xdr:colOff>
      <xdr:row>62</xdr:row>
      <xdr:rowOff>169817</xdr:rowOff>
    </xdr:to>
    <xdr:cxnSp macro="">
      <xdr:nvCxnSpPr>
        <xdr:cNvPr id="152" name="直線コネクタ 151"/>
        <xdr:cNvCxnSpPr/>
      </xdr:nvCxnSpPr>
      <xdr:spPr>
        <a:xfrm flipV="1">
          <a:off x="9639300" y="1079481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123916</xdr:rowOff>
    </xdr:from>
    <xdr:to>
      <xdr:col>46</xdr:col>
      <xdr:colOff>38100</xdr:colOff>
      <xdr:row>63</xdr:row>
      <xdr:rowOff>54066</xdr:rowOff>
    </xdr:to>
    <xdr:sp macro="" textlink="">
      <xdr:nvSpPr>
        <xdr:cNvPr id="153" name="楕円 152"/>
        <xdr:cNvSpPr/>
      </xdr:nvSpPr>
      <xdr:spPr>
        <a:xfrm>
          <a:off x="8699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169817</xdr:rowOff>
    </xdr:from>
    <xdr:to>
      <xdr:col>50</xdr:col>
      <xdr:colOff>114300</xdr:colOff>
      <xdr:row>63</xdr:row>
      <xdr:rowOff>3266</xdr:rowOff>
    </xdr:to>
    <xdr:cxnSp macro="">
      <xdr:nvCxnSpPr>
        <xdr:cNvPr id="154" name="直線コネクタ 153"/>
        <xdr:cNvCxnSpPr/>
      </xdr:nvCxnSpPr>
      <xdr:spPr>
        <a:xfrm flipV="1">
          <a:off x="8750300" y="1079971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128815</xdr:rowOff>
    </xdr:from>
    <xdr:to>
      <xdr:col>41</xdr:col>
      <xdr:colOff>101600</xdr:colOff>
      <xdr:row>63</xdr:row>
      <xdr:rowOff>58965</xdr:rowOff>
    </xdr:to>
    <xdr:sp macro="" textlink="">
      <xdr:nvSpPr>
        <xdr:cNvPr id="155" name="楕円 154"/>
        <xdr:cNvSpPr/>
      </xdr:nvSpPr>
      <xdr:spPr>
        <a:xfrm>
          <a:off x="7810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3266</xdr:rowOff>
    </xdr:from>
    <xdr:to>
      <xdr:col>45</xdr:col>
      <xdr:colOff>177800</xdr:colOff>
      <xdr:row>63</xdr:row>
      <xdr:rowOff>8165</xdr:rowOff>
    </xdr:to>
    <xdr:cxnSp macro="">
      <xdr:nvCxnSpPr>
        <xdr:cNvPr id="156" name="直線コネクタ 155"/>
        <xdr:cNvCxnSpPr/>
      </xdr:nvCxnSpPr>
      <xdr:spPr>
        <a:xfrm flipV="1">
          <a:off x="7861300" y="108046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133713</xdr:rowOff>
    </xdr:from>
    <xdr:to>
      <xdr:col>36</xdr:col>
      <xdr:colOff>165100</xdr:colOff>
      <xdr:row>63</xdr:row>
      <xdr:rowOff>63863</xdr:rowOff>
    </xdr:to>
    <xdr:sp macro="" textlink="">
      <xdr:nvSpPr>
        <xdr:cNvPr id="157" name="楕円 156"/>
        <xdr:cNvSpPr/>
      </xdr:nvSpPr>
      <xdr:spPr>
        <a:xfrm>
          <a:off x="6921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8165</xdr:rowOff>
    </xdr:from>
    <xdr:to>
      <xdr:col>41</xdr:col>
      <xdr:colOff>50800</xdr:colOff>
      <xdr:row>63</xdr:row>
      <xdr:rowOff>13063</xdr:rowOff>
    </xdr:to>
    <xdr:cxnSp macro="">
      <xdr:nvCxnSpPr>
        <xdr:cNvPr id="158" name="直線コネクタ 157"/>
        <xdr:cNvCxnSpPr/>
      </xdr:nvCxnSpPr>
      <xdr:spPr>
        <a:xfrm flipV="1">
          <a:off x="6972300" y="108095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159" name="n_1aveValue【体育館・プール】&#10;一人当たり面積"/>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160" name="n_2aveValue【体育館・プール】&#10;一人当たり面積"/>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161" name="n_3aveValue【体育館・プール】&#10;一人当たり面積"/>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162" name="n_4aveValue【体育館・プール】&#10;一人当たり面積"/>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40294</xdr:rowOff>
    </xdr:from>
    <xdr:ext cx="469744" cy="259045"/>
    <xdr:sp macro="" textlink="">
      <xdr:nvSpPr>
        <xdr:cNvPr id="163" name="n_1mainValue【体育館・プール】&#10;一人当たり面積"/>
        <xdr:cNvSpPr txBox="1"/>
      </xdr:nvSpPr>
      <xdr:spPr>
        <a:xfrm>
          <a:off x="9391727"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45193</xdr:rowOff>
    </xdr:from>
    <xdr:ext cx="469744" cy="259045"/>
    <xdr:sp macro="" textlink="">
      <xdr:nvSpPr>
        <xdr:cNvPr id="164" name="n_2mainValue【体育館・プール】&#10;一人当たり面積"/>
        <xdr:cNvSpPr txBox="1"/>
      </xdr:nvSpPr>
      <xdr:spPr>
        <a:xfrm>
          <a:off x="8515427" y="108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50092</xdr:rowOff>
    </xdr:from>
    <xdr:ext cx="469744" cy="259045"/>
    <xdr:sp macro="" textlink="">
      <xdr:nvSpPr>
        <xdr:cNvPr id="165" name="n_3mainValue【体育館・プール】&#10;一人当たり面積"/>
        <xdr:cNvSpPr txBox="1"/>
      </xdr:nvSpPr>
      <xdr:spPr>
        <a:xfrm>
          <a:off x="7626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54990</xdr:rowOff>
    </xdr:from>
    <xdr:ext cx="469744" cy="259045"/>
    <xdr:sp macro="" textlink="">
      <xdr:nvSpPr>
        <xdr:cNvPr id="166" name="n_4mainValue【体育館・プール】&#10;一人当たり面積"/>
        <xdr:cNvSpPr txBox="1"/>
      </xdr:nvSpPr>
      <xdr:spPr>
        <a:xfrm>
          <a:off x="6737427" y="1085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191" name="直線コネクタ 190"/>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194" name="【福祉施設】&#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195" name="直線コネクタ 194"/>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196"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97" name="フローチャート: 判断 196"/>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198" name="フローチャート: 判断 197"/>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199" name="フローチャート: 判断 198"/>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00" name="フローチャート: 判断 199"/>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01" name="フローチャート: 判断 200"/>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07" name="楕円 206"/>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52088</xdr:rowOff>
    </xdr:from>
    <xdr:ext cx="405111" cy="259045"/>
    <xdr:sp macro="" textlink="">
      <xdr:nvSpPr>
        <xdr:cNvPr id="208" name="【福祉施設】&#10;有形固定資産減価償却率該当値テキスト"/>
        <xdr:cNvSpPr txBox="1"/>
      </xdr:nvSpPr>
      <xdr:spPr>
        <a:xfrm>
          <a:off x="4673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209" name="楕円 208"/>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80011</xdr:rowOff>
    </xdr:to>
    <xdr:cxnSp macro="">
      <xdr:nvCxnSpPr>
        <xdr:cNvPr id="210" name="直線コネクタ 209"/>
        <xdr:cNvCxnSpPr/>
      </xdr:nvCxnSpPr>
      <xdr:spPr>
        <a:xfrm>
          <a:off x="3797300" y="140970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211" name="楕円 210"/>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38100</xdr:rowOff>
    </xdr:to>
    <xdr:cxnSp macro="">
      <xdr:nvCxnSpPr>
        <xdr:cNvPr id="212" name="直線コネクタ 211"/>
        <xdr:cNvCxnSpPr/>
      </xdr:nvCxnSpPr>
      <xdr:spPr>
        <a:xfrm>
          <a:off x="2908300" y="140550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213" name="楕円 212"/>
        <xdr:cNvSpPr/>
      </xdr:nvSpPr>
      <xdr:spPr>
        <a:xfrm>
          <a:off x="196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81</xdr:row>
      <xdr:rowOff>167639</xdr:rowOff>
    </xdr:to>
    <xdr:cxnSp macro="">
      <xdr:nvCxnSpPr>
        <xdr:cNvPr id="214" name="直線コネクタ 213"/>
        <xdr:cNvCxnSpPr/>
      </xdr:nvCxnSpPr>
      <xdr:spPr>
        <a:xfrm>
          <a:off x="2019300" y="14016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36830</xdr:rowOff>
    </xdr:from>
    <xdr:to>
      <xdr:col>6</xdr:col>
      <xdr:colOff>38100</xdr:colOff>
      <xdr:row>81</xdr:row>
      <xdr:rowOff>138430</xdr:rowOff>
    </xdr:to>
    <xdr:sp macro="" textlink="">
      <xdr:nvSpPr>
        <xdr:cNvPr id="215" name="楕円 214"/>
        <xdr:cNvSpPr/>
      </xdr:nvSpPr>
      <xdr:spPr>
        <a:xfrm>
          <a:off x="1079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87630</xdr:rowOff>
    </xdr:from>
    <xdr:to>
      <xdr:col>10</xdr:col>
      <xdr:colOff>114300</xdr:colOff>
      <xdr:row>81</xdr:row>
      <xdr:rowOff>129539</xdr:rowOff>
    </xdr:to>
    <xdr:cxnSp macro="">
      <xdr:nvCxnSpPr>
        <xdr:cNvPr id="216" name="直線コネクタ 215"/>
        <xdr:cNvCxnSpPr/>
      </xdr:nvCxnSpPr>
      <xdr:spPr>
        <a:xfrm>
          <a:off x="1130300" y="13975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217" name="n_1aveValue【福祉施設】&#10;有形固定資産減価償却率"/>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18" name="n_2aveValue【福祉施設】&#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219" name="n_3aveValue【福祉施設】&#10;有形固定資産減価償却率"/>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20972</xdr:rowOff>
    </xdr:from>
    <xdr:ext cx="405111" cy="259045"/>
    <xdr:sp macro="" textlink="">
      <xdr:nvSpPr>
        <xdr:cNvPr id="220" name="n_4aveValue【福祉施設】&#10;有形固定資産減価償却率"/>
        <xdr:cNvSpPr txBox="1"/>
      </xdr:nvSpPr>
      <xdr:spPr>
        <a:xfrm>
          <a:off x="927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221" name="n_1main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22" name="n_2mainValue【福祉施設】&#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223" name="n_3mainValue【福祉施設】&#10;有形固定資産減価償却率"/>
        <xdr:cNvSpPr txBox="1"/>
      </xdr:nvSpPr>
      <xdr:spPr>
        <a:xfrm>
          <a:off x="1816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154957</xdr:rowOff>
    </xdr:from>
    <xdr:ext cx="405111" cy="259045"/>
    <xdr:sp macro="" textlink="">
      <xdr:nvSpPr>
        <xdr:cNvPr id="224" name="n_4mainValue【福祉施設】&#10;有形固定資産減価償却率"/>
        <xdr:cNvSpPr txBox="1"/>
      </xdr:nvSpPr>
      <xdr:spPr>
        <a:xfrm>
          <a:off x="927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248" name="直線コネクタ 247"/>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9"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50" name="直線コネクタ 249"/>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251"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252" name="直線コネクタ 251"/>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53"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4" name="フローチャート: 判断 253"/>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255" name="フローチャート: 判断 254"/>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256" name="フローチャート: 判断 255"/>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257" name="フローチャート: 判断 256"/>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258" name="フローチャート: 判断 257"/>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2539</xdr:rowOff>
    </xdr:from>
    <xdr:to>
      <xdr:col>55</xdr:col>
      <xdr:colOff>50800</xdr:colOff>
      <xdr:row>85</xdr:row>
      <xdr:rowOff>104139</xdr:rowOff>
    </xdr:to>
    <xdr:sp macro="" textlink="">
      <xdr:nvSpPr>
        <xdr:cNvPr id="264" name="楕円 263"/>
        <xdr:cNvSpPr/>
      </xdr:nvSpPr>
      <xdr:spPr>
        <a:xfrm>
          <a:off x="10426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152416</xdr:rowOff>
    </xdr:from>
    <xdr:ext cx="469744" cy="259045"/>
    <xdr:sp macro="" textlink="">
      <xdr:nvSpPr>
        <xdr:cNvPr id="265" name="【福祉施設】&#10;一人当たり面積該当値テキスト"/>
        <xdr:cNvSpPr txBox="1"/>
      </xdr:nvSpPr>
      <xdr:spPr>
        <a:xfrm>
          <a:off x="10515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266" name="楕円 265"/>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53339</xdr:rowOff>
    </xdr:from>
    <xdr:to>
      <xdr:col>55</xdr:col>
      <xdr:colOff>0</xdr:colOff>
      <xdr:row>85</xdr:row>
      <xdr:rowOff>57150</xdr:rowOff>
    </xdr:to>
    <xdr:cxnSp macro="">
      <xdr:nvCxnSpPr>
        <xdr:cNvPr id="267" name="直線コネクタ 266"/>
        <xdr:cNvCxnSpPr/>
      </xdr:nvCxnSpPr>
      <xdr:spPr>
        <a:xfrm flipV="1">
          <a:off x="9639300" y="14626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268" name="楕円 267"/>
        <xdr:cNvSpPr/>
      </xdr:nvSpPr>
      <xdr:spPr>
        <a:xfrm>
          <a:off x="869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60961</xdr:rowOff>
    </xdr:to>
    <xdr:cxnSp macro="">
      <xdr:nvCxnSpPr>
        <xdr:cNvPr id="269" name="直線コネクタ 268"/>
        <xdr:cNvCxnSpPr/>
      </xdr:nvCxnSpPr>
      <xdr:spPr>
        <a:xfrm flipV="1">
          <a:off x="8750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xdr:rowOff>
    </xdr:from>
    <xdr:to>
      <xdr:col>41</xdr:col>
      <xdr:colOff>101600</xdr:colOff>
      <xdr:row>85</xdr:row>
      <xdr:rowOff>115570</xdr:rowOff>
    </xdr:to>
    <xdr:sp macro="" textlink="">
      <xdr:nvSpPr>
        <xdr:cNvPr id="270" name="楕円 269"/>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60961</xdr:rowOff>
    </xdr:from>
    <xdr:to>
      <xdr:col>45</xdr:col>
      <xdr:colOff>177800</xdr:colOff>
      <xdr:row>85</xdr:row>
      <xdr:rowOff>64770</xdr:rowOff>
    </xdr:to>
    <xdr:cxnSp macro="">
      <xdr:nvCxnSpPr>
        <xdr:cNvPr id="271" name="直線コネクタ 270"/>
        <xdr:cNvCxnSpPr/>
      </xdr:nvCxnSpPr>
      <xdr:spPr>
        <a:xfrm flipV="1">
          <a:off x="7861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17780</xdr:rowOff>
    </xdr:from>
    <xdr:to>
      <xdr:col>36</xdr:col>
      <xdr:colOff>165100</xdr:colOff>
      <xdr:row>85</xdr:row>
      <xdr:rowOff>119380</xdr:rowOff>
    </xdr:to>
    <xdr:sp macro="" textlink="">
      <xdr:nvSpPr>
        <xdr:cNvPr id="272" name="楕円 271"/>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64770</xdr:rowOff>
    </xdr:from>
    <xdr:to>
      <xdr:col>41</xdr:col>
      <xdr:colOff>50800</xdr:colOff>
      <xdr:row>85</xdr:row>
      <xdr:rowOff>68580</xdr:rowOff>
    </xdr:to>
    <xdr:cxnSp macro="">
      <xdr:nvCxnSpPr>
        <xdr:cNvPr id="273" name="直線コネクタ 272"/>
        <xdr:cNvCxnSpPr/>
      </xdr:nvCxnSpPr>
      <xdr:spPr>
        <a:xfrm flipV="1">
          <a:off x="6972300" y="1463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109238</xdr:rowOff>
    </xdr:from>
    <xdr:ext cx="469744" cy="259045"/>
    <xdr:sp macro="" textlink="">
      <xdr:nvSpPr>
        <xdr:cNvPr id="274" name="n_1aveValue【福祉施設】&#10;一人当たり面積"/>
        <xdr:cNvSpPr txBox="1"/>
      </xdr:nvSpPr>
      <xdr:spPr>
        <a:xfrm>
          <a:off x="93917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275" name="n_2aveValue【福祉施設】&#10;一人当たり面積"/>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127016</xdr:rowOff>
    </xdr:from>
    <xdr:ext cx="469744" cy="259045"/>
    <xdr:sp macro="" textlink="">
      <xdr:nvSpPr>
        <xdr:cNvPr id="276" name="n_3aveValue【福祉施設】&#10;一人当たり面積"/>
        <xdr:cNvSpPr txBox="1"/>
      </xdr:nvSpPr>
      <xdr:spPr>
        <a:xfrm>
          <a:off x="7626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277" name="n_4aveValue【福祉施設】&#10;一人当たり面積"/>
        <xdr:cNvSpPr txBox="1"/>
      </xdr:nvSpPr>
      <xdr:spPr>
        <a:xfrm>
          <a:off x="6737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278" name="n_1mainValue【福祉施設】&#10;一人当たり面積"/>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279" name="n_2mainValue【福祉施設】&#10;一人当たり面積"/>
        <xdr:cNvSpPr txBox="1"/>
      </xdr:nvSpPr>
      <xdr:spPr>
        <a:xfrm>
          <a:off x="8515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106697</xdr:rowOff>
    </xdr:from>
    <xdr:ext cx="469744" cy="259045"/>
    <xdr:sp macro="" textlink="">
      <xdr:nvSpPr>
        <xdr:cNvPr id="280" name="n_3mainValue【福祉施設】&#10;一人当たり面積"/>
        <xdr:cNvSpPr txBox="1"/>
      </xdr:nvSpPr>
      <xdr:spPr>
        <a:xfrm>
          <a:off x="7626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110507</xdr:rowOff>
    </xdr:from>
    <xdr:ext cx="469744" cy="259045"/>
    <xdr:sp macro="" textlink="">
      <xdr:nvSpPr>
        <xdr:cNvPr id="281" name="n_4mainValue【福祉施設】&#10;一人当たり面積"/>
        <xdr:cNvSpPr txBox="1"/>
      </xdr:nvSpPr>
      <xdr:spPr>
        <a:xfrm>
          <a:off x="6737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306" name="直線コネクタ 305"/>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07"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08" name="直線コネクタ 307"/>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09" name="【市民会館】&#10;有形固定資産減価償却率最大値テキスト"/>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10" name="直線コネクタ 309"/>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167657</xdr:rowOff>
    </xdr:from>
    <xdr:ext cx="405111" cy="259045"/>
    <xdr:sp macro="" textlink="">
      <xdr:nvSpPr>
        <xdr:cNvPr id="311" name="【市民会館】&#10;有形固定資産減価償却率平均値テキスト"/>
        <xdr:cNvSpPr txBox="1"/>
      </xdr:nvSpPr>
      <xdr:spPr>
        <a:xfrm>
          <a:off x="4673600" y="1782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12" name="フローチャート: 判断 311"/>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13" name="フローチャート: 判断 312"/>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314" name="フローチャート: 判断 313"/>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315" name="フローチャート: 判断 314"/>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16" name="フローチャート: 判断 315"/>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xdr:rowOff>
    </xdr:from>
    <xdr:to>
      <xdr:col>24</xdr:col>
      <xdr:colOff>114300</xdr:colOff>
      <xdr:row>102</xdr:row>
      <xdr:rowOff>117475</xdr:rowOff>
    </xdr:to>
    <xdr:sp macro="" textlink="">
      <xdr:nvSpPr>
        <xdr:cNvPr id="322" name="楕円 321"/>
        <xdr:cNvSpPr/>
      </xdr:nvSpPr>
      <xdr:spPr>
        <a:xfrm>
          <a:off x="45847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38752</xdr:rowOff>
    </xdr:from>
    <xdr:ext cx="405111" cy="259045"/>
    <xdr:sp macro="" textlink="">
      <xdr:nvSpPr>
        <xdr:cNvPr id="323" name="【市民会館】&#10;有形固定資産減価償却率該当値テキスト"/>
        <xdr:cNvSpPr txBox="1"/>
      </xdr:nvSpPr>
      <xdr:spPr>
        <a:xfrm>
          <a:off x="4673600"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147320</xdr:rowOff>
    </xdr:from>
    <xdr:to>
      <xdr:col>20</xdr:col>
      <xdr:colOff>38100</xdr:colOff>
      <xdr:row>102</xdr:row>
      <xdr:rowOff>77470</xdr:rowOff>
    </xdr:to>
    <xdr:sp macro="" textlink="">
      <xdr:nvSpPr>
        <xdr:cNvPr id="324" name="楕円 323"/>
        <xdr:cNvSpPr/>
      </xdr:nvSpPr>
      <xdr:spPr>
        <a:xfrm>
          <a:off x="3746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26670</xdr:rowOff>
    </xdr:from>
    <xdr:to>
      <xdr:col>24</xdr:col>
      <xdr:colOff>63500</xdr:colOff>
      <xdr:row>102</xdr:row>
      <xdr:rowOff>66675</xdr:rowOff>
    </xdr:to>
    <xdr:cxnSp macro="">
      <xdr:nvCxnSpPr>
        <xdr:cNvPr id="325" name="直線コネクタ 324"/>
        <xdr:cNvCxnSpPr/>
      </xdr:nvCxnSpPr>
      <xdr:spPr>
        <a:xfrm>
          <a:off x="3797300" y="175145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82550</xdr:rowOff>
    </xdr:from>
    <xdr:to>
      <xdr:col>15</xdr:col>
      <xdr:colOff>101600</xdr:colOff>
      <xdr:row>102</xdr:row>
      <xdr:rowOff>12700</xdr:rowOff>
    </xdr:to>
    <xdr:sp macro="" textlink="">
      <xdr:nvSpPr>
        <xdr:cNvPr id="326" name="楕円 325"/>
        <xdr:cNvSpPr/>
      </xdr:nvSpPr>
      <xdr:spPr>
        <a:xfrm>
          <a:off x="2857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102</xdr:row>
      <xdr:rowOff>26670</xdr:rowOff>
    </xdr:to>
    <xdr:cxnSp macro="">
      <xdr:nvCxnSpPr>
        <xdr:cNvPr id="327" name="直線コネクタ 326"/>
        <xdr:cNvCxnSpPr/>
      </xdr:nvCxnSpPr>
      <xdr:spPr>
        <a:xfrm>
          <a:off x="2908300" y="17449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44450</xdr:rowOff>
    </xdr:from>
    <xdr:to>
      <xdr:col>10</xdr:col>
      <xdr:colOff>165100</xdr:colOff>
      <xdr:row>101</xdr:row>
      <xdr:rowOff>146050</xdr:rowOff>
    </xdr:to>
    <xdr:sp macro="" textlink="">
      <xdr:nvSpPr>
        <xdr:cNvPr id="328" name="楕円 327"/>
        <xdr:cNvSpPr/>
      </xdr:nvSpPr>
      <xdr:spPr>
        <a:xfrm>
          <a:off x="1968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95250</xdr:rowOff>
    </xdr:from>
    <xdr:to>
      <xdr:col>15</xdr:col>
      <xdr:colOff>50800</xdr:colOff>
      <xdr:row>101</xdr:row>
      <xdr:rowOff>133350</xdr:rowOff>
    </xdr:to>
    <xdr:cxnSp macro="">
      <xdr:nvCxnSpPr>
        <xdr:cNvPr id="329" name="直線コネクタ 328"/>
        <xdr:cNvCxnSpPr/>
      </xdr:nvCxnSpPr>
      <xdr:spPr>
        <a:xfrm>
          <a:off x="2019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6350</xdr:rowOff>
    </xdr:from>
    <xdr:to>
      <xdr:col>6</xdr:col>
      <xdr:colOff>38100</xdr:colOff>
      <xdr:row>101</xdr:row>
      <xdr:rowOff>107950</xdr:rowOff>
    </xdr:to>
    <xdr:sp macro="" textlink="">
      <xdr:nvSpPr>
        <xdr:cNvPr id="330" name="楕円 329"/>
        <xdr:cNvSpPr/>
      </xdr:nvSpPr>
      <xdr:spPr>
        <a:xfrm>
          <a:off x="1079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57150</xdr:rowOff>
    </xdr:from>
    <xdr:to>
      <xdr:col>10</xdr:col>
      <xdr:colOff>114300</xdr:colOff>
      <xdr:row>101</xdr:row>
      <xdr:rowOff>95250</xdr:rowOff>
    </xdr:to>
    <xdr:cxnSp macro="">
      <xdr:nvCxnSpPr>
        <xdr:cNvPr id="331" name="直線コネクタ 330"/>
        <xdr:cNvCxnSpPr/>
      </xdr:nvCxnSpPr>
      <xdr:spPr>
        <a:xfrm>
          <a:off x="1130300" y="1737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32" name="n_1aveValue【市民会館】&#10;有形固定資産減価償却率"/>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333" name="n_2aveValue【市民会館】&#10;有形固定資産減価償却率"/>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13352</xdr:rowOff>
    </xdr:from>
    <xdr:ext cx="405111" cy="259045"/>
    <xdr:sp macro="" textlink="">
      <xdr:nvSpPr>
        <xdr:cNvPr id="334" name="n_3aveValue【市民会館】&#10;有形固定資産減価償却率"/>
        <xdr:cNvSpPr txBox="1"/>
      </xdr:nvSpPr>
      <xdr:spPr>
        <a:xfrm>
          <a:off x="1816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1922</xdr:rowOff>
    </xdr:from>
    <xdr:ext cx="405111" cy="259045"/>
    <xdr:sp macro="" textlink="">
      <xdr:nvSpPr>
        <xdr:cNvPr id="335" name="n_4aveValue【市民会館】&#10;有形固定資産減価償却率"/>
        <xdr:cNvSpPr txBox="1"/>
      </xdr:nvSpPr>
      <xdr:spPr>
        <a:xfrm>
          <a:off x="927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93997</xdr:rowOff>
    </xdr:from>
    <xdr:ext cx="405111" cy="259045"/>
    <xdr:sp macro="" textlink="">
      <xdr:nvSpPr>
        <xdr:cNvPr id="336" name="n_1mainValue【市民会館】&#10;有形固定資産減価償却率"/>
        <xdr:cNvSpPr txBox="1"/>
      </xdr:nvSpPr>
      <xdr:spPr>
        <a:xfrm>
          <a:off x="35820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29227</xdr:rowOff>
    </xdr:from>
    <xdr:ext cx="405111" cy="259045"/>
    <xdr:sp macro="" textlink="">
      <xdr:nvSpPr>
        <xdr:cNvPr id="337" name="n_2mainValue【市民会館】&#10;有形固定資産減価償却率"/>
        <xdr:cNvSpPr txBox="1"/>
      </xdr:nvSpPr>
      <xdr:spPr>
        <a:xfrm>
          <a:off x="2705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162577</xdr:rowOff>
    </xdr:from>
    <xdr:ext cx="405111" cy="259045"/>
    <xdr:sp macro="" textlink="">
      <xdr:nvSpPr>
        <xdr:cNvPr id="338" name="n_3mainValue【市民会館】&#10;有形固定資産減価償却率"/>
        <xdr:cNvSpPr txBox="1"/>
      </xdr:nvSpPr>
      <xdr:spPr>
        <a:xfrm>
          <a:off x="1816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124477</xdr:rowOff>
    </xdr:from>
    <xdr:ext cx="405111" cy="259045"/>
    <xdr:sp macro="" textlink="">
      <xdr:nvSpPr>
        <xdr:cNvPr id="339" name="n_4mainValue【市民会館】&#10;有形固定資産減価償却率"/>
        <xdr:cNvSpPr txBox="1"/>
      </xdr:nvSpPr>
      <xdr:spPr>
        <a:xfrm>
          <a:off x="927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65" name="直線コネクタ 364"/>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66"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67" name="直線コネクタ 366"/>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68"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69" name="直線コネクタ 368"/>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70775</xdr:rowOff>
    </xdr:from>
    <xdr:ext cx="469744" cy="259045"/>
    <xdr:sp macro="" textlink="">
      <xdr:nvSpPr>
        <xdr:cNvPr id="370" name="【市民会館】&#10;一人当たり面積平均値テキスト"/>
        <xdr:cNvSpPr txBox="1"/>
      </xdr:nvSpPr>
      <xdr:spPr>
        <a:xfrm>
          <a:off x="10515600" y="1824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71" name="フローチャート: 判断 370"/>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372" name="フローチャート: 判断 371"/>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73" name="フローチャート: 判断 372"/>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74" name="フローチャート: 判断 373"/>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75" name="フローチャート: 判断 374"/>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123371</xdr:rowOff>
    </xdr:from>
    <xdr:to>
      <xdr:col>55</xdr:col>
      <xdr:colOff>50800</xdr:colOff>
      <xdr:row>106</xdr:row>
      <xdr:rowOff>53521</xdr:rowOff>
    </xdr:to>
    <xdr:sp macro="" textlink="">
      <xdr:nvSpPr>
        <xdr:cNvPr id="381" name="楕円 380"/>
        <xdr:cNvSpPr/>
      </xdr:nvSpPr>
      <xdr:spPr>
        <a:xfrm>
          <a:off x="104267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146248</xdr:rowOff>
    </xdr:from>
    <xdr:ext cx="469744" cy="259045"/>
    <xdr:sp macro="" textlink="">
      <xdr:nvSpPr>
        <xdr:cNvPr id="382" name="【市民会館】&#10;一人当たり面積該当値テキスト"/>
        <xdr:cNvSpPr txBox="1"/>
      </xdr:nvSpPr>
      <xdr:spPr>
        <a:xfrm>
          <a:off x="10515600" y="179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129902</xdr:rowOff>
    </xdr:from>
    <xdr:to>
      <xdr:col>50</xdr:col>
      <xdr:colOff>165100</xdr:colOff>
      <xdr:row>106</xdr:row>
      <xdr:rowOff>60052</xdr:rowOff>
    </xdr:to>
    <xdr:sp macro="" textlink="">
      <xdr:nvSpPr>
        <xdr:cNvPr id="383" name="楕円 382"/>
        <xdr:cNvSpPr/>
      </xdr:nvSpPr>
      <xdr:spPr>
        <a:xfrm>
          <a:off x="9588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2721</xdr:rowOff>
    </xdr:from>
    <xdr:to>
      <xdr:col>55</xdr:col>
      <xdr:colOff>0</xdr:colOff>
      <xdr:row>106</xdr:row>
      <xdr:rowOff>9252</xdr:rowOff>
    </xdr:to>
    <xdr:cxnSp macro="">
      <xdr:nvCxnSpPr>
        <xdr:cNvPr id="384" name="直線コネクタ 383"/>
        <xdr:cNvCxnSpPr/>
      </xdr:nvCxnSpPr>
      <xdr:spPr>
        <a:xfrm flipV="1">
          <a:off x="9639300" y="1817642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385" name="楕円 384"/>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9252</xdr:rowOff>
    </xdr:from>
    <xdr:to>
      <xdr:col>50</xdr:col>
      <xdr:colOff>114300</xdr:colOff>
      <xdr:row>106</xdr:row>
      <xdr:rowOff>19050</xdr:rowOff>
    </xdr:to>
    <xdr:cxnSp macro="">
      <xdr:nvCxnSpPr>
        <xdr:cNvPr id="386" name="直線コネクタ 385"/>
        <xdr:cNvCxnSpPr/>
      </xdr:nvCxnSpPr>
      <xdr:spPr>
        <a:xfrm flipV="1">
          <a:off x="8750300" y="1818295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147864</xdr:rowOff>
    </xdr:from>
    <xdr:to>
      <xdr:col>41</xdr:col>
      <xdr:colOff>101600</xdr:colOff>
      <xdr:row>106</xdr:row>
      <xdr:rowOff>78014</xdr:rowOff>
    </xdr:to>
    <xdr:sp macro="" textlink="">
      <xdr:nvSpPr>
        <xdr:cNvPr id="387" name="楕円 386"/>
        <xdr:cNvSpPr/>
      </xdr:nvSpPr>
      <xdr:spPr>
        <a:xfrm>
          <a:off x="781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27214</xdr:rowOff>
    </xdr:to>
    <xdr:cxnSp macro="">
      <xdr:nvCxnSpPr>
        <xdr:cNvPr id="388" name="直線コネクタ 387"/>
        <xdr:cNvCxnSpPr/>
      </xdr:nvCxnSpPr>
      <xdr:spPr>
        <a:xfrm flipV="1">
          <a:off x="7861300" y="18192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156029</xdr:rowOff>
    </xdr:from>
    <xdr:to>
      <xdr:col>36</xdr:col>
      <xdr:colOff>165100</xdr:colOff>
      <xdr:row>106</xdr:row>
      <xdr:rowOff>86179</xdr:rowOff>
    </xdr:to>
    <xdr:sp macro="" textlink="">
      <xdr:nvSpPr>
        <xdr:cNvPr id="389" name="楕円 388"/>
        <xdr:cNvSpPr/>
      </xdr:nvSpPr>
      <xdr:spPr>
        <a:xfrm>
          <a:off x="692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27214</xdr:rowOff>
    </xdr:from>
    <xdr:to>
      <xdr:col>41</xdr:col>
      <xdr:colOff>50800</xdr:colOff>
      <xdr:row>106</xdr:row>
      <xdr:rowOff>35379</xdr:rowOff>
    </xdr:to>
    <xdr:cxnSp macro="">
      <xdr:nvCxnSpPr>
        <xdr:cNvPr id="390" name="直線コネクタ 389"/>
        <xdr:cNvCxnSpPr/>
      </xdr:nvCxnSpPr>
      <xdr:spPr>
        <a:xfrm flipV="1">
          <a:off x="6972300" y="1820091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170378</xdr:rowOff>
    </xdr:from>
    <xdr:ext cx="469744" cy="259045"/>
    <xdr:sp macro="" textlink="">
      <xdr:nvSpPr>
        <xdr:cNvPr id="391" name="n_1aveValue【市民会館】&#10;一人当たり面積"/>
        <xdr:cNvSpPr txBox="1"/>
      </xdr:nvSpPr>
      <xdr:spPr>
        <a:xfrm>
          <a:off x="9391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392" name="n_2aveValue【市民会館】&#10;一人当たり面積"/>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93" name="n_3ave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394" name="n_4ave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76579</xdr:rowOff>
    </xdr:from>
    <xdr:ext cx="469744" cy="259045"/>
    <xdr:sp macro="" textlink="">
      <xdr:nvSpPr>
        <xdr:cNvPr id="395" name="n_1mainValue【市民会館】&#10;一人当たり面積"/>
        <xdr:cNvSpPr txBox="1"/>
      </xdr:nvSpPr>
      <xdr:spPr>
        <a:xfrm>
          <a:off x="93917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86377</xdr:rowOff>
    </xdr:from>
    <xdr:ext cx="469744" cy="259045"/>
    <xdr:sp macro="" textlink="">
      <xdr:nvSpPr>
        <xdr:cNvPr id="396" name="n_2mainValue【市民会館】&#10;一人当たり面積"/>
        <xdr:cNvSpPr txBox="1"/>
      </xdr:nvSpPr>
      <xdr:spPr>
        <a:xfrm>
          <a:off x="8515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94541</xdr:rowOff>
    </xdr:from>
    <xdr:ext cx="469744" cy="259045"/>
    <xdr:sp macro="" textlink="">
      <xdr:nvSpPr>
        <xdr:cNvPr id="397" name="n_3mainValue【市民会館】&#10;一人当たり面積"/>
        <xdr:cNvSpPr txBox="1"/>
      </xdr:nvSpPr>
      <xdr:spPr>
        <a:xfrm>
          <a:off x="7626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102706</xdr:rowOff>
    </xdr:from>
    <xdr:ext cx="469744" cy="259045"/>
    <xdr:sp macro="" textlink="">
      <xdr:nvSpPr>
        <xdr:cNvPr id="398" name="n_4mainValue【市民会館】&#10;一人当たり面積"/>
        <xdr:cNvSpPr txBox="1"/>
      </xdr:nvSpPr>
      <xdr:spPr>
        <a:xfrm>
          <a:off x="6737427" y="179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423" name="直線コネクタ 422"/>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26" name="【一般廃棄物処理施設】&#10;有形固定資産減価償却率最大値テキスト"/>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27" name="直線コネクタ 426"/>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29227</xdr:rowOff>
    </xdr:from>
    <xdr:ext cx="405111" cy="259045"/>
    <xdr:sp macro="" textlink="">
      <xdr:nvSpPr>
        <xdr:cNvPr id="428" name="【一般廃棄物処理施設】&#10;有形固定資産減価償却率平均値テキスト"/>
        <xdr:cNvSpPr txBox="1"/>
      </xdr:nvSpPr>
      <xdr:spPr>
        <a:xfrm>
          <a:off x="16357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29" name="フローチャート: 判断 428"/>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430" name="フローチャート: 判断 429"/>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431" name="フローチャート: 判断 430"/>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32" name="フローチャート: 判断 431"/>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33" name="フローチャート: 判断 432"/>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34925</xdr:rowOff>
    </xdr:from>
    <xdr:to>
      <xdr:col>85</xdr:col>
      <xdr:colOff>177800</xdr:colOff>
      <xdr:row>41</xdr:row>
      <xdr:rowOff>136525</xdr:rowOff>
    </xdr:to>
    <xdr:sp macro="" textlink="">
      <xdr:nvSpPr>
        <xdr:cNvPr id="439" name="楕円 438"/>
        <xdr:cNvSpPr/>
      </xdr:nvSpPr>
      <xdr:spPr>
        <a:xfrm>
          <a:off x="162687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121302</xdr:rowOff>
    </xdr:from>
    <xdr:ext cx="405111" cy="259045"/>
    <xdr:sp macro="" textlink="">
      <xdr:nvSpPr>
        <xdr:cNvPr id="440" name="【一般廃棄物処理施設】&#10;有形固定資産減価償却率該当値テキスト"/>
        <xdr:cNvSpPr txBox="1"/>
      </xdr:nvSpPr>
      <xdr:spPr>
        <a:xfrm>
          <a:off x="16357600" y="697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25400</xdr:rowOff>
    </xdr:from>
    <xdr:to>
      <xdr:col>81</xdr:col>
      <xdr:colOff>101600</xdr:colOff>
      <xdr:row>41</xdr:row>
      <xdr:rowOff>127000</xdr:rowOff>
    </xdr:to>
    <xdr:sp macro="" textlink="">
      <xdr:nvSpPr>
        <xdr:cNvPr id="441" name="楕円 440"/>
        <xdr:cNvSpPr/>
      </xdr:nvSpPr>
      <xdr:spPr>
        <a:xfrm>
          <a:off x="1543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76200</xdr:rowOff>
    </xdr:from>
    <xdr:to>
      <xdr:col>85</xdr:col>
      <xdr:colOff>127000</xdr:colOff>
      <xdr:row>41</xdr:row>
      <xdr:rowOff>85725</xdr:rowOff>
    </xdr:to>
    <xdr:cxnSp macro="">
      <xdr:nvCxnSpPr>
        <xdr:cNvPr id="442" name="直線コネクタ 441"/>
        <xdr:cNvCxnSpPr/>
      </xdr:nvCxnSpPr>
      <xdr:spPr>
        <a:xfrm>
          <a:off x="15481300" y="71056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xdr:rowOff>
    </xdr:from>
    <xdr:to>
      <xdr:col>76</xdr:col>
      <xdr:colOff>165100</xdr:colOff>
      <xdr:row>41</xdr:row>
      <xdr:rowOff>106045</xdr:rowOff>
    </xdr:to>
    <xdr:sp macro="" textlink="">
      <xdr:nvSpPr>
        <xdr:cNvPr id="443" name="楕円 442"/>
        <xdr:cNvSpPr/>
      </xdr:nvSpPr>
      <xdr:spPr>
        <a:xfrm>
          <a:off x="14541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55245</xdr:rowOff>
    </xdr:from>
    <xdr:to>
      <xdr:col>81</xdr:col>
      <xdr:colOff>50800</xdr:colOff>
      <xdr:row>41</xdr:row>
      <xdr:rowOff>76200</xdr:rowOff>
    </xdr:to>
    <xdr:cxnSp macro="">
      <xdr:nvCxnSpPr>
        <xdr:cNvPr id="444" name="直線コネクタ 443"/>
        <xdr:cNvCxnSpPr/>
      </xdr:nvCxnSpPr>
      <xdr:spPr>
        <a:xfrm>
          <a:off x="14592300" y="7084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156845</xdr:rowOff>
    </xdr:from>
    <xdr:to>
      <xdr:col>72</xdr:col>
      <xdr:colOff>38100</xdr:colOff>
      <xdr:row>41</xdr:row>
      <xdr:rowOff>86995</xdr:rowOff>
    </xdr:to>
    <xdr:sp macro="" textlink="">
      <xdr:nvSpPr>
        <xdr:cNvPr id="445" name="楕円 444"/>
        <xdr:cNvSpPr/>
      </xdr:nvSpPr>
      <xdr:spPr>
        <a:xfrm>
          <a:off x="13652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36195</xdr:rowOff>
    </xdr:from>
    <xdr:to>
      <xdr:col>76</xdr:col>
      <xdr:colOff>114300</xdr:colOff>
      <xdr:row>41</xdr:row>
      <xdr:rowOff>55245</xdr:rowOff>
    </xdr:to>
    <xdr:cxnSp macro="">
      <xdr:nvCxnSpPr>
        <xdr:cNvPr id="446" name="直線コネクタ 445"/>
        <xdr:cNvCxnSpPr/>
      </xdr:nvCxnSpPr>
      <xdr:spPr>
        <a:xfrm>
          <a:off x="13703300" y="70656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135890</xdr:rowOff>
    </xdr:from>
    <xdr:to>
      <xdr:col>67</xdr:col>
      <xdr:colOff>101600</xdr:colOff>
      <xdr:row>41</xdr:row>
      <xdr:rowOff>66040</xdr:rowOff>
    </xdr:to>
    <xdr:sp macro="" textlink="">
      <xdr:nvSpPr>
        <xdr:cNvPr id="447" name="楕円 446"/>
        <xdr:cNvSpPr/>
      </xdr:nvSpPr>
      <xdr:spPr>
        <a:xfrm>
          <a:off x="1276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15240</xdr:rowOff>
    </xdr:from>
    <xdr:to>
      <xdr:col>71</xdr:col>
      <xdr:colOff>177800</xdr:colOff>
      <xdr:row>41</xdr:row>
      <xdr:rowOff>36195</xdr:rowOff>
    </xdr:to>
    <xdr:cxnSp macro="">
      <xdr:nvCxnSpPr>
        <xdr:cNvPr id="448" name="直線コネクタ 447"/>
        <xdr:cNvCxnSpPr/>
      </xdr:nvCxnSpPr>
      <xdr:spPr>
        <a:xfrm>
          <a:off x="12814300" y="70446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449" name="n_1aveValue【一般廃棄物処理施設】&#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139717</xdr:rowOff>
    </xdr:from>
    <xdr:ext cx="405111" cy="259045"/>
    <xdr:sp macro="" textlink="">
      <xdr:nvSpPr>
        <xdr:cNvPr id="450" name="n_2aveValue【一般廃棄物処理施設】&#10;有形固定資産減価償却率"/>
        <xdr:cNvSpPr txBox="1"/>
      </xdr:nvSpPr>
      <xdr:spPr>
        <a:xfrm>
          <a:off x="14389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51" name="n_3aveValue【一般廃棄物処理施設】&#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452" name="n_4aveValue【一般廃棄物処理施設】&#10;有形固定資産減価償却率"/>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118127</xdr:rowOff>
    </xdr:from>
    <xdr:ext cx="405111" cy="259045"/>
    <xdr:sp macro="" textlink="">
      <xdr:nvSpPr>
        <xdr:cNvPr id="453" name="n_1mainValue【一般廃棄物処理施設】&#10;有形固定資産減価償却率"/>
        <xdr:cNvSpPr txBox="1"/>
      </xdr:nvSpPr>
      <xdr:spPr>
        <a:xfrm>
          <a:off x="152660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97172</xdr:rowOff>
    </xdr:from>
    <xdr:ext cx="405111" cy="259045"/>
    <xdr:sp macro="" textlink="">
      <xdr:nvSpPr>
        <xdr:cNvPr id="454" name="n_2mainValue【一般廃棄物処理施設】&#10;有形固定資産減価償却率"/>
        <xdr:cNvSpPr txBox="1"/>
      </xdr:nvSpPr>
      <xdr:spPr>
        <a:xfrm>
          <a:off x="14389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78122</xdr:rowOff>
    </xdr:from>
    <xdr:ext cx="405111" cy="259045"/>
    <xdr:sp macro="" textlink="">
      <xdr:nvSpPr>
        <xdr:cNvPr id="455" name="n_3mainValue【一般廃棄物処理施設】&#10;有形固定資産減価償却率"/>
        <xdr:cNvSpPr txBox="1"/>
      </xdr:nvSpPr>
      <xdr:spPr>
        <a:xfrm>
          <a:off x="135007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57167</xdr:rowOff>
    </xdr:from>
    <xdr:ext cx="405111" cy="259045"/>
    <xdr:sp macro="" textlink="">
      <xdr:nvSpPr>
        <xdr:cNvPr id="456" name="n_4mainValue【一般廃棄物処理施設】&#10;有形固定資産減価償却率"/>
        <xdr:cNvSpPr txBox="1"/>
      </xdr:nvSpPr>
      <xdr:spPr>
        <a:xfrm>
          <a:off x="12611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78" name="直線コネクタ 477"/>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79" name="【一般廃棄物処理施設】&#10;一人当たり有形固定資産（償却資産）額最小値テキスト"/>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80" name="直線コネクタ 479"/>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81" name="【一般廃棄物処理施設】&#10;一人当たり有形固定資産（償却資産）額最大値テキスト"/>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82" name="直線コネクタ 481"/>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483" name="【一般廃棄物処理施設】&#10;一人当たり有形固定資産（償却資産）額平均値テキスト"/>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84" name="フローチャート: 判断 483"/>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485" name="フローチャート: 判断 484"/>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486" name="フローチャート: 判断 485"/>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487" name="フローチャート: 判断 486"/>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488" name="フローチャート: 判断 487"/>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10301</xdr:rowOff>
    </xdr:from>
    <xdr:to>
      <xdr:col>116</xdr:col>
      <xdr:colOff>114300</xdr:colOff>
      <xdr:row>39</xdr:row>
      <xdr:rowOff>111901</xdr:rowOff>
    </xdr:to>
    <xdr:sp macro="" textlink="">
      <xdr:nvSpPr>
        <xdr:cNvPr id="494" name="楕円 493"/>
        <xdr:cNvSpPr/>
      </xdr:nvSpPr>
      <xdr:spPr>
        <a:xfrm>
          <a:off x="22110700" y="66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33178</xdr:rowOff>
    </xdr:from>
    <xdr:ext cx="599010" cy="259045"/>
    <xdr:sp macro="" textlink="">
      <xdr:nvSpPr>
        <xdr:cNvPr id="495" name="【一般廃棄物処理施設】&#10;一人当たり有形固定資産（償却資産）額該当値テキスト"/>
        <xdr:cNvSpPr txBox="1"/>
      </xdr:nvSpPr>
      <xdr:spPr>
        <a:xfrm>
          <a:off x="22199600" y="654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18037</xdr:rowOff>
    </xdr:from>
    <xdr:to>
      <xdr:col>112</xdr:col>
      <xdr:colOff>38100</xdr:colOff>
      <xdr:row>39</xdr:row>
      <xdr:rowOff>119637</xdr:rowOff>
    </xdr:to>
    <xdr:sp macro="" textlink="">
      <xdr:nvSpPr>
        <xdr:cNvPr id="496" name="楕円 495"/>
        <xdr:cNvSpPr/>
      </xdr:nvSpPr>
      <xdr:spPr>
        <a:xfrm>
          <a:off x="21272500" y="67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61101</xdr:rowOff>
    </xdr:from>
    <xdr:to>
      <xdr:col>116</xdr:col>
      <xdr:colOff>63500</xdr:colOff>
      <xdr:row>39</xdr:row>
      <xdr:rowOff>68837</xdr:rowOff>
    </xdr:to>
    <xdr:cxnSp macro="">
      <xdr:nvCxnSpPr>
        <xdr:cNvPr id="497" name="直線コネクタ 496"/>
        <xdr:cNvCxnSpPr/>
      </xdr:nvCxnSpPr>
      <xdr:spPr>
        <a:xfrm flipV="1">
          <a:off x="21323300" y="6747651"/>
          <a:ext cx="8382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6965</xdr:rowOff>
    </xdr:from>
    <xdr:to>
      <xdr:col>107</xdr:col>
      <xdr:colOff>101600</xdr:colOff>
      <xdr:row>39</xdr:row>
      <xdr:rowOff>108565</xdr:rowOff>
    </xdr:to>
    <xdr:sp macro="" textlink="">
      <xdr:nvSpPr>
        <xdr:cNvPr id="498" name="楕円 497"/>
        <xdr:cNvSpPr/>
      </xdr:nvSpPr>
      <xdr:spPr>
        <a:xfrm>
          <a:off x="20383500" y="6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57765</xdr:rowOff>
    </xdr:from>
    <xdr:to>
      <xdr:col>111</xdr:col>
      <xdr:colOff>177800</xdr:colOff>
      <xdr:row>39</xdr:row>
      <xdr:rowOff>68837</xdr:rowOff>
    </xdr:to>
    <xdr:cxnSp macro="">
      <xdr:nvCxnSpPr>
        <xdr:cNvPr id="499" name="直線コネクタ 498"/>
        <xdr:cNvCxnSpPr/>
      </xdr:nvCxnSpPr>
      <xdr:spPr>
        <a:xfrm>
          <a:off x="20434300" y="6744315"/>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34533</xdr:rowOff>
    </xdr:from>
    <xdr:to>
      <xdr:col>102</xdr:col>
      <xdr:colOff>165100</xdr:colOff>
      <xdr:row>39</xdr:row>
      <xdr:rowOff>136133</xdr:rowOff>
    </xdr:to>
    <xdr:sp macro="" textlink="">
      <xdr:nvSpPr>
        <xdr:cNvPr id="500" name="楕円 499"/>
        <xdr:cNvSpPr/>
      </xdr:nvSpPr>
      <xdr:spPr>
        <a:xfrm>
          <a:off x="19494500" y="672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57765</xdr:rowOff>
    </xdr:from>
    <xdr:to>
      <xdr:col>107</xdr:col>
      <xdr:colOff>50800</xdr:colOff>
      <xdr:row>39</xdr:row>
      <xdr:rowOff>85333</xdr:rowOff>
    </xdr:to>
    <xdr:cxnSp macro="">
      <xdr:nvCxnSpPr>
        <xdr:cNvPr id="501" name="直線コネクタ 500"/>
        <xdr:cNvCxnSpPr/>
      </xdr:nvCxnSpPr>
      <xdr:spPr>
        <a:xfrm flipV="1">
          <a:off x="19545300" y="6744315"/>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44664</xdr:rowOff>
    </xdr:from>
    <xdr:to>
      <xdr:col>98</xdr:col>
      <xdr:colOff>38100</xdr:colOff>
      <xdr:row>39</xdr:row>
      <xdr:rowOff>146264</xdr:rowOff>
    </xdr:to>
    <xdr:sp macro="" textlink="">
      <xdr:nvSpPr>
        <xdr:cNvPr id="502" name="楕円 501"/>
        <xdr:cNvSpPr/>
      </xdr:nvSpPr>
      <xdr:spPr>
        <a:xfrm>
          <a:off x="18605500" y="67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85333</xdr:rowOff>
    </xdr:from>
    <xdr:to>
      <xdr:col>102</xdr:col>
      <xdr:colOff>114300</xdr:colOff>
      <xdr:row>39</xdr:row>
      <xdr:rowOff>95464</xdr:rowOff>
    </xdr:to>
    <xdr:cxnSp macro="">
      <xdr:nvCxnSpPr>
        <xdr:cNvPr id="503" name="直線コネクタ 502"/>
        <xdr:cNvCxnSpPr/>
      </xdr:nvCxnSpPr>
      <xdr:spPr>
        <a:xfrm flipV="1">
          <a:off x="18656300" y="6771883"/>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17390</xdr:rowOff>
    </xdr:from>
    <xdr:ext cx="599010" cy="259045"/>
    <xdr:sp macro="" textlink="">
      <xdr:nvSpPr>
        <xdr:cNvPr id="504" name="n_1aveValue【一般廃棄物処理施設】&#10;一人当たり有形固定資産（償却資産）額"/>
        <xdr:cNvSpPr txBox="1"/>
      </xdr:nvSpPr>
      <xdr:spPr>
        <a:xfrm>
          <a:off x="210110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26922</xdr:rowOff>
    </xdr:from>
    <xdr:ext cx="599010" cy="259045"/>
    <xdr:sp macro="" textlink="">
      <xdr:nvSpPr>
        <xdr:cNvPr id="505" name="n_2aveValue【一般廃棄物処理施設】&#10;一人当たり有形固定資産（償却資産）額"/>
        <xdr:cNvSpPr txBox="1"/>
      </xdr:nvSpPr>
      <xdr:spPr>
        <a:xfrm>
          <a:off x="20134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22442</xdr:rowOff>
    </xdr:from>
    <xdr:ext cx="599010" cy="259045"/>
    <xdr:sp macro="" textlink="">
      <xdr:nvSpPr>
        <xdr:cNvPr id="506" name="n_3aveValue【一般廃棄物処理施設】&#10;一人当たり有形固定資産（償却資産）額"/>
        <xdr:cNvSpPr txBox="1"/>
      </xdr:nvSpPr>
      <xdr:spPr>
        <a:xfrm>
          <a:off x="19245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1054</xdr:rowOff>
    </xdr:from>
    <xdr:ext cx="599010" cy="259045"/>
    <xdr:sp macro="" textlink="">
      <xdr:nvSpPr>
        <xdr:cNvPr id="507" name="n_4aveValue【一般廃棄物処理施設】&#10;一人当たり有形固定資産（償却資産）額"/>
        <xdr:cNvSpPr txBox="1"/>
      </xdr:nvSpPr>
      <xdr:spPr>
        <a:xfrm>
          <a:off x="18356795" y="685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136164</xdr:rowOff>
    </xdr:from>
    <xdr:ext cx="599010" cy="259045"/>
    <xdr:sp macro="" textlink="">
      <xdr:nvSpPr>
        <xdr:cNvPr id="508" name="n_1mainValue【一般廃棄物処理施設】&#10;一人当たり有形固定資産（償却資産）額"/>
        <xdr:cNvSpPr txBox="1"/>
      </xdr:nvSpPr>
      <xdr:spPr>
        <a:xfrm>
          <a:off x="21011095" y="647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125092</xdr:rowOff>
    </xdr:from>
    <xdr:ext cx="599010" cy="259045"/>
    <xdr:sp macro="" textlink="">
      <xdr:nvSpPr>
        <xdr:cNvPr id="509" name="n_2mainValue【一般廃棄物処理施設】&#10;一人当たり有形固定資産（償却資産）額"/>
        <xdr:cNvSpPr txBox="1"/>
      </xdr:nvSpPr>
      <xdr:spPr>
        <a:xfrm>
          <a:off x="20134795" y="64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152660</xdr:rowOff>
    </xdr:from>
    <xdr:ext cx="599010" cy="259045"/>
    <xdr:sp macro="" textlink="">
      <xdr:nvSpPr>
        <xdr:cNvPr id="510" name="n_3mainValue【一般廃棄物処理施設】&#10;一人当たり有形固定資産（償却資産）額"/>
        <xdr:cNvSpPr txBox="1"/>
      </xdr:nvSpPr>
      <xdr:spPr>
        <a:xfrm>
          <a:off x="19245795" y="649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162791</xdr:rowOff>
    </xdr:from>
    <xdr:ext cx="599010" cy="259045"/>
    <xdr:sp macro="" textlink="">
      <xdr:nvSpPr>
        <xdr:cNvPr id="511" name="n_4mainValue【一般廃棄物処理施設】&#10;一人当たり有形固定資産（償却資産）額"/>
        <xdr:cNvSpPr txBox="1"/>
      </xdr:nvSpPr>
      <xdr:spPr>
        <a:xfrm>
          <a:off x="18356795" y="65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3" name="直線コネクタ 552"/>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4" name="【消防施設】&#10;有形固定資産減価償却率最小値テキスト"/>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5" name="直線コネクタ 554"/>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6"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57" name="直線コネクタ 556"/>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35940</xdr:rowOff>
    </xdr:from>
    <xdr:ext cx="405111" cy="259045"/>
    <xdr:sp macro="" textlink="">
      <xdr:nvSpPr>
        <xdr:cNvPr id="558" name="【消防施設】&#10;有形固定資産減価償却率平均値テキスト"/>
        <xdr:cNvSpPr txBox="1"/>
      </xdr:nvSpPr>
      <xdr:spPr>
        <a:xfrm>
          <a:off x="16357600" y="1409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59" name="フローチャート: 判断 558"/>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60" name="フローチャート: 判断 559"/>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61" name="フローチャート: 判断 560"/>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2" name="フローチャート: 判断 561"/>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63" name="フローチャート: 判断 562"/>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69" name="楕円 568"/>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570" name="【消防施設】&#10;有形固定資産減価償却率該当値テキスト"/>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152219</xdr:rowOff>
    </xdr:from>
    <xdr:to>
      <xdr:col>81</xdr:col>
      <xdr:colOff>101600</xdr:colOff>
      <xdr:row>82</xdr:row>
      <xdr:rowOff>82369</xdr:rowOff>
    </xdr:to>
    <xdr:sp macro="" textlink="">
      <xdr:nvSpPr>
        <xdr:cNvPr id="571" name="楕円 570"/>
        <xdr:cNvSpPr/>
      </xdr:nvSpPr>
      <xdr:spPr>
        <a:xfrm>
          <a:off x="15430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11974</xdr:rowOff>
    </xdr:from>
    <xdr:to>
      <xdr:col>85</xdr:col>
      <xdr:colOff>127000</xdr:colOff>
      <xdr:row>82</xdr:row>
      <xdr:rowOff>31569</xdr:rowOff>
    </xdr:to>
    <xdr:cxnSp macro="">
      <xdr:nvCxnSpPr>
        <xdr:cNvPr id="572" name="直線コネクタ 571"/>
        <xdr:cNvCxnSpPr/>
      </xdr:nvCxnSpPr>
      <xdr:spPr>
        <a:xfrm flipV="1">
          <a:off x="15481300" y="140708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90170</xdr:rowOff>
    </xdr:from>
    <xdr:to>
      <xdr:col>76</xdr:col>
      <xdr:colOff>165100</xdr:colOff>
      <xdr:row>83</xdr:row>
      <xdr:rowOff>20320</xdr:rowOff>
    </xdr:to>
    <xdr:sp macro="" textlink="">
      <xdr:nvSpPr>
        <xdr:cNvPr id="573" name="楕円 572"/>
        <xdr:cNvSpPr/>
      </xdr:nvSpPr>
      <xdr:spPr>
        <a:xfrm>
          <a:off x="14541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140970</xdr:rowOff>
    </xdr:to>
    <xdr:cxnSp macro="">
      <xdr:nvCxnSpPr>
        <xdr:cNvPr id="574" name="直線コネクタ 573"/>
        <xdr:cNvCxnSpPr/>
      </xdr:nvCxnSpPr>
      <xdr:spPr>
        <a:xfrm flipV="1">
          <a:off x="14592300" y="1409046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575" name="楕円 574"/>
        <xdr:cNvSpPr/>
      </xdr:nvSpPr>
      <xdr:spPr>
        <a:xfrm>
          <a:off x="1365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140970</xdr:rowOff>
    </xdr:to>
    <xdr:cxnSp macro="">
      <xdr:nvCxnSpPr>
        <xdr:cNvPr id="576" name="直線コネクタ 575"/>
        <xdr:cNvCxnSpPr/>
      </xdr:nvCxnSpPr>
      <xdr:spPr>
        <a:xfrm>
          <a:off x="13703300" y="1412965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117929</xdr:rowOff>
    </xdr:from>
    <xdr:to>
      <xdr:col>67</xdr:col>
      <xdr:colOff>101600</xdr:colOff>
      <xdr:row>82</xdr:row>
      <xdr:rowOff>48079</xdr:rowOff>
    </xdr:to>
    <xdr:sp macro="" textlink="">
      <xdr:nvSpPr>
        <xdr:cNvPr id="577" name="楕円 576"/>
        <xdr:cNvSpPr/>
      </xdr:nvSpPr>
      <xdr:spPr>
        <a:xfrm>
          <a:off x="12763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168729</xdr:rowOff>
    </xdr:from>
    <xdr:to>
      <xdr:col>71</xdr:col>
      <xdr:colOff>177800</xdr:colOff>
      <xdr:row>82</xdr:row>
      <xdr:rowOff>70757</xdr:rowOff>
    </xdr:to>
    <xdr:cxnSp macro="">
      <xdr:nvCxnSpPr>
        <xdr:cNvPr id="578" name="直線コネクタ 577"/>
        <xdr:cNvCxnSpPr/>
      </xdr:nvCxnSpPr>
      <xdr:spPr>
        <a:xfrm>
          <a:off x="12814300" y="1405617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579" name="n_1aveValue【消防施設】&#10;有形固定資産減価償却率"/>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80" name="n_2aveValue【消防施設】&#10;有形固定資産減価償却率"/>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581" name="n_3aveValue【消防施設】&#10;有形固定資産減価償却率"/>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582" name="n_4aveValue【消防施設】&#10;有形固定資産減価償却率"/>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98896</xdr:rowOff>
    </xdr:from>
    <xdr:ext cx="405111" cy="259045"/>
    <xdr:sp macro="" textlink="">
      <xdr:nvSpPr>
        <xdr:cNvPr id="583" name="n_1mainValue【消防施設】&#10;有形固定資産減価償却率"/>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11447</xdr:rowOff>
    </xdr:from>
    <xdr:ext cx="405111" cy="259045"/>
    <xdr:sp macro="" textlink="">
      <xdr:nvSpPr>
        <xdr:cNvPr id="584" name="n_2mainValue【消防施設】&#10;有形固定資産減価償却率"/>
        <xdr:cNvSpPr txBox="1"/>
      </xdr:nvSpPr>
      <xdr:spPr>
        <a:xfrm>
          <a:off x="14389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138084</xdr:rowOff>
    </xdr:from>
    <xdr:ext cx="405111" cy="259045"/>
    <xdr:sp macro="" textlink="">
      <xdr:nvSpPr>
        <xdr:cNvPr id="585" name="n_3mainValue【消防施設】&#10;有形固定資産減価償却率"/>
        <xdr:cNvSpPr txBox="1"/>
      </xdr:nvSpPr>
      <xdr:spPr>
        <a:xfrm>
          <a:off x="13500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64606</xdr:rowOff>
    </xdr:from>
    <xdr:ext cx="405111" cy="259045"/>
    <xdr:sp macro="" textlink="">
      <xdr:nvSpPr>
        <xdr:cNvPr id="586" name="n_4mainValue【消防施設】&#10;有形固定資産減価償却率"/>
        <xdr:cNvSpPr txBox="1"/>
      </xdr:nvSpPr>
      <xdr:spPr>
        <a:xfrm>
          <a:off x="12611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10" name="直線コネクタ 609"/>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11" name="【消防施設】&#10;一人当たり面積最小値テキスト"/>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2" name="直線コネクタ 611"/>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3" name="【消防施設】&#10;一人当たり面積最大値テキスト"/>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4" name="直線コネクタ 613"/>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615" name="【消防施設】&#10;一人当たり面積平均値テキスト"/>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6" name="フローチャート: 判断 615"/>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617" name="フローチャート: 判断 616"/>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18" name="フローチャート: 判断 617"/>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9" name="フローチャート: 判断 618"/>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20" name="フローチャート: 判断 619"/>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19686</xdr:rowOff>
    </xdr:from>
    <xdr:to>
      <xdr:col>116</xdr:col>
      <xdr:colOff>114300</xdr:colOff>
      <xdr:row>85</xdr:row>
      <xdr:rowOff>121286</xdr:rowOff>
    </xdr:to>
    <xdr:sp macro="" textlink="">
      <xdr:nvSpPr>
        <xdr:cNvPr id="626" name="楕円 625"/>
        <xdr:cNvSpPr/>
      </xdr:nvSpPr>
      <xdr:spPr>
        <a:xfrm>
          <a:off x="221107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169563</xdr:rowOff>
    </xdr:from>
    <xdr:ext cx="469744" cy="259045"/>
    <xdr:sp macro="" textlink="">
      <xdr:nvSpPr>
        <xdr:cNvPr id="627" name="【消防施設】&#10;一人当たり面積該当値テキスト"/>
        <xdr:cNvSpPr txBox="1"/>
      </xdr:nvSpPr>
      <xdr:spPr>
        <a:xfrm>
          <a:off x="22199600" y="1457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23495</xdr:rowOff>
    </xdr:from>
    <xdr:to>
      <xdr:col>112</xdr:col>
      <xdr:colOff>38100</xdr:colOff>
      <xdr:row>85</xdr:row>
      <xdr:rowOff>125095</xdr:rowOff>
    </xdr:to>
    <xdr:sp macro="" textlink="">
      <xdr:nvSpPr>
        <xdr:cNvPr id="628" name="楕円 627"/>
        <xdr:cNvSpPr/>
      </xdr:nvSpPr>
      <xdr:spPr>
        <a:xfrm>
          <a:off x="21272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70486</xdr:rowOff>
    </xdr:from>
    <xdr:to>
      <xdr:col>116</xdr:col>
      <xdr:colOff>63500</xdr:colOff>
      <xdr:row>85</xdr:row>
      <xdr:rowOff>74295</xdr:rowOff>
    </xdr:to>
    <xdr:cxnSp macro="">
      <xdr:nvCxnSpPr>
        <xdr:cNvPr id="629" name="直線コネクタ 628"/>
        <xdr:cNvCxnSpPr/>
      </xdr:nvCxnSpPr>
      <xdr:spPr>
        <a:xfrm flipV="1">
          <a:off x="21323300" y="146437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34925</xdr:rowOff>
    </xdr:from>
    <xdr:to>
      <xdr:col>107</xdr:col>
      <xdr:colOff>101600</xdr:colOff>
      <xdr:row>85</xdr:row>
      <xdr:rowOff>136525</xdr:rowOff>
    </xdr:to>
    <xdr:sp macro="" textlink="">
      <xdr:nvSpPr>
        <xdr:cNvPr id="630" name="楕円 629"/>
        <xdr:cNvSpPr/>
      </xdr:nvSpPr>
      <xdr:spPr>
        <a:xfrm>
          <a:off x="20383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74295</xdr:rowOff>
    </xdr:from>
    <xdr:to>
      <xdr:col>111</xdr:col>
      <xdr:colOff>177800</xdr:colOff>
      <xdr:row>85</xdr:row>
      <xdr:rowOff>85725</xdr:rowOff>
    </xdr:to>
    <xdr:cxnSp macro="">
      <xdr:nvCxnSpPr>
        <xdr:cNvPr id="631" name="直線コネクタ 630"/>
        <xdr:cNvCxnSpPr/>
      </xdr:nvCxnSpPr>
      <xdr:spPr>
        <a:xfrm flipV="1">
          <a:off x="20434300" y="14647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32" name="楕円 631"/>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85725</xdr:rowOff>
    </xdr:to>
    <xdr:cxnSp macro="">
      <xdr:nvCxnSpPr>
        <xdr:cNvPr id="633" name="直線コネクタ 632"/>
        <xdr:cNvCxnSpPr/>
      </xdr:nvCxnSpPr>
      <xdr:spPr>
        <a:xfrm>
          <a:off x="19545300" y="146456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23495</xdr:rowOff>
    </xdr:from>
    <xdr:to>
      <xdr:col>98</xdr:col>
      <xdr:colOff>38100</xdr:colOff>
      <xdr:row>85</xdr:row>
      <xdr:rowOff>125095</xdr:rowOff>
    </xdr:to>
    <xdr:sp macro="" textlink="">
      <xdr:nvSpPr>
        <xdr:cNvPr id="634" name="楕円 633"/>
        <xdr:cNvSpPr/>
      </xdr:nvSpPr>
      <xdr:spPr>
        <a:xfrm>
          <a:off x="18605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74295</xdr:rowOff>
    </xdr:to>
    <xdr:cxnSp macro="">
      <xdr:nvCxnSpPr>
        <xdr:cNvPr id="635" name="直線コネクタ 634"/>
        <xdr:cNvCxnSpPr/>
      </xdr:nvCxnSpPr>
      <xdr:spPr>
        <a:xfrm flipV="1">
          <a:off x="18656300" y="14645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636" name="n_1aveValue【消防施設】&#10;一人当たり面積"/>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37" name="n_2aveValue【消防施設】&#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38"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39"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116222</xdr:rowOff>
    </xdr:from>
    <xdr:ext cx="469744" cy="259045"/>
    <xdr:sp macro="" textlink="">
      <xdr:nvSpPr>
        <xdr:cNvPr id="640" name="n_1mainValue【消防施設】&#10;一人当たり面積"/>
        <xdr:cNvSpPr txBox="1"/>
      </xdr:nvSpPr>
      <xdr:spPr>
        <a:xfrm>
          <a:off x="210757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127652</xdr:rowOff>
    </xdr:from>
    <xdr:ext cx="469744" cy="259045"/>
    <xdr:sp macro="" textlink="">
      <xdr:nvSpPr>
        <xdr:cNvPr id="641" name="n_2mainValue【消防施設】&#10;一人当たり面積"/>
        <xdr:cNvSpPr txBox="1"/>
      </xdr:nvSpPr>
      <xdr:spPr>
        <a:xfrm>
          <a:off x="20199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642" name="n_3mainValue【消防施設】&#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116222</xdr:rowOff>
    </xdr:from>
    <xdr:ext cx="469744" cy="259045"/>
    <xdr:sp macro="" textlink="">
      <xdr:nvSpPr>
        <xdr:cNvPr id="643" name="n_4mainValue【消防施設】&#10;一人当たり面積"/>
        <xdr:cNvSpPr txBox="1"/>
      </xdr:nvSpPr>
      <xdr:spPr>
        <a:xfrm>
          <a:off x="18421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9" name="直線コネクタ 668"/>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70"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1" name="直線コネクタ 670"/>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2"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3" name="直線コネクタ 672"/>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674" name="【庁舎】&#10;有形固定資産減価償却率平均値テキスト"/>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5" name="フローチャート: 判断 674"/>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76" name="フローチャート: 判断 675"/>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7" name="フローチャート: 判断 676"/>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78" name="フローチャート: 判断 677"/>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79" name="フローチャート: 判断 678"/>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685" name="楕円 684"/>
        <xdr:cNvSpPr/>
      </xdr:nvSpPr>
      <xdr:spPr>
        <a:xfrm>
          <a:off x="16268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686" name="【庁舎】&#10;有形固定資産減価償却率該当値テキスト"/>
        <xdr:cNvSpPr txBox="1"/>
      </xdr:nvSpPr>
      <xdr:spPr>
        <a:xfrm>
          <a:off x="16357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687" name="楕円 686"/>
        <xdr:cNvSpPr/>
      </xdr:nvSpPr>
      <xdr:spPr>
        <a:xfrm>
          <a:off x="1543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90895</xdr:rowOff>
    </xdr:from>
    <xdr:to>
      <xdr:col>85</xdr:col>
      <xdr:colOff>127000</xdr:colOff>
      <xdr:row>106</xdr:row>
      <xdr:rowOff>125186</xdr:rowOff>
    </xdr:to>
    <xdr:cxnSp macro="">
      <xdr:nvCxnSpPr>
        <xdr:cNvPr id="688" name="直線コネクタ 687"/>
        <xdr:cNvCxnSpPr/>
      </xdr:nvCxnSpPr>
      <xdr:spPr>
        <a:xfrm>
          <a:off x="15481300" y="182645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689" name="楕円 688"/>
        <xdr:cNvSpPr/>
      </xdr:nvSpPr>
      <xdr:spPr>
        <a:xfrm>
          <a:off x="1454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90895</xdr:rowOff>
    </xdr:to>
    <xdr:cxnSp macro="">
      <xdr:nvCxnSpPr>
        <xdr:cNvPr id="690" name="直線コネクタ 689"/>
        <xdr:cNvCxnSpPr/>
      </xdr:nvCxnSpPr>
      <xdr:spPr>
        <a:xfrm>
          <a:off x="14592300" y="1821561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691" name="楕円 690"/>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41911</xdr:rowOff>
    </xdr:to>
    <xdr:cxnSp macro="">
      <xdr:nvCxnSpPr>
        <xdr:cNvPr id="692" name="直線コネクタ 691"/>
        <xdr:cNvCxnSpPr/>
      </xdr:nvCxnSpPr>
      <xdr:spPr>
        <a:xfrm>
          <a:off x="13703300" y="181829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95613</xdr:rowOff>
    </xdr:from>
    <xdr:to>
      <xdr:col>67</xdr:col>
      <xdr:colOff>101600</xdr:colOff>
      <xdr:row>106</xdr:row>
      <xdr:rowOff>25763</xdr:rowOff>
    </xdr:to>
    <xdr:sp macro="" textlink="">
      <xdr:nvSpPr>
        <xdr:cNvPr id="693" name="楕円 692"/>
        <xdr:cNvSpPr/>
      </xdr:nvSpPr>
      <xdr:spPr>
        <a:xfrm>
          <a:off x="12763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146413</xdr:rowOff>
    </xdr:from>
    <xdr:to>
      <xdr:col>71</xdr:col>
      <xdr:colOff>177800</xdr:colOff>
      <xdr:row>106</xdr:row>
      <xdr:rowOff>9252</xdr:rowOff>
    </xdr:to>
    <xdr:cxnSp macro="">
      <xdr:nvCxnSpPr>
        <xdr:cNvPr id="694" name="直線コネクタ 693"/>
        <xdr:cNvCxnSpPr/>
      </xdr:nvCxnSpPr>
      <xdr:spPr>
        <a:xfrm>
          <a:off x="12814300" y="181486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695" name="n_1aveValue【庁舎】&#10;有形固定資産減価償却率"/>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96"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697" name="n_3aveValue【庁舎】&#10;有形固定資産減価償却率"/>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98" name="n_4aveValue【庁舎】&#10;有形固定資産減価償却率"/>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699" name="n_1mainValue【庁舎】&#10;有形固定資産減価償却率"/>
        <xdr:cNvSpPr txBox="1"/>
      </xdr:nvSpPr>
      <xdr:spPr>
        <a:xfrm>
          <a:off x="15266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700" name="n_2mainValue【庁舎】&#10;有形固定資産減価償却率"/>
        <xdr:cNvSpPr txBox="1"/>
      </xdr:nvSpPr>
      <xdr:spPr>
        <a:xfrm>
          <a:off x="14389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701" name="n_3mainValue【庁舎】&#10;有形固定資産減価償却率"/>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702" name="n_4mainValue【庁舎】&#10;有形固定資産減価償却率"/>
        <xdr:cNvSpPr txBox="1"/>
      </xdr:nvSpPr>
      <xdr:spPr>
        <a:xfrm>
          <a:off x="12611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3" name="直線コネクタ 71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4" name="テキスト ボックス 71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5" name="直線コネクタ 71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6" name="テキスト ボックス 71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7" name="直線コネクタ 71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8" name="テキスト ボックス 71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9" name="直線コネクタ 71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0" name="テキスト ボックス 71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4" name="直線コネクタ 723"/>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5" name="【庁舎】&#10;一人当たり面積最小値テキスト"/>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6" name="直線コネクタ 725"/>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7" name="【庁舎】&#10;一人当たり面積最大値テキスト"/>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8" name="直線コネクタ 727"/>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29" name="【庁舎】&#10;一人当たり面積平均値テキスト"/>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30" name="フローチャート: 判断 729"/>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731" name="フローチャート: 判断 730"/>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32" name="フローチャート: 判断 731"/>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33" name="フローチャート: 判断 732"/>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734" name="フローチャート: 判断 733"/>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740" name="楕円 739"/>
        <xdr:cNvSpPr/>
      </xdr:nvSpPr>
      <xdr:spPr>
        <a:xfrm>
          <a:off x="22110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741" name="【庁舎】&#10;一人当たり面積該当値テキスト"/>
        <xdr:cNvSpPr txBox="1"/>
      </xdr:nvSpPr>
      <xdr:spPr>
        <a:xfrm>
          <a:off x="22199600" y="183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34086</xdr:rowOff>
    </xdr:from>
    <xdr:to>
      <xdr:col>112</xdr:col>
      <xdr:colOff>38100</xdr:colOff>
      <xdr:row>107</xdr:row>
      <xdr:rowOff>135686</xdr:rowOff>
    </xdr:to>
    <xdr:sp macro="" textlink="">
      <xdr:nvSpPr>
        <xdr:cNvPr id="742" name="楕円 741"/>
        <xdr:cNvSpPr/>
      </xdr:nvSpPr>
      <xdr:spPr>
        <a:xfrm>
          <a:off x="21272500" y="183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84886</xdr:rowOff>
    </xdr:to>
    <xdr:cxnSp macro="">
      <xdr:nvCxnSpPr>
        <xdr:cNvPr id="743" name="直線コネクタ 742"/>
        <xdr:cNvCxnSpPr/>
      </xdr:nvCxnSpPr>
      <xdr:spPr>
        <a:xfrm flipV="1">
          <a:off x="21323300" y="18428208"/>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37288</xdr:rowOff>
    </xdr:from>
    <xdr:to>
      <xdr:col>107</xdr:col>
      <xdr:colOff>101600</xdr:colOff>
      <xdr:row>107</xdr:row>
      <xdr:rowOff>138888</xdr:rowOff>
    </xdr:to>
    <xdr:sp macro="" textlink="">
      <xdr:nvSpPr>
        <xdr:cNvPr id="744" name="楕円 743"/>
        <xdr:cNvSpPr/>
      </xdr:nvSpPr>
      <xdr:spPr>
        <a:xfrm>
          <a:off x="20383500" y="18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84886</xdr:rowOff>
    </xdr:from>
    <xdr:to>
      <xdr:col>111</xdr:col>
      <xdr:colOff>177800</xdr:colOff>
      <xdr:row>107</xdr:row>
      <xdr:rowOff>88088</xdr:rowOff>
    </xdr:to>
    <xdr:cxnSp macro="">
      <xdr:nvCxnSpPr>
        <xdr:cNvPr id="745" name="直線コネクタ 744"/>
        <xdr:cNvCxnSpPr/>
      </xdr:nvCxnSpPr>
      <xdr:spPr>
        <a:xfrm flipV="1">
          <a:off x="20434300" y="18430036"/>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39573</xdr:rowOff>
    </xdr:from>
    <xdr:to>
      <xdr:col>102</xdr:col>
      <xdr:colOff>165100</xdr:colOff>
      <xdr:row>107</xdr:row>
      <xdr:rowOff>141173</xdr:rowOff>
    </xdr:to>
    <xdr:sp macro="" textlink="">
      <xdr:nvSpPr>
        <xdr:cNvPr id="746" name="楕円 745"/>
        <xdr:cNvSpPr/>
      </xdr:nvSpPr>
      <xdr:spPr>
        <a:xfrm>
          <a:off x="19494500" y="183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88088</xdr:rowOff>
    </xdr:from>
    <xdr:to>
      <xdr:col>107</xdr:col>
      <xdr:colOff>50800</xdr:colOff>
      <xdr:row>107</xdr:row>
      <xdr:rowOff>90373</xdr:rowOff>
    </xdr:to>
    <xdr:cxnSp macro="">
      <xdr:nvCxnSpPr>
        <xdr:cNvPr id="747" name="直線コネクタ 746"/>
        <xdr:cNvCxnSpPr/>
      </xdr:nvCxnSpPr>
      <xdr:spPr>
        <a:xfrm flipV="1">
          <a:off x="19545300" y="1843323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42317</xdr:rowOff>
    </xdr:from>
    <xdr:to>
      <xdr:col>98</xdr:col>
      <xdr:colOff>38100</xdr:colOff>
      <xdr:row>107</xdr:row>
      <xdr:rowOff>143917</xdr:rowOff>
    </xdr:to>
    <xdr:sp macro="" textlink="">
      <xdr:nvSpPr>
        <xdr:cNvPr id="748" name="楕円 747"/>
        <xdr:cNvSpPr/>
      </xdr:nvSpPr>
      <xdr:spPr>
        <a:xfrm>
          <a:off x="18605500" y="183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90373</xdr:rowOff>
    </xdr:from>
    <xdr:to>
      <xdr:col>102</xdr:col>
      <xdr:colOff>114300</xdr:colOff>
      <xdr:row>107</xdr:row>
      <xdr:rowOff>93117</xdr:rowOff>
    </xdr:to>
    <xdr:cxnSp macro="">
      <xdr:nvCxnSpPr>
        <xdr:cNvPr id="749" name="直線コネクタ 748"/>
        <xdr:cNvCxnSpPr/>
      </xdr:nvCxnSpPr>
      <xdr:spPr>
        <a:xfrm flipV="1">
          <a:off x="18656300" y="1843552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750" name="n_1aveValue【庁舎】&#10;一人当たり面積"/>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751" name="n_2aveValue【庁舎】&#10;一人当たり面積"/>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752" name="n_3aveValue【庁舎】&#10;一人当たり面積"/>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753" name="n_4aveValue【庁舎】&#10;一人当たり面積"/>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126813</xdr:rowOff>
    </xdr:from>
    <xdr:ext cx="469744" cy="259045"/>
    <xdr:sp macro="" textlink="">
      <xdr:nvSpPr>
        <xdr:cNvPr id="754" name="n_1mainValue【庁舎】&#10;一人当たり面積"/>
        <xdr:cNvSpPr txBox="1"/>
      </xdr:nvSpPr>
      <xdr:spPr>
        <a:xfrm>
          <a:off x="21075727" y="184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130015</xdr:rowOff>
    </xdr:from>
    <xdr:ext cx="469744" cy="259045"/>
    <xdr:sp macro="" textlink="">
      <xdr:nvSpPr>
        <xdr:cNvPr id="755" name="n_2mainValue【庁舎】&#10;一人当たり面積"/>
        <xdr:cNvSpPr txBox="1"/>
      </xdr:nvSpPr>
      <xdr:spPr>
        <a:xfrm>
          <a:off x="20199427" y="1847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132300</xdr:rowOff>
    </xdr:from>
    <xdr:ext cx="469744" cy="259045"/>
    <xdr:sp macro="" textlink="">
      <xdr:nvSpPr>
        <xdr:cNvPr id="756" name="n_3mainValue【庁舎】&#10;一人当たり面積"/>
        <xdr:cNvSpPr txBox="1"/>
      </xdr:nvSpPr>
      <xdr:spPr>
        <a:xfrm>
          <a:off x="19310427" y="1847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135044</xdr:rowOff>
    </xdr:from>
    <xdr:ext cx="469744" cy="259045"/>
    <xdr:sp macro="" textlink="">
      <xdr:nvSpPr>
        <xdr:cNvPr id="757" name="n_4mainValue【庁舎】&#10;一人当たり面積"/>
        <xdr:cNvSpPr txBox="1"/>
      </xdr:nvSpPr>
      <xdr:spPr>
        <a:xfrm>
          <a:off x="18421427" y="1848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は一部事務組合により運用している。かなり老朽化が進んでいるが、田川広域での新たな一部事務組合で運用する新施設が建設中であるため、改善される見込みである。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は体育センターが昭和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年代に建設され、大きな改修を行っていないことから償却率が高くなっている。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の償却率及び一人当たり面積は、類団平均に近い値となっている。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年に建設された比較的新しい建物であるため、平均値を下回っている。今後は設備更新、定期点検による早期保全の実施などで、長寿命化を図っていく。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については、全国・県平均よりもかなり高い状態である。庁舎以外の施設よりも優先順位が低くとらえられ、対策が後回しになってきたことが要因であるが、町行政の中枢であることから、行政運営に支障が生じることがないように、今後は積極的に保全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10,712
10,666
44.50
10,379,943
9,992,568
358,247
3,244,875
6,465,931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人口の減少、少子高齢化に加え、町の主要事業であったセメント産業の衰退が進み、他に中心となる産業もないため、財政基盤が弱く類似団体を０．１</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ポイント下回っている。今後とも事務事業の効率化や経費節減を実施し、歳出の削減に努めるとともに、企業誘致や産業振興施策、定住促進施策を推進することで財政基盤の強化に努める。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xdr:cNvCxnSpPr/>
      </xdr:nvCxnSpPr>
      <xdr:spPr>
        <a:xfrm flipV="1">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会計年度任用職員制度開始に伴い財政構造が大きく変化したが、結果として一時的に経常収支比率が改善した。しかしながら今後は職員の平均年齢上昇に伴う人件費の増、学校再編等の大型事業に過疎債を充当したことによる公債費（一部事務組合関連の「実質的な公債費」を含む）の増が見込まれる。今後とも、経常経費の更なる縮減に努めながら、新たな行政改革の断行も検討していく。</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144992</xdr:rowOff>
    </xdr:from>
    <xdr:to>
      <xdr:col>23</xdr:col>
      <xdr:colOff>133350</xdr:colOff>
      <xdr:row>62</xdr:row>
      <xdr:rowOff>165100</xdr:rowOff>
    </xdr:to>
    <xdr:cxnSp macro="">
      <xdr:nvCxnSpPr>
        <xdr:cNvPr id="133" name="直線コネクタ 132"/>
        <xdr:cNvCxnSpPr/>
      </xdr:nvCxnSpPr>
      <xdr:spPr>
        <a:xfrm flipV="1">
          <a:off x="4114800" y="1077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106256</xdr:rowOff>
    </xdr:to>
    <xdr:cxnSp macro="">
      <xdr:nvCxnSpPr>
        <xdr:cNvPr id="136" name="直線コネクタ 135"/>
        <xdr:cNvCxnSpPr/>
      </xdr:nvCxnSpPr>
      <xdr:spPr>
        <a:xfrm flipV="1">
          <a:off x="3225800" y="1079500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106256</xdr:rowOff>
    </xdr:to>
    <xdr:cxnSp macro="">
      <xdr:nvCxnSpPr>
        <xdr:cNvPr id="139" name="直線コネクタ 138"/>
        <xdr:cNvCxnSpPr/>
      </xdr:nvCxnSpPr>
      <xdr:spPr>
        <a:xfrm>
          <a:off x="2336800" y="1079902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144992</xdr:rowOff>
    </xdr:from>
    <xdr:to>
      <xdr:col>11</xdr:col>
      <xdr:colOff>31750</xdr:colOff>
      <xdr:row>62</xdr:row>
      <xdr:rowOff>169121</xdr:rowOff>
    </xdr:to>
    <xdr:cxnSp macro="">
      <xdr:nvCxnSpPr>
        <xdr:cNvPr id="142" name="直線コネクタ 141"/>
        <xdr:cNvCxnSpPr/>
      </xdr:nvCxnSpPr>
      <xdr:spPr>
        <a:xfrm>
          <a:off x="1447800" y="107748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2" name="楕円 151"/>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110719</xdr:rowOff>
    </xdr:from>
    <xdr:ext cx="762000" cy="259045"/>
    <xdr:sp macro="" textlink="">
      <xdr:nvSpPr>
        <xdr:cNvPr id="153" name="財政構造の弾力性該当値テキスト"/>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4" name="楕円 153"/>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5" name="テキスト ボックス 154"/>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6" name="楕円 155"/>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7" name="テキスト ボックス 156"/>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8" name="楕円 157"/>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33248</xdr:rowOff>
    </xdr:from>
    <xdr:ext cx="762000" cy="259045"/>
    <xdr:sp macro="" textlink="">
      <xdr:nvSpPr>
        <xdr:cNvPr id="159" name="テキスト ボックス 158"/>
        <xdr:cNvSpPr txBox="1"/>
      </xdr:nvSpPr>
      <xdr:spPr>
        <a:xfrm>
          <a:off x="1955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94192</xdr:rowOff>
    </xdr:from>
    <xdr:to>
      <xdr:col>7</xdr:col>
      <xdr:colOff>31750</xdr:colOff>
      <xdr:row>63</xdr:row>
      <xdr:rowOff>24342</xdr:rowOff>
    </xdr:to>
    <xdr:sp macro="" textlink="">
      <xdr:nvSpPr>
        <xdr:cNvPr id="160" name="楕円 159"/>
        <xdr:cNvSpPr/>
      </xdr:nvSpPr>
      <xdr:spPr>
        <a:xfrm>
          <a:off x="1397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9119</xdr:rowOff>
    </xdr:from>
    <xdr:ext cx="762000" cy="259045"/>
    <xdr:sp macro="" textlink="">
      <xdr:nvSpPr>
        <xdr:cNvPr id="161" name="テキスト ボックス 160"/>
        <xdr:cNvSpPr txBox="1"/>
      </xdr:nvSpPr>
      <xdr:spPr>
        <a:xfrm>
          <a:off x="1066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前年度と比較して、</a:t>
          </a: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９２５</a:t>
          </a:r>
          <a:r>
            <a:rPr kumimoji="1" lang="ja-JP" altLang="ja-JP" sz="1200">
              <a:solidFill>
                <a:schemeClr val="dk1"/>
              </a:solidFill>
              <a:effectLst/>
              <a:latin typeface="+mn-lt"/>
              <a:ea typeface="+mn-ea"/>
              <a:cs typeface="+mn-cs"/>
            </a:rPr>
            <a:t>円の増加となっている。これは</a:t>
          </a:r>
          <a:r>
            <a:rPr kumimoji="1" lang="ja-JP" altLang="en-US" sz="1200">
              <a:solidFill>
                <a:schemeClr val="dk1"/>
              </a:solidFill>
              <a:effectLst/>
              <a:latin typeface="+mn-lt"/>
              <a:ea typeface="+mn-ea"/>
              <a:cs typeface="+mn-cs"/>
            </a:rPr>
            <a:t>会計年度任用職員制度開始</a:t>
          </a:r>
          <a:r>
            <a:rPr kumimoji="1" lang="ja-JP" altLang="ja-JP" sz="1200">
              <a:solidFill>
                <a:schemeClr val="dk1"/>
              </a:solidFill>
              <a:effectLst/>
              <a:latin typeface="+mn-lt"/>
              <a:ea typeface="+mn-ea"/>
              <a:cs typeface="+mn-cs"/>
            </a:rPr>
            <a:t>によるものである。類似団体と比較して、</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３６４</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高</a:t>
          </a:r>
          <a:r>
            <a:rPr kumimoji="1" lang="ja-JP" altLang="ja-JP" sz="1200">
              <a:solidFill>
                <a:schemeClr val="dk1"/>
              </a:solidFill>
              <a:effectLst/>
              <a:latin typeface="+mn-lt"/>
              <a:ea typeface="+mn-ea"/>
              <a:cs typeface="+mn-cs"/>
            </a:rPr>
            <a:t>く、</a:t>
          </a:r>
          <a:r>
            <a:rPr kumimoji="1" lang="ja-JP" altLang="en-US" sz="1200">
              <a:solidFill>
                <a:schemeClr val="dk1"/>
              </a:solidFill>
              <a:effectLst/>
              <a:latin typeface="+mn-lt"/>
              <a:ea typeface="+mn-ea"/>
              <a:cs typeface="+mn-cs"/>
            </a:rPr>
            <a:t>人件費の削減に努めなければいけない。</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122791</xdr:rowOff>
    </xdr:from>
    <xdr:to>
      <xdr:col>23</xdr:col>
      <xdr:colOff>133350</xdr:colOff>
      <xdr:row>82</xdr:row>
      <xdr:rowOff>57944</xdr:rowOff>
    </xdr:to>
    <xdr:cxnSp macro="">
      <xdr:nvCxnSpPr>
        <xdr:cNvPr id="198" name="直線コネクタ 197"/>
        <xdr:cNvCxnSpPr/>
      </xdr:nvCxnSpPr>
      <xdr:spPr>
        <a:xfrm>
          <a:off x="4114800" y="14010241"/>
          <a:ext cx="838200" cy="10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68628</xdr:rowOff>
    </xdr:from>
    <xdr:to>
      <xdr:col>19</xdr:col>
      <xdr:colOff>133350</xdr:colOff>
      <xdr:row>81</xdr:row>
      <xdr:rowOff>122791</xdr:rowOff>
    </xdr:to>
    <xdr:cxnSp macro="">
      <xdr:nvCxnSpPr>
        <xdr:cNvPr id="201" name="直線コネクタ 200"/>
        <xdr:cNvCxnSpPr/>
      </xdr:nvCxnSpPr>
      <xdr:spPr>
        <a:xfrm>
          <a:off x="3225800" y="13956078"/>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62447</xdr:rowOff>
    </xdr:from>
    <xdr:to>
      <xdr:col>15</xdr:col>
      <xdr:colOff>82550</xdr:colOff>
      <xdr:row>81</xdr:row>
      <xdr:rowOff>68628</xdr:rowOff>
    </xdr:to>
    <xdr:cxnSp macro="">
      <xdr:nvCxnSpPr>
        <xdr:cNvPr id="204" name="直線コネクタ 203"/>
        <xdr:cNvCxnSpPr/>
      </xdr:nvCxnSpPr>
      <xdr:spPr>
        <a:xfrm>
          <a:off x="2336800" y="13949897"/>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62447</xdr:rowOff>
    </xdr:from>
    <xdr:to>
      <xdr:col>11</xdr:col>
      <xdr:colOff>31750</xdr:colOff>
      <xdr:row>81</xdr:row>
      <xdr:rowOff>86733</xdr:rowOff>
    </xdr:to>
    <xdr:cxnSp macro="">
      <xdr:nvCxnSpPr>
        <xdr:cNvPr id="207" name="直線コネクタ 206"/>
        <xdr:cNvCxnSpPr/>
      </xdr:nvCxnSpPr>
      <xdr:spPr>
        <a:xfrm flipV="1">
          <a:off x="1447800" y="13949897"/>
          <a:ext cx="889000" cy="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7144</xdr:rowOff>
    </xdr:from>
    <xdr:to>
      <xdr:col>23</xdr:col>
      <xdr:colOff>184150</xdr:colOff>
      <xdr:row>82</xdr:row>
      <xdr:rowOff>108744</xdr:rowOff>
    </xdr:to>
    <xdr:sp macro="" textlink="">
      <xdr:nvSpPr>
        <xdr:cNvPr id="217" name="楕円 216"/>
        <xdr:cNvSpPr/>
      </xdr:nvSpPr>
      <xdr:spPr>
        <a:xfrm>
          <a:off x="4902200" y="140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150671</xdr:rowOff>
    </xdr:from>
    <xdr:ext cx="762000" cy="259045"/>
    <xdr:sp macro="" textlink="">
      <xdr:nvSpPr>
        <xdr:cNvPr id="218" name="人件費・物件費等の状況該当値テキスト"/>
        <xdr:cNvSpPr txBox="1"/>
      </xdr:nvSpPr>
      <xdr:spPr>
        <a:xfrm>
          <a:off x="5041900" y="1403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71991</xdr:rowOff>
    </xdr:from>
    <xdr:to>
      <xdr:col>19</xdr:col>
      <xdr:colOff>184150</xdr:colOff>
      <xdr:row>82</xdr:row>
      <xdr:rowOff>2141</xdr:rowOff>
    </xdr:to>
    <xdr:sp macro="" textlink="">
      <xdr:nvSpPr>
        <xdr:cNvPr id="219" name="楕円 218"/>
        <xdr:cNvSpPr/>
      </xdr:nvSpPr>
      <xdr:spPr>
        <a:xfrm>
          <a:off x="4064000" y="139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12318</xdr:rowOff>
    </xdr:from>
    <xdr:ext cx="736600" cy="259045"/>
    <xdr:sp macro="" textlink="">
      <xdr:nvSpPr>
        <xdr:cNvPr id="220" name="テキスト ボックス 219"/>
        <xdr:cNvSpPr txBox="1"/>
      </xdr:nvSpPr>
      <xdr:spPr>
        <a:xfrm>
          <a:off x="3733800" y="1372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17828</xdr:rowOff>
    </xdr:from>
    <xdr:to>
      <xdr:col>15</xdr:col>
      <xdr:colOff>133350</xdr:colOff>
      <xdr:row>81</xdr:row>
      <xdr:rowOff>119428</xdr:rowOff>
    </xdr:to>
    <xdr:sp macro="" textlink="">
      <xdr:nvSpPr>
        <xdr:cNvPr id="221" name="楕円 220"/>
        <xdr:cNvSpPr/>
      </xdr:nvSpPr>
      <xdr:spPr>
        <a:xfrm>
          <a:off x="3175000" y="139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129605</xdr:rowOff>
    </xdr:from>
    <xdr:ext cx="762000" cy="259045"/>
    <xdr:sp macro="" textlink="">
      <xdr:nvSpPr>
        <xdr:cNvPr id="222" name="テキスト ボックス 221"/>
        <xdr:cNvSpPr txBox="1"/>
      </xdr:nvSpPr>
      <xdr:spPr>
        <a:xfrm>
          <a:off x="2844800" y="1367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11647</xdr:rowOff>
    </xdr:from>
    <xdr:to>
      <xdr:col>11</xdr:col>
      <xdr:colOff>82550</xdr:colOff>
      <xdr:row>81</xdr:row>
      <xdr:rowOff>113247</xdr:rowOff>
    </xdr:to>
    <xdr:sp macro="" textlink="">
      <xdr:nvSpPr>
        <xdr:cNvPr id="223" name="楕円 222"/>
        <xdr:cNvSpPr/>
      </xdr:nvSpPr>
      <xdr:spPr>
        <a:xfrm>
          <a:off x="2286000" y="138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123424</xdr:rowOff>
    </xdr:from>
    <xdr:ext cx="762000" cy="259045"/>
    <xdr:sp macro="" textlink="">
      <xdr:nvSpPr>
        <xdr:cNvPr id="224" name="テキスト ボックス 223"/>
        <xdr:cNvSpPr txBox="1"/>
      </xdr:nvSpPr>
      <xdr:spPr>
        <a:xfrm>
          <a:off x="1955800" y="1366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35933</xdr:rowOff>
    </xdr:from>
    <xdr:to>
      <xdr:col>7</xdr:col>
      <xdr:colOff>31750</xdr:colOff>
      <xdr:row>81</xdr:row>
      <xdr:rowOff>137533</xdr:rowOff>
    </xdr:to>
    <xdr:sp macro="" textlink="">
      <xdr:nvSpPr>
        <xdr:cNvPr id="225" name="楕円 224"/>
        <xdr:cNvSpPr/>
      </xdr:nvSpPr>
      <xdr:spPr>
        <a:xfrm>
          <a:off x="1397000" y="139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122310</xdr:rowOff>
    </xdr:from>
    <xdr:ext cx="762000" cy="259045"/>
    <xdr:sp macro="" textlink="">
      <xdr:nvSpPr>
        <xdr:cNvPr id="226" name="テキスト ボックス 225"/>
        <xdr:cNvSpPr txBox="1"/>
      </xdr:nvSpPr>
      <xdr:spPr>
        <a:xfrm>
          <a:off x="1066800" y="1400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退職者と新規採用者の職員の入替え</a:t>
          </a:r>
          <a:r>
            <a:rPr kumimoji="1" lang="ja-JP" altLang="en-US" sz="1200">
              <a:solidFill>
                <a:schemeClr val="dk1"/>
              </a:solidFill>
              <a:effectLst/>
              <a:latin typeface="+mn-lt"/>
              <a:ea typeface="+mn-ea"/>
              <a:cs typeface="+mn-cs"/>
            </a:rPr>
            <a:t>や給与改定率の影響等</a:t>
          </a:r>
          <a:r>
            <a:rPr kumimoji="1" lang="ja-JP" altLang="ja-JP" sz="1200">
              <a:solidFill>
                <a:schemeClr val="dk1"/>
              </a:solidFill>
              <a:effectLst/>
              <a:latin typeface="+mn-lt"/>
              <a:ea typeface="+mn-ea"/>
              <a:cs typeface="+mn-cs"/>
            </a:rPr>
            <a:t>により、昨年度と比較すると０</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した。類似団体平均</a:t>
          </a:r>
          <a:r>
            <a:rPr kumimoji="1" lang="ja-JP" altLang="en-US" sz="1200">
              <a:solidFill>
                <a:schemeClr val="dk1"/>
              </a:solidFill>
              <a:effectLst/>
              <a:latin typeface="+mn-lt"/>
              <a:ea typeface="+mn-ea"/>
              <a:cs typeface="+mn-cs"/>
            </a:rPr>
            <a:t>と比較しても</a:t>
          </a:r>
          <a:r>
            <a:rPr kumimoji="1" lang="ja-JP" altLang="ja-JP" sz="1200">
              <a:solidFill>
                <a:schemeClr val="dk1"/>
              </a:solidFill>
              <a:effectLst/>
              <a:latin typeface="+mn-lt"/>
              <a:ea typeface="+mn-ea"/>
              <a:cs typeface="+mn-cs"/>
            </a:rPr>
            <a:t>０</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ポイント上回っているため、今後とも人員管理とともに給料の適正な管理に努める。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33564</xdr:rowOff>
    </xdr:to>
    <xdr:cxnSp macro="">
      <xdr:nvCxnSpPr>
        <xdr:cNvPr id="262" name="直線コネクタ 261"/>
        <xdr:cNvCxnSpPr/>
      </xdr:nvCxnSpPr>
      <xdr:spPr>
        <a:xfrm>
          <a:off x="16179800" y="1490375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45055</xdr:rowOff>
    </xdr:to>
    <xdr:cxnSp macro="">
      <xdr:nvCxnSpPr>
        <xdr:cNvPr id="265" name="直線コネクタ 264"/>
        <xdr:cNvCxnSpPr/>
      </xdr:nvCxnSpPr>
      <xdr:spPr>
        <a:xfrm flipV="1">
          <a:off x="15290800" y="149037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68036</xdr:rowOff>
    </xdr:to>
    <xdr:cxnSp macro="">
      <xdr:nvCxnSpPr>
        <xdr:cNvPr id="268" name="直線コネクタ 267"/>
        <xdr:cNvCxnSpPr/>
      </xdr:nvCxnSpPr>
      <xdr:spPr>
        <a:xfrm flipV="1">
          <a:off x="14401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68036</xdr:rowOff>
    </xdr:to>
    <xdr:cxnSp macro="">
      <xdr:nvCxnSpPr>
        <xdr:cNvPr id="271" name="直線コネクタ 270"/>
        <xdr:cNvCxnSpPr/>
      </xdr:nvCxnSpPr>
      <xdr:spPr>
        <a:xfrm>
          <a:off x="13512800" y="149267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1" name="楕円 280"/>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2"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3" name="楕円 282"/>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4" name="テキスト ボックス 283"/>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5" name="楕円 284"/>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6" name="テキスト ボックス 285"/>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7" name="楕円 286"/>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8" name="テキスト ボックス 28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9" name="楕円 288"/>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90" name="テキスト ボックス 289"/>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立保育所、国土調査事業の影響から類似団体と比較して１．１１ポイント高い状況である。過去を見ても職員数が高い状況が続いていることから、減少する人口に対応するため、長期的には職員数の適正化を図っていく必要があ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5842</xdr:rowOff>
    </xdr:from>
    <xdr:to>
      <xdr:col>81</xdr:col>
      <xdr:colOff>44450</xdr:colOff>
      <xdr:row>62</xdr:row>
      <xdr:rowOff>8737</xdr:rowOff>
    </xdr:to>
    <xdr:cxnSp macro="">
      <xdr:nvCxnSpPr>
        <xdr:cNvPr id="322" name="直線コネクタ 321"/>
        <xdr:cNvCxnSpPr/>
      </xdr:nvCxnSpPr>
      <xdr:spPr>
        <a:xfrm>
          <a:off x="16179800" y="10635742"/>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4876</xdr:rowOff>
    </xdr:from>
    <xdr:to>
      <xdr:col>77</xdr:col>
      <xdr:colOff>44450</xdr:colOff>
      <xdr:row>62</xdr:row>
      <xdr:rowOff>5842</xdr:rowOff>
    </xdr:to>
    <xdr:cxnSp macro="">
      <xdr:nvCxnSpPr>
        <xdr:cNvPr id="325" name="直線コネクタ 324"/>
        <xdr:cNvCxnSpPr/>
      </xdr:nvCxnSpPr>
      <xdr:spPr>
        <a:xfrm>
          <a:off x="15290800" y="10634776"/>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163779</xdr:rowOff>
    </xdr:from>
    <xdr:to>
      <xdr:col>72</xdr:col>
      <xdr:colOff>203200</xdr:colOff>
      <xdr:row>62</xdr:row>
      <xdr:rowOff>4876</xdr:rowOff>
    </xdr:to>
    <xdr:cxnSp macro="">
      <xdr:nvCxnSpPr>
        <xdr:cNvPr id="328" name="直線コネクタ 327"/>
        <xdr:cNvCxnSpPr/>
      </xdr:nvCxnSpPr>
      <xdr:spPr>
        <a:xfrm>
          <a:off x="14401800" y="10622229"/>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162814</xdr:rowOff>
    </xdr:from>
    <xdr:to>
      <xdr:col>68</xdr:col>
      <xdr:colOff>152400</xdr:colOff>
      <xdr:row>61</xdr:row>
      <xdr:rowOff>163779</xdr:rowOff>
    </xdr:to>
    <xdr:cxnSp macro="">
      <xdr:nvCxnSpPr>
        <xdr:cNvPr id="331" name="直線コネクタ 330"/>
        <xdr:cNvCxnSpPr/>
      </xdr:nvCxnSpPr>
      <xdr:spPr>
        <a:xfrm>
          <a:off x="13512800" y="1062126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129387</xdr:rowOff>
    </xdr:from>
    <xdr:to>
      <xdr:col>81</xdr:col>
      <xdr:colOff>95250</xdr:colOff>
      <xdr:row>62</xdr:row>
      <xdr:rowOff>59537</xdr:rowOff>
    </xdr:to>
    <xdr:sp macro="" textlink="">
      <xdr:nvSpPr>
        <xdr:cNvPr id="341" name="楕円 340"/>
        <xdr:cNvSpPr/>
      </xdr:nvSpPr>
      <xdr:spPr>
        <a:xfrm>
          <a:off x="16967200" y="105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101464</xdr:rowOff>
    </xdr:from>
    <xdr:ext cx="762000" cy="259045"/>
    <xdr:sp macro="" textlink="">
      <xdr:nvSpPr>
        <xdr:cNvPr id="342" name="定員管理の状況該当値テキスト"/>
        <xdr:cNvSpPr txBox="1"/>
      </xdr:nvSpPr>
      <xdr:spPr>
        <a:xfrm>
          <a:off x="17106900" y="1055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126492</xdr:rowOff>
    </xdr:from>
    <xdr:to>
      <xdr:col>77</xdr:col>
      <xdr:colOff>95250</xdr:colOff>
      <xdr:row>62</xdr:row>
      <xdr:rowOff>56642</xdr:rowOff>
    </xdr:to>
    <xdr:sp macro="" textlink="">
      <xdr:nvSpPr>
        <xdr:cNvPr id="343" name="楕円 342"/>
        <xdr:cNvSpPr/>
      </xdr:nvSpPr>
      <xdr:spPr>
        <a:xfrm>
          <a:off x="16129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41419</xdr:rowOff>
    </xdr:from>
    <xdr:ext cx="736600" cy="259045"/>
    <xdr:sp macro="" textlink="">
      <xdr:nvSpPr>
        <xdr:cNvPr id="344" name="テキスト ボックス 343"/>
        <xdr:cNvSpPr txBox="1"/>
      </xdr:nvSpPr>
      <xdr:spPr>
        <a:xfrm>
          <a:off x="15798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125526</xdr:rowOff>
    </xdr:from>
    <xdr:to>
      <xdr:col>73</xdr:col>
      <xdr:colOff>44450</xdr:colOff>
      <xdr:row>62</xdr:row>
      <xdr:rowOff>55676</xdr:rowOff>
    </xdr:to>
    <xdr:sp macro="" textlink="">
      <xdr:nvSpPr>
        <xdr:cNvPr id="345" name="楕円 344"/>
        <xdr:cNvSpPr/>
      </xdr:nvSpPr>
      <xdr:spPr>
        <a:xfrm>
          <a:off x="15240000" y="105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40453</xdr:rowOff>
    </xdr:from>
    <xdr:ext cx="762000" cy="259045"/>
    <xdr:sp macro="" textlink="">
      <xdr:nvSpPr>
        <xdr:cNvPr id="346" name="テキスト ボックス 345"/>
        <xdr:cNvSpPr txBox="1"/>
      </xdr:nvSpPr>
      <xdr:spPr>
        <a:xfrm>
          <a:off x="14909800" y="1067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112979</xdr:rowOff>
    </xdr:from>
    <xdr:to>
      <xdr:col>68</xdr:col>
      <xdr:colOff>203200</xdr:colOff>
      <xdr:row>62</xdr:row>
      <xdr:rowOff>43129</xdr:rowOff>
    </xdr:to>
    <xdr:sp macro="" textlink="">
      <xdr:nvSpPr>
        <xdr:cNvPr id="347" name="楕円 346"/>
        <xdr:cNvSpPr/>
      </xdr:nvSpPr>
      <xdr:spPr>
        <a:xfrm>
          <a:off x="14351000" y="105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27906</xdr:rowOff>
    </xdr:from>
    <xdr:ext cx="762000" cy="259045"/>
    <xdr:sp macro="" textlink="">
      <xdr:nvSpPr>
        <xdr:cNvPr id="348" name="テキスト ボックス 347"/>
        <xdr:cNvSpPr txBox="1"/>
      </xdr:nvSpPr>
      <xdr:spPr>
        <a:xfrm>
          <a:off x="14020800" y="1065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112014</xdr:rowOff>
    </xdr:from>
    <xdr:to>
      <xdr:col>64</xdr:col>
      <xdr:colOff>152400</xdr:colOff>
      <xdr:row>62</xdr:row>
      <xdr:rowOff>42164</xdr:rowOff>
    </xdr:to>
    <xdr:sp macro="" textlink="">
      <xdr:nvSpPr>
        <xdr:cNvPr id="349" name="楕円 348"/>
        <xdr:cNvSpPr/>
      </xdr:nvSpPr>
      <xdr:spPr>
        <a:xfrm>
          <a:off x="13462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26941</xdr:rowOff>
    </xdr:from>
    <xdr:ext cx="762000" cy="259045"/>
    <xdr:sp macro="" textlink="">
      <xdr:nvSpPr>
        <xdr:cNvPr id="350" name="テキスト ボックス 349"/>
        <xdr:cNvSpPr txBox="1"/>
      </xdr:nvSpPr>
      <xdr:spPr>
        <a:xfrm>
          <a:off x="13131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投資的事業の厳選、抑制から公債費が低く抑えられている。類似団体と比較しても４．</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ポイント低く、数値としてはかなり良好な状態といえる。しかし、投資的事業の抑制が影響し、公共施設の老朽化が進み、また、平成２６年度からの過疎対策事業債の償還金が増加していることから、公債費の上昇は避けられない。今後は計画的な地方債及び基金運用を心がけ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44958</xdr:rowOff>
    </xdr:from>
    <xdr:to>
      <xdr:col>81</xdr:col>
      <xdr:colOff>44450</xdr:colOff>
      <xdr:row>40</xdr:row>
      <xdr:rowOff>59436</xdr:rowOff>
    </xdr:to>
    <xdr:cxnSp macro="">
      <xdr:nvCxnSpPr>
        <xdr:cNvPr id="381" name="直線コネクタ 380"/>
        <xdr:cNvCxnSpPr/>
      </xdr:nvCxnSpPr>
      <xdr:spPr>
        <a:xfrm flipV="1">
          <a:off x="16179800" y="690295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69088</xdr:rowOff>
    </xdr:to>
    <xdr:cxnSp macro="">
      <xdr:nvCxnSpPr>
        <xdr:cNvPr id="384" name="直線コネクタ 383"/>
        <xdr:cNvCxnSpPr/>
      </xdr:nvCxnSpPr>
      <xdr:spPr>
        <a:xfrm flipV="1">
          <a:off x="15290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69088</xdr:rowOff>
    </xdr:to>
    <xdr:cxnSp macro="">
      <xdr:nvCxnSpPr>
        <xdr:cNvPr id="387" name="直線コネクタ 386"/>
        <xdr:cNvCxnSpPr/>
      </xdr:nvCxnSpPr>
      <xdr:spPr>
        <a:xfrm>
          <a:off x="14401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49784</xdr:rowOff>
    </xdr:to>
    <xdr:cxnSp macro="">
      <xdr:nvCxnSpPr>
        <xdr:cNvPr id="390" name="直線コネクタ 389"/>
        <xdr:cNvCxnSpPr/>
      </xdr:nvCxnSpPr>
      <xdr:spPr>
        <a:xfrm>
          <a:off x="13512800" y="68643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165608</xdr:rowOff>
    </xdr:from>
    <xdr:to>
      <xdr:col>81</xdr:col>
      <xdr:colOff>95250</xdr:colOff>
      <xdr:row>40</xdr:row>
      <xdr:rowOff>95758</xdr:rowOff>
    </xdr:to>
    <xdr:sp macro="" textlink="">
      <xdr:nvSpPr>
        <xdr:cNvPr id="400" name="楕円 399"/>
        <xdr:cNvSpPr/>
      </xdr:nvSpPr>
      <xdr:spPr>
        <a:xfrm>
          <a:off x="169672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10685</xdr:rowOff>
    </xdr:from>
    <xdr:ext cx="762000" cy="259045"/>
    <xdr:sp macro="" textlink="">
      <xdr:nvSpPr>
        <xdr:cNvPr id="401" name="公債費負担の状況該当値テキスト"/>
        <xdr:cNvSpPr txBox="1"/>
      </xdr:nvSpPr>
      <xdr:spPr>
        <a:xfrm>
          <a:off x="17106900" y="66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2" name="楕円 401"/>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3" name="テキスト ボックス 402"/>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4" name="楕円 403"/>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5" name="テキスト ボックス 404"/>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6" name="楕円 405"/>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7" name="テキスト ボックス 406"/>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将来負担額を充当可能財源等が上回っているため、将来負担比率は数値なしとなっている。現在、大きな建設事業等（学校再編事業における小中一貫校の建設事業にかかる関連工事など）が実施されているため、地方債充当事業の厳選や計画的な基金への積立を行い、将来負担の軽減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10,712
10,666
44.50
10,379,943
9,992,568
358,247
3,244,875
6,465,931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会計年度任用職員制度の開始</a:t>
          </a:r>
          <a:r>
            <a:rPr kumimoji="1" lang="ja-JP" altLang="ja-JP" sz="1200">
              <a:solidFill>
                <a:schemeClr val="dk1"/>
              </a:solidFill>
              <a:effectLst/>
              <a:latin typeface="+mn-lt"/>
              <a:ea typeface="+mn-ea"/>
              <a:cs typeface="+mn-cs"/>
            </a:rPr>
            <a:t>の影響から</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８ポ</a:t>
          </a:r>
          <a:r>
            <a:rPr kumimoji="1" lang="ja-JP" altLang="ja-JP" sz="1200">
              <a:solidFill>
                <a:schemeClr val="dk1"/>
              </a:solidFill>
              <a:effectLst/>
              <a:latin typeface="+mn-lt"/>
              <a:ea typeface="+mn-ea"/>
              <a:cs typeface="+mn-cs"/>
            </a:rPr>
            <a:t>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している。類似団体と比較して２．</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ポイント高い要因は保育所事業、国土調査事業、学校再編事業及び投資的人件費が高いことによるものである。</a:t>
          </a:r>
          <a:r>
            <a:rPr kumimoji="1" lang="ja-JP" altLang="en-US" sz="1200">
              <a:solidFill>
                <a:schemeClr val="dk1"/>
              </a:solidFill>
              <a:effectLst/>
              <a:latin typeface="+mn-lt"/>
              <a:ea typeface="+mn-ea"/>
              <a:cs typeface="+mn-cs"/>
            </a:rPr>
            <a:t>平成３０年</a:t>
          </a:r>
          <a:r>
            <a:rPr kumimoji="1" lang="ja-JP" altLang="ja-JP" sz="1200">
              <a:solidFill>
                <a:schemeClr val="dk1"/>
              </a:solidFill>
              <a:effectLst/>
              <a:latin typeface="+mn-lt"/>
              <a:ea typeface="+mn-ea"/>
              <a:cs typeface="+mn-cs"/>
            </a:rPr>
            <a:t>度から取り組んでいる保育所の民営化を進めて人件費の抑制を図っていく</a:t>
          </a:r>
          <a:r>
            <a:rPr kumimoji="1" lang="ja-JP" altLang="en-US" sz="1200">
              <a:solidFill>
                <a:schemeClr val="dk1"/>
              </a:solidFill>
              <a:effectLst/>
              <a:latin typeface="+mn-lt"/>
              <a:ea typeface="+mn-ea"/>
              <a:cs typeface="+mn-cs"/>
            </a:rPr>
            <a:t>。</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129286</xdr:rowOff>
    </xdr:to>
    <xdr:cxnSp macro="">
      <xdr:nvCxnSpPr>
        <xdr:cNvPr id="64" name="直線コネクタ 63"/>
        <xdr:cNvCxnSpPr/>
      </xdr:nvCxnSpPr>
      <xdr:spPr>
        <a:xfrm>
          <a:off x="3987800" y="604774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69850</xdr:rowOff>
    </xdr:to>
    <xdr:cxnSp macro="">
      <xdr:nvCxnSpPr>
        <xdr:cNvPr id="67" name="直線コネクタ 66"/>
        <xdr:cNvCxnSpPr/>
      </xdr:nvCxnSpPr>
      <xdr:spPr>
        <a:xfrm flipV="1">
          <a:off x="3098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33274</xdr:rowOff>
    </xdr:from>
    <xdr:to>
      <xdr:col>15</xdr:col>
      <xdr:colOff>98425</xdr:colOff>
      <xdr:row>35</xdr:row>
      <xdr:rowOff>69850</xdr:rowOff>
    </xdr:to>
    <xdr:cxnSp macro="">
      <xdr:nvCxnSpPr>
        <xdr:cNvPr id="70" name="直線コネクタ 69"/>
        <xdr:cNvCxnSpPr/>
      </xdr:nvCxnSpPr>
      <xdr:spPr>
        <a:xfrm>
          <a:off x="2209800" y="6034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33274</xdr:rowOff>
    </xdr:from>
    <xdr:to>
      <xdr:col>11</xdr:col>
      <xdr:colOff>9525</xdr:colOff>
      <xdr:row>35</xdr:row>
      <xdr:rowOff>92710</xdr:rowOff>
    </xdr:to>
    <xdr:cxnSp macro="">
      <xdr:nvCxnSpPr>
        <xdr:cNvPr id="73" name="直線コネクタ 72"/>
        <xdr:cNvCxnSpPr/>
      </xdr:nvCxnSpPr>
      <xdr:spPr>
        <a:xfrm flipV="1">
          <a:off x="1320800" y="6034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50563</xdr:rowOff>
    </xdr:from>
    <xdr:ext cx="762000" cy="259045"/>
    <xdr:sp macro="" textlink="">
      <xdr:nvSpPr>
        <xdr:cNvPr id="84" name="人件費該当値テキスト"/>
        <xdr:cNvSpPr txBox="1"/>
      </xdr:nvSpPr>
      <xdr:spPr>
        <a:xfrm>
          <a:off x="4914900" y="605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5" name="楕円 84"/>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82567</xdr:rowOff>
    </xdr:from>
    <xdr:ext cx="736600" cy="259045"/>
    <xdr:sp macro="" textlink="">
      <xdr:nvSpPr>
        <xdr:cNvPr id="86" name="テキスト ボックス 85"/>
        <xdr:cNvSpPr txBox="1"/>
      </xdr:nvSpPr>
      <xdr:spPr>
        <a:xfrm>
          <a:off x="360680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88" name="テキスト ボックス 87"/>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153924</xdr:rowOff>
    </xdr:from>
    <xdr:to>
      <xdr:col>11</xdr:col>
      <xdr:colOff>60325</xdr:colOff>
      <xdr:row>35</xdr:row>
      <xdr:rowOff>84074</xdr:rowOff>
    </xdr:to>
    <xdr:sp macro="" textlink="">
      <xdr:nvSpPr>
        <xdr:cNvPr id="89" name="楕円 88"/>
        <xdr:cNvSpPr/>
      </xdr:nvSpPr>
      <xdr:spPr>
        <a:xfrm>
          <a:off x="2159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68851</xdr:rowOff>
    </xdr:from>
    <xdr:ext cx="762000" cy="259045"/>
    <xdr:sp macro="" textlink="">
      <xdr:nvSpPr>
        <xdr:cNvPr id="90" name="テキスト ボックス 89"/>
        <xdr:cNvSpPr txBox="1"/>
      </xdr:nvSpPr>
      <xdr:spPr>
        <a:xfrm>
          <a:off x="1828800" y="606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128287</xdr:rowOff>
    </xdr:from>
    <xdr:ext cx="762000" cy="259045"/>
    <xdr:sp macro="" textlink="">
      <xdr:nvSpPr>
        <xdr:cNvPr id="92" name="テキスト ボックス 91"/>
        <xdr:cNvSpPr txBox="1"/>
      </xdr:nvSpPr>
      <xdr:spPr>
        <a:xfrm>
          <a:off x="939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前年度と比較して</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ポイント減少し、類似団体と比較して１．</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ポイント低くなっている。行政改革により経費削減を進めていることから、一定の効果が確認できる。今後も新たな取組や改善を進めていく。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60325</xdr:rowOff>
    </xdr:to>
    <xdr:cxnSp macro="">
      <xdr:nvCxnSpPr>
        <xdr:cNvPr id="129" name="直線コネクタ 128"/>
        <xdr:cNvCxnSpPr/>
      </xdr:nvCxnSpPr>
      <xdr:spPr>
        <a:xfrm flipV="1">
          <a:off x="15671800" y="267970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60325</xdr:rowOff>
    </xdr:from>
    <xdr:to>
      <xdr:col>78</xdr:col>
      <xdr:colOff>69850</xdr:colOff>
      <xdr:row>16</xdr:row>
      <xdr:rowOff>88900</xdr:rowOff>
    </xdr:to>
    <xdr:cxnSp macro="">
      <xdr:nvCxnSpPr>
        <xdr:cNvPr id="132" name="直線コネクタ 131"/>
        <xdr:cNvCxnSpPr/>
      </xdr:nvCxnSpPr>
      <xdr:spPr>
        <a:xfrm flipV="1">
          <a:off x="14782800" y="2803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34" name="テキスト ボックス 133"/>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16</xdr:row>
      <xdr:rowOff>88900</xdr:rowOff>
    </xdr:to>
    <xdr:cxnSp macro="">
      <xdr:nvCxnSpPr>
        <xdr:cNvPr id="135" name="直線コネクタ 134"/>
        <xdr:cNvCxnSpPr/>
      </xdr:nvCxnSpPr>
      <xdr:spPr>
        <a:xfrm>
          <a:off x="13893800" y="277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37" name="テキスト ボックス 136"/>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16</xdr:row>
      <xdr:rowOff>60325</xdr:rowOff>
    </xdr:to>
    <xdr:cxnSp macro="">
      <xdr:nvCxnSpPr>
        <xdr:cNvPr id="138" name="直線コネクタ 137"/>
        <xdr:cNvCxnSpPr/>
      </xdr:nvCxnSpPr>
      <xdr:spPr>
        <a:xfrm flipV="1">
          <a:off x="13004800" y="2774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8" name="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0" name="楕円 149"/>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1" name="テキスト ボックス 150"/>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3" name="テキスト ボックス 15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4" name="楕円 153"/>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55" name="テキスト ボックス 154"/>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6" name="楕円 155"/>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57" name="テキスト ボックス 156"/>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前年度と比較して</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．２ポイント減少し</a:t>
          </a:r>
          <a:r>
            <a:rPr kumimoji="1" lang="ja-JP" altLang="en-US" sz="1200">
              <a:solidFill>
                <a:schemeClr val="dk1"/>
              </a:solidFill>
              <a:effectLst/>
              <a:latin typeface="+mn-lt"/>
              <a:ea typeface="+mn-ea"/>
              <a:cs typeface="+mn-cs"/>
            </a:rPr>
            <a:t>たが</a:t>
          </a:r>
          <a:r>
            <a:rPr kumimoji="1" lang="ja-JP" altLang="ja-JP" sz="1200">
              <a:solidFill>
                <a:schemeClr val="dk1"/>
              </a:solidFill>
              <a:effectLst/>
              <a:latin typeface="+mn-lt"/>
              <a:ea typeface="+mn-ea"/>
              <a:cs typeface="+mn-cs"/>
            </a:rPr>
            <a:t>、類似団体と比較して２．</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ポイント高い状況である。私立保育所運営委託事業が減少したため若干の減となっているものの依然として高い数値となっている。高齢化によるもので避けられるものではないが、今後の対策としては健康増進事業などによる医療費などの抑制を図っ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107950</xdr:rowOff>
    </xdr:to>
    <xdr:cxnSp macro="">
      <xdr:nvCxnSpPr>
        <xdr:cNvPr id="193" name="直線コネクタ 192"/>
        <xdr:cNvCxnSpPr/>
      </xdr:nvCxnSpPr>
      <xdr:spPr>
        <a:xfrm flipV="1">
          <a:off x="3987800" y="9766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127000</xdr:rowOff>
    </xdr:to>
    <xdr:cxnSp macro="">
      <xdr:nvCxnSpPr>
        <xdr:cNvPr id="196" name="直線コネクタ 195"/>
        <xdr:cNvCxnSpPr/>
      </xdr:nvCxnSpPr>
      <xdr:spPr>
        <a:xfrm flipV="1">
          <a:off x="3098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57</xdr:row>
      <xdr:rowOff>155575</xdr:rowOff>
    </xdr:to>
    <xdr:cxnSp macro="">
      <xdr:nvCxnSpPr>
        <xdr:cNvPr id="199" name="直線コネクタ 198"/>
        <xdr:cNvCxnSpPr/>
      </xdr:nvCxnSpPr>
      <xdr:spPr>
        <a:xfrm flipV="1">
          <a:off x="2209800" y="9899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98425</xdr:rowOff>
    </xdr:from>
    <xdr:to>
      <xdr:col>11</xdr:col>
      <xdr:colOff>9525</xdr:colOff>
      <xdr:row>57</xdr:row>
      <xdr:rowOff>155575</xdr:rowOff>
    </xdr:to>
    <xdr:cxnSp macro="">
      <xdr:nvCxnSpPr>
        <xdr:cNvPr id="202" name="直線コネクタ 201"/>
        <xdr:cNvCxnSpPr/>
      </xdr:nvCxnSpPr>
      <xdr:spPr>
        <a:xfrm>
          <a:off x="1320800" y="9871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2" name="楕円 211"/>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3"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4" name="楕円 213"/>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5" name="テキスト ボックス 214"/>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6" name="楕円 215"/>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7" name="テキスト ボックス 216"/>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104775</xdr:rowOff>
    </xdr:from>
    <xdr:to>
      <xdr:col>11</xdr:col>
      <xdr:colOff>60325</xdr:colOff>
      <xdr:row>58</xdr:row>
      <xdr:rowOff>34925</xdr:rowOff>
    </xdr:to>
    <xdr:sp macro="" textlink="">
      <xdr:nvSpPr>
        <xdr:cNvPr id="218" name="楕円 217"/>
        <xdr:cNvSpPr/>
      </xdr:nvSpPr>
      <xdr:spPr>
        <a:xfrm>
          <a:off x="2159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19702</xdr:rowOff>
    </xdr:from>
    <xdr:ext cx="762000" cy="259045"/>
    <xdr:sp macro="" textlink="">
      <xdr:nvSpPr>
        <xdr:cNvPr id="219" name="テキスト ボックス 218"/>
        <xdr:cNvSpPr txBox="1"/>
      </xdr:nvSpPr>
      <xdr:spPr>
        <a:xfrm>
          <a:off x="1828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47625</xdr:rowOff>
    </xdr:from>
    <xdr:to>
      <xdr:col>6</xdr:col>
      <xdr:colOff>171450</xdr:colOff>
      <xdr:row>57</xdr:row>
      <xdr:rowOff>149225</xdr:rowOff>
    </xdr:to>
    <xdr:sp macro="" textlink="">
      <xdr:nvSpPr>
        <xdr:cNvPr id="220" name="楕円 219"/>
        <xdr:cNvSpPr/>
      </xdr:nvSpPr>
      <xdr:spPr>
        <a:xfrm>
          <a:off x="1270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134002</xdr:rowOff>
    </xdr:from>
    <xdr:ext cx="762000" cy="259045"/>
    <xdr:sp macro="" textlink="">
      <xdr:nvSpPr>
        <xdr:cNvPr id="221" name="テキスト ボックス 220"/>
        <xdr:cNvSpPr txBox="1"/>
      </xdr:nvSpPr>
      <xdr:spPr>
        <a:xfrm>
          <a:off x="939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前年と比較すると</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ポイント上昇しており、類似団体と比較すると</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ポイント高い状況である。</a:t>
          </a:r>
          <a:r>
            <a:rPr kumimoji="1" lang="ja-JP" altLang="en-US" sz="1200">
              <a:solidFill>
                <a:schemeClr val="dk1"/>
              </a:solidFill>
              <a:effectLst/>
              <a:latin typeface="+mn-lt"/>
              <a:ea typeface="+mn-ea"/>
              <a:cs typeface="+mn-cs"/>
            </a:rPr>
            <a:t>介護保険事業及び後期高齢者医療事業</a:t>
          </a:r>
          <a:r>
            <a:rPr kumimoji="1" lang="ja-JP" altLang="ja-JP" sz="1200">
              <a:solidFill>
                <a:schemeClr val="tx1"/>
              </a:solidFill>
              <a:effectLst/>
              <a:latin typeface="+mn-lt"/>
              <a:ea typeface="+mn-ea"/>
              <a:cs typeface="+mn-cs"/>
            </a:rPr>
            <a:t>への</a:t>
          </a:r>
          <a:r>
            <a:rPr kumimoji="1" lang="ja-JP" altLang="en-US" sz="1200">
              <a:solidFill>
                <a:schemeClr val="tx1"/>
              </a:solidFill>
              <a:effectLst/>
              <a:latin typeface="+mn-lt"/>
              <a:ea typeface="+mn-ea"/>
              <a:cs typeface="+mn-cs"/>
            </a:rPr>
            <a:t>繰</a:t>
          </a:r>
          <a:r>
            <a:rPr kumimoji="1" lang="ja-JP" altLang="ja-JP" sz="1200">
              <a:solidFill>
                <a:schemeClr val="tx1"/>
              </a:solidFill>
              <a:effectLst/>
              <a:latin typeface="+mn-lt"/>
              <a:ea typeface="+mn-ea"/>
              <a:cs typeface="+mn-cs"/>
            </a:rPr>
            <a:t>出金増加が主な要因である。今後も介護予防、健康増進事業を推進し、医療関係経費の抑制に努める。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7801</xdr:rowOff>
    </xdr:from>
    <xdr:to>
      <xdr:col>82</xdr:col>
      <xdr:colOff>107950</xdr:colOff>
      <xdr:row>59</xdr:row>
      <xdr:rowOff>92710</xdr:rowOff>
    </xdr:to>
    <xdr:cxnSp macro="">
      <xdr:nvCxnSpPr>
        <xdr:cNvPr id="255" name="直線コネクタ 254"/>
        <xdr:cNvCxnSpPr/>
      </xdr:nvCxnSpPr>
      <xdr:spPr>
        <a:xfrm>
          <a:off x="15671800" y="10123351"/>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153126</xdr:rowOff>
    </xdr:from>
    <xdr:to>
      <xdr:col>78</xdr:col>
      <xdr:colOff>69850</xdr:colOff>
      <xdr:row>59</xdr:row>
      <xdr:rowOff>7801</xdr:rowOff>
    </xdr:to>
    <xdr:cxnSp macro="">
      <xdr:nvCxnSpPr>
        <xdr:cNvPr id="258" name="直線コネクタ 257"/>
        <xdr:cNvCxnSpPr/>
      </xdr:nvCxnSpPr>
      <xdr:spPr>
        <a:xfrm>
          <a:off x="14782800" y="100972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153126</xdr:rowOff>
    </xdr:from>
    <xdr:to>
      <xdr:col>73</xdr:col>
      <xdr:colOff>180975</xdr:colOff>
      <xdr:row>59</xdr:row>
      <xdr:rowOff>20865</xdr:rowOff>
    </xdr:to>
    <xdr:cxnSp macro="">
      <xdr:nvCxnSpPr>
        <xdr:cNvPr id="261" name="直線コネクタ 260"/>
        <xdr:cNvCxnSpPr/>
      </xdr:nvCxnSpPr>
      <xdr:spPr>
        <a:xfrm flipV="1">
          <a:off x="13893800" y="100972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107406</xdr:rowOff>
    </xdr:from>
    <xdr:to>
      <xdr:col>69</xdr:col>
      <xdr:colOff>92075</xdr:colOff>
      <xdr:row>59</xdr:row>
      <xdr:rowOff>20865</xdr:rowOff>
    </xdr:to>
    <xdr:cxnSp macro="">
      <xdr:nvCxnSpPr>
        <xdr:cNvPr id="264" name="直線コネクタ 263"/>
        <xdr:cNvCxnSpPr/>
      </xdr:nvCxnSpPr>
      <xdr:spPr>
        <a:xfrm>
          <a:off x="13004800" y="10051506"/>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74" name="楕円 273"/>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75" name="その他該当値テキスト"/>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128451</xdr:rowOff>
    </xdr:from>
    <xdr:to>
      <xdr:col>78</xdr:col>
      <xdr:colOff>120650</xdr:colOff>
      <xdr:row>59</xdr:row>
      <xdr:rowOff>58601</xdr:rowOff>
    </xdr:to>
    <xdr:sp macro="" textlink="">
      <xdr:nvSpPr>
        <xdr:cNvPr id="276" name="楕円 275"/>
        <xdr:cNvSpPr/>
      </xdr:nvSpPr>
      <xdr:spPr>
        <a:xfrm>
          <a:off x="15621000" y="100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43378</xdr:rowOff>
    </xdr:from>
    <xdr:ext cx="736600" cy="259045"/>
    <xdr:sp macro="" textlink="">
      <xdr:nvSpPr>
        <xdr:cNvPr id="277" name="テキスト ボックス 276"/>
        <xdr:cNvSpPr txBox="1"/>
      </xdr:nvSpPr>
      <xdr:spPr>
        <a:xfrm>
          <a:off x="15290800" y="1015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102326</xdr:rowOff>
    </xdr:from>
    <xdr:to>
      <xdr:col>74</xdr:col>
      <xdr:colOff>31750</xdr:colOff>
      <xdr:row>59</xdr:row>
      <xdr:rowOff>32476</xdr:rowOff>
    </xdr:to>
    <xdr:sp macro="" textlink="">
      <xdr:nvSpPr>
        <xdr:cNvPr id="278" name="楕円 277"/>
        <xdr:cNvSpPr/>
      </xdr:nvSpPr>
      <xdr:spPr>
        <a:xfrm>
          <a:off x="147320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17253</xdr:rowOff>
    </xdr:from>
    <xdr:ext cx="762000" cy="259045"/>
    <xdr:sp macro="" textlink="">
      <xdr:nvSpPr>
        <xdr:cNvPr id="279" name="テキスト ボックス 278"/>
        <xdr:cNvSpPr txBox="1"/>
      </xdr:nvSpPr>
      <xdr:spPr>
        <a:xfrm>
          <a:off x="14401800" y="101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80" name="楕円 279"/>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81" name="テキスト ボックス 280"/>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56606</xdr:rowOff>
    </xdr:from>
    <xdr:to>
      <xdr:col>65</xdr:col>
      <xdr:colOff>53975</xdr:colOff>
      <xdr:row>58</xdr:row>
      <xdr:rowOff>158206</xdr:rowOff>
    </xdr:to>
    <xdr:sp macro="" textlink="">
      <xdr:nvSpPr>
        <xdr:cNvPr id="282" name="楕円 281"/>
        <xdr:cNvSpPr/>
      </xdr:nvSpPr>
      <xdr:spPr>
        <a:xfrm>
          <a:off x="12954000" y="100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142983</xdr:rowOff>
    </xdr:from>
    <xdr:ext cx="762000" cy="259045"/>
    <xdr:sp macro="" textlink="">
      <xdr:nvSpPr>
        <xdr:cNvPr id="283" name="テキスト ボックス 282"/>
        <xdr:cNvSpPr txBox="1"/>
      </xdr:nvSpPr>
      <xdr:spPr>
        <a:xfrm>
          <a:off x="12623800" y="1008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補助費等については近年では一貫して類似団体より低くなっている。全国、福岡県平均との比較では高くなっているが、これは塵芥処理事業や常備消防事業を一部事務組合で行っており、その負担金が補助費等に計上されるためで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122428</xdr:rowOff>
    </xdr:to>
    <xdr:cxnSp macro="">
      <xdr:nvCxnSpPr>
        <xdr:cNvPr id="313" name="直線コネクタ 312"/>
        <xdr:cNvCxnSpPr/>
      </xdr:nvCxnSpPr>
      <xdr:spPr>
        <a:xfrm flipV="1">
          <a:off x="15671800" y="6290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149860</xdr:rowOff>
    </xdr:to>
    <xdr:cxnSp macro="">
      <xdr:nvCxnSpPr>
        <xdr:cNvPr id="316" name="直線コネクタ 315"/>
        <xdr:cNvCxnSpPr/>
      </xdr:nvCxnSpPr>
      <xdr:spPr>
        <a:xfrm flipV="1">
          <a:off x="14782800" y="6294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149860</xdr:rowOff>
    </xdr:to>
    <xdr:cxnSp macro="">
      <xdr:nvCxnSpPr>
        <xdr:cNvPr id="319" name="直線コネクタ 318"/>
        <xdr:cNvCxnSpPr/>
      </xdr:nvCxnSpPr>
      <xdr:spPr>
        <a:xfrm>
          <a:off x="13893800" y="6290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122428</xdr:rowOff>
    </xdr:to>
    <xdr:cxnSp macro="">
      <xdr:nvCxnSpPr>
        <xdr:cNvPr id="322" name="直線コネクタ 321"/>
        <xdr:cNvCxnSpPr/>
      </xdr:nvCxnSpPr>
      <xdr:spPr>
        <a:xfrm flipV="1">
          <a:off x="13004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32" name="楕円 331"/>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33"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4" name="楕円 333"/>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5" name="テキスト ボックス 334"/>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6" name="楕円 335"/>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7" name="テキスト ボックス 33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8" name="楕円 337"/>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9" name="テキスト ボックス 338"/>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40" name="楕円 339"/>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41" name="テキスト ボックス 340"/>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類似団体と比較して</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０ポ</a:t>
          </a:r>
          <a:r>
            <a:rPr kumimoji="1" lang="ja-JP" altLang="ja-JP" sz="1200">
              <a:solidFill>
                <a:schemeClr val="dk1"/>
              </a:solidFill>
              <a:effectLst/>
              <a:latin typeface="+mn-lt"/>
              <a:ea typeface="+mn-ea"/>
              <a:cs typeface="+mn-cs"/>
            </a:rPr>
            <a:t>イント低く、良好な状況といえる。前年度からの減少は</a:t>
          </a:r>
          <a:r>
            <a:rPr kumimoji="1" lang="ja-JP" altLang="en-US" sz="1200">
              <a:solidFill>
                <a:schemeClr val="dk1"/>
              </a:solidFill>
              <a:effectLst/>
              <a:latin typeface="+mn-lt"/>
              <a:ea typeface="+mn-ea"/>
              <a:cs typeface="+mn-cs"/>
            </a:rPr>
            <a:t>住宅使用料の充当増によるもの</a:t>
          </a:r>
          <a:r>
            <a:rPr kumimoji="1" lang="ja-JP" altLang="ja-JP" sz="1200">
              <a:solidFill>
                <a:schemeClr val="dk1"/>
              </a:solidFill>
              <a:effectLst/>
              <a:latin typeface="+mn-lt"/>
              <a:ea typeface="+mn-ea"/>
              <a:cs typeface="+mn-cs"/>
            </a:rPr>
            <a:t>である。今後は過疎対策事業債の償還金が上昇していくことから、起債対象事業の厳選と、計画的に繰上償還を行い、公債費の増加の抑制に努める。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72137</xdr:rowOff>
    </xdr:to>
    <xdr:cxnSp macro="">
      <xdr:nvCxnSpPr>
        <xdr:cNvPr id="371" name="直線コネクタ 370"/>
        <xdr:cNvCxnSpPr/>
      </xdr:nvCxnSpPr>
      <xdr:spPr>
        <a:xfrm flipV="1">
          <a:off x="3987800" y="130566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145287</xdr:rowOff>
    </xdr:to>
    <xdr:cxnSp macro="">
      <xdr:nvCxnSpPr>
        <xdr:cNvPr id="374" name="直線コネクタ 373"/>
        <xdr:cNvCxnSpPr/>
      </xdr:nvCxnSpPr>
      <xdr:spPr>
        <a:xfrm flipV="1">
          <a:off x="3098800" y="131023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145287</xdr:rowOff>
    </xdr:to>
    <xdr:cxnSp macro="">
      <xdr:nvCxnSpPr>
        <xdr:cNvPr id="377" name="直線コネクタ 376"/>
        <xdr:cNvCxnSpPr/>
      </xdr:nvCxnSpPr>
      <xdr:spPr>
        <a:xfrm>
          <a:off x="2209800" y="131069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76708</xdr:rowOff>
    </xdr:to>
    <xdr:cxnSp macro="">
      <xdr:nvCxnSpPr>
        <xdr:cNvPr id="380" name="直線コネクタ 379"/>
        <xdr:cNvCxnSpPr/>
      </xdr:nvCxnSpPr>
      <xdr:spPr>
        <a:xfrm>
          <a:off x="1320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90" name="楕円 389"/>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91" name="公債費該当値テキスト"/>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2" name="楕円 391"/>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3" name="テキスト ボックス 392"/>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94" name="楕円 393"/>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5" name="テキスト ボックス 394"/>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6" name="楕円 395"/>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7" name="テキスト ボックス 396"/>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8" name="楕円 397"/>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9" name="テキスト ボックス 398"/>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前年度と比較して</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している。類似団体と比較して</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ポイント高く、</a:t>
          </a:r>
          <a:r>
            <a:rPr kumimoji="1" lang="ja-JP" altLang="en-US" sz="1200">
              <a:solidFill>
                <a:schemeClr val="dk1"/>
              </a:solidFill>
              <a:effectLst/>
              <a:latin typeface="+mn-lt"/>
              <a:ea typeface="+mn-ea"/>
              <a:cs typeface="+mn-cs"/>
            </a:rPr>
            <a:t>繰出金や</a:t>
          </a:r>
          <a:r>
            <a:rPr kumimoji="1" lang="ja-JP" altLang="ja-JP" sz="1200">
              <a:solidFill>
                <a:schemeClr val="dk1"/>
              </a:solidFill>
              <a:effectLst/>
              <a:latin typeface="+mn-lt"/>
              <a:ea typeface="+mn-ea"/>
              <a:cs typeface="+mn-cs"/>
            </a:rPr>
            <a:t>人件費が大きく影響している。</a:t>
          </a:r>
          <a:r>
            <a:rPr kumimoji="1" lang="ja-JP" altLang="en-US" sz="1200">
              <a:solidFill>
                <a:schemeClr val="dk1"/>
              </a:solidFill>
              <a:effectLst/>
              <a:latin typeface="+mn-lt"/>
              <a:ea typeface="+mn-ea"/>
              <a:cs typeface="+mn-cs"/>
            </a:rPr>
            <a:t>それぞれ</a:t>
          </a:r>
          <a:r>
            <a:rPr kumimoji="1" lang="ja-JP" altLang="ja-JP" sz="1200">
              <a:solidFill>
                <a:schemeClr val="dk1"/>
              </a:solidFill>
              <a:effectLst/>
              <a:latin typeface="+mn-lt"/>
              <a:ea typeface="+mn-ea"/>
              <a:cs typeface="+mn-cs"/>
            </a:rPr>
            <a:t>の分析欄にあるように今後の対策を講じていく必要がある。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90424</xdr:rowOff>
    </xdr:to>
    <xdr:cxnSp macro="">
      <xdr:nvCxnSpPr>
        <xdr:cNvPr id="430" name="直線コネクタ 429"/>
        <xdr:cNvCxnSpPr/>
      </xdr:nvCxnSpPr>
      <xdr:spPr>
        <a:xfrm>
          <a:off x="15671800" y="1344066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122428</xdr:rowOff>
    </xdr:to>
    <xdr:cxnSp macro="">
      <xdr:nvCxnSpPr>
        <xdr:cNvPr id="433" name="直線コネクタ 432"/>
        <xdr:cNvCxnSpPr/>
      </xdr:nvCxnSpPr>
      <xdr:spPr>
        <a:xfrm flipV="1">
          <a:off x="14782800" y="134406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78</xdr:row>
      <xdr:rowOff>122428</xdr:rowOff>
    </xdr:to>
    <xdr:cxnSp macro="">
      <xdr:nvCxnSpPr>
        <xdr:cNvPr id="436" name="直線コネクタ 435"/>
        <xdr:cNvCxnSpPr/>
      </xdr:nvCxnSpPr>
      <xdr:spPr>
        <a:xfrm>
          <a:off x="13893800" y="134406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67563</xdr:rowOff>
    </xdr:to>
    <xdr:cxnSp macro="">
      <xdr:nvCxnSpPr>
        <xdr:cNvPr id="439" name="直線コネクタ 438"/>
        <xdr:cNvCxnSpPr/>
      </xdr:nvCxnSpPr>
      <xdr:spPr>
        <a:xfrm>
          <a:off x="13004800" y="134315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49" name="楕円 448"/>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50" name="公債費以外該当値テキスト"/>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1" name="楕円 450"/>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2" name="テキスト ボックス 451"/>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3" name="楕円 452"/>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4" name="テキスト ボックス 453"/>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5" name="楕円 454"/>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6" name="テキスト ボックス 455"/>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7" name="楕円 456"/>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8" name="テキスト ボックス 457"/>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71618</xdr:rowOff>
    </xdr:from>
    <xdr:to>
      <xdr:col>29</xdr:col>
      <xdr:colOff>127000</xdr:colOff>
      <xdr:row>17</xdr:row>
      <xdr:rowOff>98273</xdr:rowOff>
    </xdr:to>
    <xdr:cxnSp macro="">
      <xdr:nvCxnSpPr>
        <xdr:cNvPr id="50" name="直線コネクタ 49"/>
        <xdr:cNvCxnSpPr/>
      </xdr:nvCxnSpPr>
      <xdr:spPr bwMode="auto">
        <a:xfrm flipV="1">
          <a:off x="5003800" y="3033893"/>
          <a:ext cx="647700" cy="2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98273</xdr:rowOff>
    </xdr:from>
    <xdr:to>
      <xdr:col>26</xdr:col>
      <xdr:colOff>50800</xdr:colOff>
      <xdr:row>17</xdr:row>
      <xdr:rowOff>104620</xdr:rowOff>
    </xdr:to>
    <xdr:cxnSp macro="">
      <xdr:nvCxnSpPr>
        <xdr:cNvPr id="53" name="直線コネクタ 52"/>
        <xdr:cNvCxnSpPr/>
      </xdr:nvCxnSpPr>
      <xdr:spPr bwMode="auto">
        <a:xfrm flipV="1">
          <a:off x="4305300" y="3060548"/>
          <a:ext cx="698500" cy="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104620</xdr:rowOff>
    </xdr:from>
    <xdr:to>
      <xdr:col>22</xdr:col>
      <xdr:colOff>114300</xdr:colOff>
      <xdr:row>17</xdr:row>
      <xdr:rowOff>124661</xdr:rowOff>
    </xdr:to>
    <xdr:cxnSp macro="">
      <xdr:nvCxnSpPr>
        <xdr:cNvPr id="56" name="直線コネクタ 55"/>
        <xdr:cNvCxnSpPr/>
      </xdr:nvCxnSpPr>
      <xdr:spPr bwMode="auto">
        <a:xfrm flipV="1">
          <a:off x="3606800" y="3066895"/>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124661</xdr:rowOff>
    </xdr:from>
    <xdr:to>
      <xdr:col>18</xdr:col>
      <xdr:colOff>177800</xdr:colOff>
      <xdr:row>17</xdr:row>
      <xdr:rowOff>128014</xdr:rowOff>
    </xdr:to>
    <xdr:cxnSp macro="">
      <xdr:nvCxnSpPr>
        <xdr:cNvPr id="59" name="直線コネクタ 58"/>
        <xdr:cNvCxnSpPr/>
      </xdr:nvCxnSpPr>
      <xdr:spPr bwMode="auto">
        <a:xfrm flipV="1">
          <a:off x="2908300" y="3086936"/>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20818</xdr:rowOff>
    </xdr:from>
    <xdr:to>
      <xdr:col>29</xdr:col>
      <xdr:colOff>177800</xdr:colOff>
      <xdr:row>17</xdr:row>
      <xdr:rowOff>122418</xdr:rowOff>
    </xdr:to>
    <xdr:sp macro="" textlink="">
      <xdr:nvSpPr>
        <xdr:cNvPr id="69" name="楕円 68"/>
        <xdr:cNvSpPr/>
      </xdr:nvSpPr>
      <xdr:spPr bwMode="auto">
        <a:xfrm>
          <a:off x="5600700" y="298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164345</xdr:rowOff>
    </xdr:from>
    <xdr:ext cx="762000" cy="259045"/>
    <xdr:sp macro="" textlink="">
      <xdr:nvSpPr>
        <xdr:cNvPr id="70" name="人口1人当たり決算額の推移該当値テキスト130"/>
        <xdr:cNvSpPr txBox="1"/>
      </xdr:nvSpPr>
      <xdr:spPr>
        <a:xfrm>
          <a:off x="5740400" y="295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47473</xdr:rowOff>
    </xdr:from>
    <xdr:to>
      <xdr:col>26</xdr:col>
      <xdr:colOff>101600</xdr:colOff>
      <xdr:row>17</xdr:row>
      <xdr:rowOff>149073</xdr:rowOff>
    </xdr:to>
    <xdr:sp macro="" textlink="">
      <xdr:nvSpPr>
        <xdr:cNvPr id="71" name="楕円 70"/>
        <xdr:cNvSpPr/>
      </xdr:nvSpPr>
      <xdr:spPr bwMode="auto">
        <a:xfrm>
          <a:off x="4953000" y="3009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133850</xdr:rowOff>
    </xdr:from>
    <xdr:ext cx="736600" cy="259045"/>
    <xdr:sp macro="" textlink="">
      <xdr:nvSpPr>
        <xdr:cNvPr id="72" name="テキスト ボックス 71"/>
        <xdr:cNvSpPr txBox="1"/>
      </xdr:nvSpPr>
      <xdr:spPr>
        <a:xfrm>
          <a:off x="4622800" y="3096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53820</xdr:rowOff>
    </xdr:from>
    <xdr:to>
      <xdr:col>22</xdr:col>
      <xdr:colOff>165100</xdr:colOff>
      <xdr:row>17</xdr:row>
      <xdr:rowOff>155420</xdr:rowOff>
    </xdr:to>
    <xdr:sp macro="" textlink="">
      <xdr:nvSpPr>
        <xdr:cNvPr id="73" name="楕円 72"/>
        <xdr:cNvSpPr/>
      </xdr:nvSpPr>
      <xdr:spPr bwMode="auto">
        <a:xfrm>
          <a:off x="4254500" y="301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165597</xdr:rowOff>
    </xdr:from>
    <xdr:ext cx="762000" cy="259045"/>
    <xdr:sp macro="" textlink="">
      <xdr:nvSpPr>
        <xdr:cNvPr id="74" name="テキスト ボックス 73"/>
        <xdr:cNvSpPr txBox="1"/>
      </xdr:nvSpPr>
      <xdr:spPr>
        <a:xfrm>
          <a:off x="3924300" y="278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73861</xdr:rowOff>
    </xdr:from>
    <xdr:to>
      <xdr:col>19</xdr:col>
      <xdr:colOff>38100</xdr:colOff>
      <xdr:row>18</xdr:row>
      <xdr:rowOff>4011</xdr:rowOff>
    </xdr:to>
    <xdr:sp macro="" textlink="">
      <xdr:nvSpPr>
        <xdr:cNvPr id="75" name="楕円 74"/>
        <xdr:cNvSpPr/>
      </xdr:nvSpPr>
      <xdr:spPr bwMode="auto">
        <a:xfrm>
          <a:off x="3556000" y="303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14188</xdr:rowOff>
    </xdr:from>
    <xdr:ext cx="762000" cy="259045"/>
    <xdr:sp macro="" textlink="">
      <xdr:nvSpPr>
        <xdr:cNvPr id="76" name="テキスト ボックス 75"/>
        <xdr:cNvSpPr txBox="1"/>
      </xdr:nvSpPr>
      <xdr:spPr>
        <a:xfrm>
          <a:off x="3225800" y="280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77214</xdr:rowOff>
    </xdr:from>
    <xdr:to>
      <xdr:col>15</xdr:col>
      <xdr:colOff>101600</xdr:colOff>
      <xdr:row>18</xdr:row>
      <xdr:rowOff>7364</xdr:rowOff>
    </xdr:to>
    <xdr:sp macro="" textlink="">
      <xdr:nvSpPr>
        <xdr:cNvPr id="77" name="楕円 76"/>
        <xdr:cNvSpPr/>
      </xdr:nvSpPr>
      <xdr:spPr bwMode="auto">
        <a:xfrm>
          <a:off x="2857500" y="30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17541</xdr:rowOff>
    </xdr:from>
    <xdr:ext cx="762000" cy="259045"/>
    <xdr:sp macro="" textlink="">
      <xdr:nvSpPr>
        <xdr:cNvPr id="78" name="テキスト ボックス 77"/>
        <xdr:cNvSpPr txBox="1"/>
      </xdr:nvSpPr>
      <xdr:spPr>
        <a:xfrm>
          <a:off x="2527300" y="280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51371</xdr:rowOff>
    </xdr:from>
    <xdr:to>
      <xdr:col>29</xdr:col>
      <xdr:colOff>127000</xdr:colOff>
      <xdr:row>36</xdr:row>
      <xdr:rowOff>66287</xdr:rowOff>
    </xdr:to>
    <xdr:cxnSp macro="">
      <xdr:nvCxnSpPr>
        <xdr:cNvPr id="111" name="直線コネクタ 110"/>
        <xdr:cNvCxnSpPr/>
      </xdr:nvCxnSpPr>
      <xdr:spPr bwMode="auto">
        <a:xfrm>
          <a:off x="5003800" y="7004621"/>
          <a:ext cx="647700" cy="14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51371</xdr:rowOff>
    </xdr:from>
    <xdr:to>
      <xdr:col>26</xdr:col>
      <xdr:colOff>50800</xdr:colOff>
      <xdr:row>36</xdr:row>
      <xdr:rowOff>56458</xdr:rowOff>
    </xdr:to>
    <xdr:cxnSp macro="">
      <xdr:nvCxnSpPr>
        <xdr:cNvPr id="114" name="直線コネクタ 113"/>
        <xdr:cNvCxnSpPr/>
      </xdr:nvCxnSpPr>
      <xdr:spPr bwMode="auto">
        <a:xfrm flipV="1">
          <a:off x="4305300" y="7004621"/>
          <a:ext cx="698500" cy="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22854</xdr:rowOff>
    </xdr:from>
    <xdr:to>
      <xdr:col>22</xdr:col>
      <xdr:colOff>114300</xdr:colOff>
      <xdr:row>36</xdr:row>
      <xdr:rowOff>56458</xdr:rowOff>
    </xdr:to>
    <xdr:cxnSp macro="">
      <xdr:nvCxnSpPr>
        <xdr:cNvPr id="117" name="直線コネクタ 116"/>
        <xdr:cNvCxnSpPr/>
      </xdr:nvCxnSpPr>
      <xdr:spPr bwMode="auto">
        <a:xfrm>
          <a:off x="3606800" y="6976104"/>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22854</xdr:rowOff>
    </xdr:from>
    <xdr:to>
      <xdr:col>18</xdr:col>
      <xdr:colOff>177800</xdr:colOff>
      <xdr:row>36</xdr:row>
      <xdr:rowOff>30702</xdr:rowOff>
    </xdr:to>
    <xdr:cxnSp macro="">
      <xdr:nvCxnSpPr>
        <xdr:cNvPr id="120" name="直線コネクタ 119"/>
        <xdr:cNvCxnSpPr/>
      </xdr:nvCxnSpPr>
      <xdr:spPr bwMode="auto">
        <a:xfrm flipV="1">
          <a:off x="2908300" y="6976104"/>
          <a:ext cx="698500" cy="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15487</xdr:rowOff>
    </xdr:from>
    <xdr:to>
      <xdr:col>29</xdr:col>
      <xdr:colOff>177800</xdr:colOff>
      <xdr:row>36</xdr:row>
      <xdr:rowOff>117087</xdr:rowOff>
    </xdr:to>
    <xdr:sp macro="" textlink="">
      <xdr:nvSpPr>
        <xdr:cNvPr id="130" name="楕円 129"/>
        <xdr:cNvSpPr/>
      </xdr:nvSpPr>
      <xdr:spPr bwMode="auto">
        <a:xfrm>
          <a:off x="5600700" y="6968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330464</xdr:rowOff>
    </xdr:from>
    <xdr:ext cx="762000" cy="259045"/>
    <xdr:sp macro="" textlink="">
      <xdr:nvSpPr>
        <xdr:cNvPr id="131" name="人口1人当たり決算額の推移該当値テキスト445"/>
        <xdr:cNvSpPr txBox="1"/>
      </xdr:nvSpPr>
      <xdr:spPr>
        <a:xfrm>
          <a:off x="5740400" y="694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571</xdr:rowOff>
    </xdr:from>
    <xdr:to>
      <xdr:col>26</xdr:col>
      <xdr:colOff>101600</xdr:colOff>
      <xdr:row>36</xdr:row>
      <xdr:rowOff>102171</xdr:rowOff>
    </xdr:to>
    <xdr:sp macro="" textlink="">
      <xdr:nvSpPr>
        <xdr:cNvPr id="132" name="楕円 131"/>
        <xdr:cNvSpPr/>
      </xdr:nvSpPr>
      <xdr:spPr bwMode="auto">
        <a:xfrm>
          <a:off x="4953000" y="6953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86948</xdr:rowOff>
    </xdr:from>
    <xdr:ext cx="736600" cy="259045"/>
    <xdr:sp macro="" textlink="">
      <xdr:nvSpPr>
        <xdr:cNvPr id="133" name="テキスト ボックス 132"/>
        <xdr:cNvSpPr txBox="1"/>
      </xdr:nvSpPr>
      <xdr:spPr>
        <a:xfrm>
          <a:off x="4622800" y="704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5658</xdr:rowOff>
    </xdr:from>
    <xdr:to>
      <xdr:col>22</xdr:col>
      <xdr:colOff>165100</xdr:colOff>
      <xdr:row>36</xdr:row>
      <xdr:rowOff>107258</xdr:rowOff>
    </xdr:to>
    <xdr:sp macro="" textlink="">
      <xdr:nvSpPr>
        <xdr:cNvPr id="134" name="楕円 133"/>
        <xdr:cNvSpPr/>
      </xdr:nvSpPr>
      <xdr:spPr bwMode="auto">
        <a:xfrm>
          <a:off x="4254500" y="695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92035</xdr:rowOff>
    </xdr:from>
    <xdr:ext cx="762000" cy="259045"/>
    <xdr:sp macro="" textlink="">
      <xdr:nvSpPr>
        <xdr:cNvPr id="135" name="テキスト ボックス 134"/>
        <xdr:cNvSpPr txBox="1"/>
      </xdr:nvSpPr>
      <xdr:spPr>
        <a:xfrm>
          <a:off x="3924300" y="704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314954</xdr:rowOff>
    </xdr:from>
    <xdr:to>
      <xdr:col>19</xdr:col>
      <xdr:colOff>38100</xdr:colOff>
      <xdr:row>36</xdr:row>
      <xdr:rowOff>73654</xdr:rowOff>
    </xdr:to>
    <xdr:sp macro="" textlink="">
      <xdr:nvSpPr>
        <xdr:cNvPr id="136" name="楕円 135"/>
        <xdr:cNvSpPr/>
      </xdr:nvSpPr>
      <xdr:spPr bwMode="auto">
        <a:xfrm>
          <a:off x="3556000" y="692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58431</xdr:rowOff>
    </xdr:from>
    <xdr:ext cx="762000" cy="259045"/>
    <xdr:sp macro="" textlink="">
      <xdr:nvSpPr>
        <xdr:cNvPr id="137" name="テキスト ボックス 136"/>
        <xdr:cNvSpPr txBox="1"/>
      </xdr:nvSpPr>
      <xdr:spPr>
        <a:xfrm>
          <a:off x="3225800" y="701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322802</xdr:rowOff>
    </xdr:from>
    <xdr:to>
      <xdr:col>15</xdr:col>
      <xdr:colOff>101600</xdr:colOff>
      <xdr:row>36</xdr:row>
      <xdr:rowOff>81502</xdr:rowOff>
    </xdr:to>
    <xdr:sp macro="" textlink="">
      <xdr:nvSpPr>
        <xdr:cNvPr id="138" name="楕円 137"/>
        <xdr:cNvSpPr/>
      </xdr:nvSpPr>
      <xdr:spPr bwMode="auto">
        <a:xfrm>
          <a:off x="2857500" y="69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66279</xdr:rowOff>
    </xdr:from>
    <xdr:ext cx="762000" cy="259045"/>
    <xdr:sp macro="" textlink="">
      <xdr:nvSpPr>
        <xdr:cNvPr id="139" name="テキスト ボックス 138"/>
        <xdr:cNvSpPr txBox="1"/>
      </xdr:nvSpPr>
      <xdr:spPr>
        <a:xfrm>
          <a:off x="2527300" y="701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10,712
10,666
44.50
10,379,943
9,992,568
358,247
3,244,875
6,465,931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169144</xdr:rowOff>
    </xdr:from>
    <xdr:to>
      <xdr:col>24</xdr:col>
      <xdr:colOff>63500</xdr:colOff>
      <xdr:row>36</xdr:row>
      <xdr:rowOff>64038</xdr:rowOff>
    </xdr:to>
    <xdr:cxnSp macro="">
      <xdr:nvCxnSpPr>
        <xdr:cNvPr id="58" name="直線コネクタ 57"/>
        <xdr:cNvCxnSpPr/>
      </xdr:nvCxnSpPr>
      <xdr:spPr>
        <a:xfrm flipV="1">
          <a:off x="3797300" y="6169894"/>
          <a:ext cx="838200" cy="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64038</xdr:rowOff>
    </xdr:from>
    <xdr:to>
      <xdr:col>19</xdr:col>
      <xdr:colOff>177800</xdr:colOff>
      <xdr:row>36</xdr:row>
      <xdr:rowOff>64234</xdr:rowOff>
    </xdr:to>
    <xdr:cxnSp macro="">
      <xdr:nvCxnSpPr>
        <xdr:cNvPr id="61" name="直線コネクタ 60"/>
        <xdr:cNvCxnSpPr/>
      </xdr:nvCxnSpPr>
      <xdr:spPr>
        <a:xfrm flipV="1">
          <a:off x="2908300" y="623623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64234</xdr:rowOff>
    </xdr:from>
    <xdr:to>
      <xdr:col>15</xdr:col>
      <xdr:colOff>50800</xdr:colOff>
      <xdr:row>36</xdr:row>
      <xdr:rowOff>70238</xdr:rowOff>
    </xdr:to>
    <xdr:cxnSp macro="">
      <xdr:nvCxnSpPr>
        <xdr:cNvPr id="64" name="直線コネクタ 63"/>
        <xdr:cNvCxnSpPr/>
      </xdr:nvCxnSpPr>
      <xdr:spPr>
        <a:xfrm flipV="1">
          <a:off x="2019300" y="6236434"/>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61281</xdr:rowOff>
    </xdr:from>
    <xdr:to>
      <xdr:col>10</xdr:col>
      <xdr:colOff>114300</xdr:colOff>
      <xdr:row>36</xdr:row>
      <xdr:rowOff>70238</xdr:rowOff>
    </xdr:to>
    <xdr:cxnSp macro="">
      <xdr:nvCxnSpPr>
        <xdr:cNvPr id="67" name="直線コネクタ 66"/>
        <xdr:cNvCxnSpPr/>
      </xdr:nvCxnSpPr>
      <xdr:spPr>
        <a:xfrm>
          <a:off x="1130300" y="6233481"/>
          <a:ext cx="889000" cy="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118344</xdr:rowOff>
    </xdr:from>
    <xdr:to>
      <xdr:col>24</xdr:col>
      <xdr:colOff>114300</xdr:colOff>
      <xdr:row>36</xdr:row>
      <xdr:rowOff>48494</xdr:rowOff>
    </xdr:to>
    <xdr:sp macro="" textlink="">
      <xdr:nvSpPr>
        <xdr:cNvPr id="77" name="楕円 76"/>
        <xdr:cNvSpPr/>
      </xdr:nvSpPr>
      <xdr:spPr>
        <a:xfrm>
          <a:off x="4584700" y="61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141221</xdr:rowOff>
    </xdr:from>
    <xdr:ext cx="599010" cy="259045"/>
    <xdr:sp macro="" textlink="">
      <xdr:nvSpPr>
        <xdr:cNvPr id="78" name="人件費該当値テキスト"/>
        <xdr:cNvSpPr txBox="1"/>
      </xdr:nvSpPr>
      <xdr:spPr>
        <a:xfrm>
          <a:off x="4686300" y="597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13238</xdr:rowOff>
    </xdr:from>
    <xdr:to>
      <xdr:col>20</xdr:col>
      <xdr:colOff>38100</xdr:colOff>
      <xdr:row>36</xdr:row>
      <xdr:rowOff>114838</xdr:rowOff>
    </xdr:to>
    <xdr:sp macro="" textlink="">
      <xdr:nvSpPr>
        <xdr:cNvPr id="79" name="楕円 78"/>
        <xdr:cNvSpPr/>
      </xdr:nvSpPr>
      <xdr:spPr>
        <a:xfrm>
          <a:off x="3746500" y="61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105965</xdr:rowOff>
    </xdr:from>
    <xdr:ext cx="534377" cy="259045"/>
    <xdr:sp macro="" textlink="">
      <xdr:nvSpPr>
        <xdr:cNvPr id="80" name="テキスト ボックス 79"/>
        <xdr:cNvSpPr txBox="1"/>
      </xdr:nvSpPr>
      <xdr:spPr>
        <a:xfrm>
          <a:off x="3530111" y="62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13434</xdr:rowOff>
    </xdr:from>
    <xdr:to>
      <xdr:col>15</xdr:col>
      <xdr:colOff>101600</xdr:colOff>
      <xdr:row>36</xdr:row>
      <xdr:rowOff>115034</xdr:rowOff>
    </xdr:to>
    <xdr:sp macro="" textlink="">
      <xdr:nvSpPr>
        <xdr:cNvPr id="81" name="楕円 80"/>
        <xdr:cNvSpPr/>
      </xdr:nvSpPr>
      <xdr:spPr>
        <a:xfrm>
          <a:off x="2857500" y="61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131561</xdr:rowOff>
    </xdr:from>
    <xdr:ext cx="534377" cy="259045"/>
    <xdr:sp macro="" textlink="">
      <xdr:nvSpPr>
        <xdr:cNvPr id="82" name="テキスト ボックス 81"/>
        <xdr:cNvSpPr txBox="1"/>
      </xdr:nvSpPr>
      <xdr:spPr>
        <a:xfrm>
          <a:off x="2641111" y="59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19438</xdr:rowOff>
    </xdr:from>
    <xdr:to>
      <xdr:col>10</xdr:col>
      <xdr:colOff>165100</xdr:colOff>
      <xdr:row>36</xdr:row>
      <xdr:rowOff>121038</xdr:rowOff>
    </xdr:to>
    <xdr:sp macro="" textlink="">
      <xdr:nvSpPr>
        <xdr:cNvPr id="83" name="楕円 82"/>
        <xdr:cNvSpPr/>
      </xdr:nvSpPr>
      <xdr:spPr>
        <a:xfrm>
          <a:off x="1968500" y="61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137565</xdr:rowOff>
    </xdr:from>
    <xdr:ext cx="534377" cy="259045"/>
    <xdr:sp macro="" textlink="">
      <xdr:nvSpPr>
        <xdr:cNvPr id="84" name="テキスト ボックス 83"/>
        <xdr:cNvSpPr txBox="1"/>
      </xdr:nvSpPr>
      <xdr:spPr>
        <a:xfrm>
          <a:off x="1752111" y="59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10481</xdr:rowOff>
    </xdr:from>
    <xdr:to>
      <xdr:col>6</xdr:col>
      <xdr:colOff>38100</xdr:colOff>
      <xdr:row>36</xdr:row>
      <xdr:rowOff>112081</xdr:rowOff>
    </xdr:to>
    <xdr:sp macro="" textlink="">
      <xdr:nvSpPr>
        <xdr:cNvPr id="85" name="楕円 84"/>
        <xdr:cNvSpPr/>
      </xdr:nvSpPr>
      <xdr:spPr>
        <a:xfrm>
          <a:off x="1079500" y="61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128608</xdr:rowOff>
    </xdr:from>
    <xdr:ext cx="534377" cy="259045"/>
    <xdr:sp macro="" textlink="">
      <xdr:nvSpPr>
        <xdr:cNvPr id="86" name="テキスト ボックス 85"/>
        <xdr:cNvSpPr txBox="1"/>
      </xdr:nvSpPr>
      <xdr:spPr>
        <a:xfrm>
          <a:off x="863111" y="595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32121</xdr:rowOff>
    </xdr:from>
    <xdr:to>
      <xdr:col>24</xdr:col>
      <xdr:colOff>63500</xdr:colOff>
      <xdr:row>56</xdr:row>
      <xdr:rowOff>106306</xdr:rowOff>
    </xdr:to>
    <xdr:cxnSp macro="">
      <xdr:nvCxnSpPr>
        <xdr:cNvPr id="113" name="直線コネクタ 112"/>
        <xdr:cNvCxnSpPr/>
      </xdr:nvCxnSpPr>
      <xdr:spPr>
        <a:xfrm flipV="1">
          <a:off x="3797300" y="9633321"/>
          <a:ext cx="8382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106306</xdr:rowOff>
    </xdr:from>
    <xdr:to>
      <xdr:col>19</xdr:col>
      <xdr:colOff>177800</xdr:colOff>
      <xdr:row>56</xdr:row>
      <xdr:rowOff>166743</xdr:rowOff>
    </xdr:to>
    <xdr:cxnSp macro="">
      <xdr:nvCxnSpPr>
        <xdr:cNvPr id="116" name="直線コネクタ 115"/>
        <xdr:cNvCxnSpPr/>
      </xdr:nvCxnSpPr>
      <xdr:spPr>
        <a:xfrm flipV="1">
          <a:off x="2908300" y="9707506"/>
          <a:ext cx="889000" cy="6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166743</xdr:rowOff>
    </xdr:from>
    <xdr:to>
      <xdr:col>15</xdr:col>
      <xdr:colOff>50800</xdr:colOff>
      <xdr:row>56</xdr:row>
      <xdr:rowOff>168535</xdr:rowOff>
    </xdr:to>
    <xdr:cxnSp macro="">
      <xdr:nvCxnSpPr>
        <xdr:cNvPr id="119" name="直線コネクタ 118"/>
        <xdr:cNvCxnSpPr/>
      </xdr:nvCxnSpPr>
      <xdr:spPr>
        <a:xfrm flipV="1">
          <a:off x="2019300" y="9767943"/>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137460</xdr:rowOff>
    </xdr:from>
    <xdr:to>
      <xdr:col>10</xdr:col>
      <xdr:colOff>114300</xdr:colOff>
      <xdr:row>56</xdr:row>
      <xdr:rowOff>168535</xdr:rowOff>
    </xdr:to>
    <xdr:cxnSp macro="">
      <xdr:nvCxnSpPr>
        <xdr:cNvPr id="122" name="直線コネクタ 121"/>
        <xdr:cNvCxnSpPr/>
      </xdr:nvCxnSpPr>
      <xdr:spPr>
        <a:xfrm>
          <a:off x="1130300" y="9738660"/>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152771</xdr:rowOff>
    </xdr:from>
    <xdr:to>
      <xdr:col>24</xdr:col>
      <xdr:colOff>114300</xdr:colOff>
      <xdr:row>56</xdr:row>
      <xdr:rowOff>82921</xdr:rowOff>
    </xdr:to>
    <xdr:sp macro="" textlink="">
      <xdr:nvSpPr>
        <xdr:cNvPr id="132" name="楕円 131"/>
        <xdr:cNvSpPr/>
      </xdr:nvSpPr>
      <xdr:spPr>
        <a:xfrm>
          <a:off x="45847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4198</xdr:rowOff>
    </xdr:from>
    <xdr:ext cx="534377" cy="259045"/>
    <xdr:sp macro="" textlink="">
      <xdr:nvSpPr>
        <xdr:cNvPr id="133" name="物件費該当値テキスト"/>
        <xdr:cNvSpPr txBox="1"/>
      </xdr:nvSpPr>
      <xdr:spPr>
        <a:xfrm>
          <a:off x="4686300" y="943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55506</xdr:rowOff>
    </xdr:from>
    <xdr:to>
      <xdr:col>20</xdr:col>
      <xdr:colOff>38100</xdr:colOff>
      <xdr:row>56</xdr:row>
      <xdr:rowOff>157106</xdr:rowOff>
    </xdr:to>
    <xdr:sp macro="" textlink="">
      <xdr:nvSpPr>
        <xdr:cNvPr id="134" name="楕円 133"/>
        <xdr:cNvSpPr/>
      </xdr:nvSpPr>
      <xdr:spPr>
        <a:xfrm>
          <a:off x="3746500" y="96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148233</xdr:rowOff>
    </xdr:from>
    <xdr:ext cx="534377" cy="259045"/>
    <xdr:sp macro="" textlink="">
      <xdr:nvSpPr>
        <xdr:cNvPr id="135" name="テキスト ボックス 134"/>
        <xdr:cNvSpPr txBox="1"/>
      </xdr:nvSpPr>
      <xdr:spPr>
        <a:xfrm>
          <a:off x="3530111" y="97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115943</xdr:rowOff>
    </xdr:from>
    <xdr:to>
      <xdr:col>15</xdr:col>
      <xdr:colOff>101600</xdr:colOff>
      <xdr:row>57</xdr:row>
      <xdr:rowOff>46093</xdr:rowOff>
    </xdr:to>
    <xdr:sp macro="" textlink="">
      <xdr:nvSpPr>
        <xdr:cNvPr id="136" name="楕円 135"/>
        <xdr:cNvSpPr/>
      </xdr:nvSpPr>
      <xdr:spPr>
        <a:xfrm>
          <a:off x="2857500" y="97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37220</xdr:rowOff>
    </xdr:from>
    <xdr:ext cx="534377" cy="259045"/>
    <xdr:sp macro="" textlink="">
      <xdr:nvSpPr>
        <xdr:cNvPr id="137" name="テキスト ボックス 136"/>
        <xdr:cNvSpPr txBox="1"/>
      </xdr:nvSpPr>
      <xdr:spPr>
        <a:xfrm>
          <a:off x="2641111" y="9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117735</xdr:rowOff>
    </xdr:from>
    <xdr:to>
      <xdr:col>10</xdr:col>
      <xdr:colOff>165100</xdr:colOff>
      <xdr:row>57</xdr:row>
      <xdr:rowOff>47885</xdr:rowOff>
    </xdr:to>
    <xdr:sp macro="" textlink="">
      <xdr:nvSpPr>
        <xdr:cNvPr id="138" name="楕円 137"/>
        <xdr:cNvSpPr/>
      </xdr:nvSpPr>
      <xdr:spPr>
        <a:xfrm>
          <a:off x="1968500" y="97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39012</xdr:rowOff>
    </xdr:from>
    <xdr:ext cx="534377" cy="259045"/>
    <xdr:sp macro="" textlink="">
      <xdr:nvSpPr>
        <xdr:cNvPr id="139" name="テキスト ボックス 138"/>
        <xdr:cNvSpPr txBox="1"/>
      </xdr:nvSpPr>
      <xdr:spPr>
        <a:xfrm>
          <a:off x="1752111" y="98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86660</xdr:rowOff>
    </xdr:from>
    <xdr:to>
      <xdr:col>6</xdr:col>
      <xdr:colOff>38100</xdr:colOff>
      <xdr:row>57</xdr:row>
      <xdr:rowOff>16810</xdr:rowOff>
    </xdr:to>
    <xdr:sp macro="" textlink="">
      <xdr:nvSpPr>
        <xdr:cNvPr id="140" name="楕円 139"/>
        <xdr:cNvSpPr/>
      </xdr:nvSpPr>
      <xdr:spPr>
        <a:xfrm>
          <a:off x="1079500" y="96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7937</xdr:rowOff>
    </xdr:from>
    <xdr:ext cx="534377" cy="259045"/>
    <xdr:sp macro="" textlink="">
      <xdr:nvSpPr>
        <xdr:cNvPr id="141" name="テキスト ボックス 140"/>
        <xdr:cNvSpPr txBox="1"/>
      </xdr:nvSpPr>
      <xdr:spPr>
        <a:xfrm>
          <a:off x="863111" y="978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126555</xdr:rowOff>
    </xdr:from>
    <xdr:to>
      <xdr:col>24</xdr:col>
      <xdr:colOff>63500</xdr:colOff>
      <xdr:row>77</xdr:row>
      <xdr:rowOff>132804</xdr:rowOff>
    </xdr:to>
    <xdr:cxnSp macro="">
      <xdr:nvCxnSpPr>
        <xdr:cNvPr id="170" name="直線コネクタ 169"/>
        <xdr:cNvCxnSpPr/>
      </xdr:nvCxnSpPr>
      <xdr:spPr>
        <a:xfrm>
          <a:off x="3797300" y="13328205"/>
          <a:ext cx="8382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126555</xdr:rowOff>
    </xdr:from>
    <xdr:to>
      <xdr:col>19</xdr:col>
      <xdr:colOff>177800</xdr:colOff>
      <xdr:row>77</xdr:row>
      <xdr:rowOff>171362</xdr:rowOff>
    </xdr:to>
    <xdr:cxnSp macro="">
      <xdr:nvCxnSpPr>
        <xdr:cNvPr id="173" name="直線コネクタ 172"/>
        <xdr:cNvCxnSpPr/>
      </xdr:nvCxnSpPr>
      <xdr:spPr>
        <a:xfrm flipV="1">
          <a:off x="2908300" y="13328205"/>
          <a:ext cx="8890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57763</xdr:rowOff>
    </xdr:from>
    <xdr:ext cx="469744" cy="259045"/>
    <xdr:sp macro="" textlink="">
      <xdr:nvSpPr>
        <xdr:cNvPr id="175" name="テキスト ボックス 174"/>
        <xdr:cNvSpPr txBox="1"/>
      </xdr:nvSpPr>
      <xdr:spPr>
        <a:xfrm>
          <a:off x="3562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167894</xdr:rowOff>
    </xdr:from>
    <xdr:to>
      <xdr:col>15</xdr:col>
      <xdr:colOff>50800</xdr:colOff>
      <xdr:row>77</xdr:row>
      <xdr:rowOff>171362</xdr:rowOff>
    </xdr:to>
    <xdr:cxnSp macro="">
      <xdr:nvCxnSpPr>
        <xdr:cNvPr id="176" name="直線コネクタ 175"/>
        <xdr:cNvCxnSpPr/>
      </xdr:nvCxnSpPr>
      <xdr:spPr>
        <a:xfrm>
          <a:off x="2019300" y="13369544"/>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64088</xdr:rowOff>
    </xdr:from>
    <xdr:ext cx="469744" cy="259045"/>
    <xdr:sp macro="" textlink="">
      <xdr:nvSpPr>
        <xdr:cNvPr id="178" name="テキスト ボックス 177"/>
        <xdr:cNvSpPr txBox="1"/>
      </xdr:nvSpPr>
      <xdr:spPr>
        <a:xfrm>
          <a:off x="2673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167894</xdr:rowOff>
    </xdr:from>
    <xdr:to>
      <xdr:col>10</xdr:col>
      <xdr:colOff>114300</xdr:colOff>
      <xdr:row>78</xdr:row>
      <xdr:rowOff>2730</xdr:rowOff>
    </xdr:to>
    <xdr:cxnSp macro="">
      <xdr:nvCxnSpPr>
        <xdr:cNvPr id="179" name="直線コネクタ 178"/>
        <xdr:cNvCxnSpPr/>
      </xdr:nvCxnSpPr>
      <xdr:spPr>
        <a:xfrm flipV="1">
          <a:off x="1130300" y="1336954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69460</xdr:rowOff>
    </xdr:from>
    <xdr:ext cx="469744" cy="259045"/>
    <xdr:sp macro="" textlink="">
      <xdr:nvSpPr>
        <xdr:cNvPr id="181" name="テキスト ボックス 180"/>
        <xdr:cNvSpPr txBox="1"/>
      </xdr:nvSpPr>
      <xdr:spPr>
        <a:xfrm>
          <a:off x="1784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81042</xdr:rowOff>
    </xdr:from>
    <xdr:ext cx="469744" cy="259045"/>
    <xdr:sp macro="" textlink="">
      <xdr:nvSpPr>
        <xdr:cNvPr id="183" name="テキスト ボックス 182"/>
        <xdr:cNvSpPr txBox="1"/>
      </xdr:nvSpPr>
      <xdr:spPr>
        <a:xfrm>
          <a:off x="895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82004</xdr:rowOff>
    </xdr:from>
    <xdr:to>
      <xdr:col>24</xdr:col>
      <xdr:colOff>114300</xdr:colOff>
      <xdr:row>78</xdr:row>
      <xdr:rowOff>12154</xdr:rowOff>
    </xdr:to>
    <xdr:sp macro="" textlink="">
      <xdr:nvSpPr>
        <xdr:cNvPr id="189" name="楕円 188"/>
        <xdr:cNvSpPr/>
      </xdr:nvSpPr>
      <xdr:spPr>
        <a:xfrm>
          <a:off x="4584700" y="132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104881</xdr:rowOff>
    </xdr:from>
    <xdr:ext cx="469744" cy="259045"/>
    <xdr:sp macro="" textlink="">
      <xdr:nvSpPr>
        <xdr:cNvPr id="190" name="維持補修費該当値テキスト"/>
        <xdr:cNvSpPr txBox="1"/>
      </xdr:nvSpPr>
      <xdr:spPr>
        <a:xfrm>
          <a:off x="4686300" y="1313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75755</xdr:rowOff>
    </xdr:from>
    <xdr:to>
      <xdr:col>20</xdr:col>
      <xdr:colOff>38100</xdr:colOff>
      <xdr:row>78</xdr:row>
      <xdr:rowOff>5905</xdr:rowOff>
    </xdr:to>
    <xdr:sp macro="" textlink="">
      <xdr:nvSpPr>
        <xdr:cNvPr id="191" name="楕円 190"/>
        <xdr:cNvSpPr/>
      </xdr:nvSpPr>
      <xdr:spPr>
        <a:xfrm>
          <a:off x="3746500" y="132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22432</xdr:rowOff>
    </xdr:from>
    <xdr:ext cx="469744" cy="259045"/>
    <xdr:sp macro="" textlink="">
      <xdr:nvSpPr>
        <xdr:cNvPr id="192" name="テキスト ボックス 191"/>
        <xdr:cNvSpPr txBox="1"/>
      </xdr:nvSpPr>
      <xdr:spPr>
        <a:xfrm>
          <a:off x="3562428" y="1305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120562</xdr:rowOff>
    </xdr:from>
    <xdr:to>
      <xdr:col>15</xdr:col>
      <xdr:colOff>101600</xdr:colOff>
      <xdr:row>78</xdr:row>
      <xdr:rowOff>50712</xdr:rowOff>
    </xdr:to>
    <xdr:sp macro="" textlink="">
      <xdr:nvSpPr>
        <xdr:cNvPr id="193" name="楕円 192"/>
        <xdr:cNvSpPr/>
      </xdr:nvSpPr>
      <xdr:spPr>
        <a:xfrm>
          <a:off x="2857500" y="133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67239</xdr:rowOff>
    </xdr:from>
    <xdr:ext cx="469744" cy="259045"/>
    <xdr:sp macro="" textlink="">
      <xdr:nvSpPr>
        <xdr:cNvPr id="194" name="テキスト ボックス 193"/>
        <xdr:cNvSpPr txBox="1"/>
      </xdr:nvSpPr>
      <xdr:spPr>
        <a:xfrm>
          <a:off x="2673428" y="130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117094</xdr:rowOff>
    </xdr:from>
    <xdr:to>
      <xdr:col>10</xdr:col>
      <xdr:colOff>165100</xdr:colOff>
      <xdr:row>78</xdr:row>
      <xdr:rowOff>47244</xdr:rowOff>
    </xdr:to>
    <xdr:sp macro="" textlink="">
      <xdr:nvSpPr>
        <xdr:cNvPr id="195" name="楕円 194"/>
        <xdr:cNvSpPr/>
      </xdr:nvSpPr>
      <xdr:spPr>
        <a:xfrm>
          <a:off x="1968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63771</xdr:rowOff>
    </xdr:from>
    <xdr:ext cx="469744" cy="259045"/>
    <xdr:sp macro="" textlink="">
      <xdr:nvSpPr>
        <xdr:cNvPr id="196" name="テキスト ボックス 195"/>
        <xdr:cNvSpPr txBox="1"/>
      </xdr:nvSpPr>
      <xdr:spPr>
        <a:xfrm>
          <a:off x="1784428" y="1309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123380</xdr:rowOff>
    </xdr:from>
    <xdr:to>
      <xdr:col>6</xdr:col>
      <xdr:colOff>38100</xdr:colOff>
      <xdr:row>78</xdr:row>
      <xdr:rowOff>53530</xdr:rowOff>
    </xdr:to>
    <xdr:sp macro="" textlink="">
      <xdr:nvSpPr>
        <xdr:cNvPr id="197" name="楕円 196"/>
        <xdr:cNvSpPr/>
      </xdr:nvSpPr>
      <xdr:spPr>
        <a:xfrm>
          <a:off x="1079500" y="133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70057</xdr:rowOff>
    </xdr:from>
    <xdr:ext cx="469744" cy="259045"/>
    <xdr:sp macro="" textlink="">
      <xdr:nvSpPr>
        <xdr:cNvPr id="198" name="テキスト ボックス 197"/>
        <xdr:cNvSpPr txBox="1"/>
      </xdr:nvSpPr>
      <xdr:spPr>
        <a:xfrm>
          <a:off x="895428" y="131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38100</xdr:rowOff>
    </xdr:from>
    <xdr:to>
      <xdr:col>24</xdr:col>
      <xdr:colOff>63500</xdr:colOff>
      <xdr:row>94</xdr:row>
      <xdr:rowOff>107226</xdr:rowOff>
    </xdr:to>
    <xdr:cxnSp macro="">
      <xdr:nvCxnSpPr>
        <xdr:cNvPr id="228" name="直線コネクタ 227"/>
        <xdr:cNvCxnSpPr/>
      </xdr:nvCxnSpPr>
      <xdr:spPr>
        <a:xfrm flipV="1">
          <a:off x="3797300" y="16154400"/>
          <a:ext cx="838200" cy="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60350</xdr:rowOff>
    </xdr:from>
    <xdr:to>
      <xdr:col>19</xdr:col>
      <xdr:colOff>177800</xdr:colOff>
      <xdr:row>94</xdr:row>
      <xdr:rowOff>107226</xdr:rowOff>
    </xdr:to>
    <xdr:cxnSp macro="">
      <xdr:nvCxnSpPr>
        <xdr:cNvPr id="231" name="直線コネクタ 230"/>
        <xdr:cNvCxnSpPr/>
      </xdr:nvCxnSpPr>
      <xdr:spPr>
        <a:xfrm>
          <a:off x="2908300" y="16176650"/>
          <a:ext cx="889000" cy="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52515</xdr:rowOff>
    </xdr:from>
    <xdr:to>
      <xdr:col>15</xdr:col>
      <xdr:colOff>50800</xdr:colOff>
      <xdr:row>94</xdr:row>
      <xdr:rowOff>60350</xdr:rowOff>
    </xdr:to>
    <xdr:cxnSp macro="">
      <xdr:nvCxnSpPr>
        <xdr:cNvPr id="234" name="直線コネクタ 233"/>
        <xdr:cNvCxnSpPr/>
      </xdr:nvCxnSpPr>
      <xdr:spPr>
        <a:xfrm>
          <a:off x="2019300" y="16168815"/>
          <a:ext cx="88900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52515</xdr:rowOff>
    </xdr:from>
    <xdr:to>
      <xdr:col>10</xdr:col>
      <xdr:colOff>114300</xdr:colOff>
      <xdr:row>94</xdr:row>
      <xdr:rowOff>165139</xdr:rowOff>
    </xdr:to>
    <xdr:cxnSp macro="">
      <xdr:nvCxnSpPr>
        <xdr:cNvPr id="237" name="直線コネクタ 236"/>
        <xdr:cNvCxnSpPr/>
      </xdr:nvCxnSpPr>
      <xdr:spPr>
        <a:xfrm flipV="1">
          <a:off x="1130300" y="16168815"/>
          <a:ext cx="889000" cy="1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158750</xdr:rowOff>
    </xdr:from>
    <xdr:to>
      <xdr:col>24</xdr:col>
      <xdr:colOff>114300</xdr:colOff>
      <xdr:row>94</xdr:row>
      <xdr:rowOff>88900</xdr:rowOff>
    </xdr:to>
    <xdr:sp macro="" textlink="">
      <xdr:nvSpPr>
        <xdr:cNvPr id="247" name="楕円 246"/>
        <xdr:cNvSpPr/>
      </xdr:nvSpPr>
      <xdr:spPr>
        <a:xfrm>
          <a:off x="4584700" y="16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10177</xdr:rowOff>
    </xdr:from>
    <xdr:ext cx="534377" cy="259045"/>
    <xdr:sp macro="" textlink="">
      <xdr:nvSpPr>
        <xdr:cNvPr id="248" name="扶助費該当値テキスト"/>
        <xdr:cNvSpPr txBox="1"/>
      </xdr:nvSpPr>
      <xdr:spPr>
        <a:xfrm>
          <a:off x="4686300" y="1595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56426</xdr:rowOff>
    </xdr:from>
    <xdr:to>
      <xdr:col>20</xdr:col>
      <xdr:colOff>38100</xdr:colOff>
      <xdr:row>94</xdr:row>
      <xdr:rowOff>158026</xdr:rowOff>
    </xdr:to>
    <xdr:sp macro="" textlink="">
      <xdr:nvSpPr>
        <xdr:cNvPr id="249" name="楕円 248"/>
        <xdr:cNvSpPr/>
      </xdr:nvSpPr>
      <xdr:spPr>
        <a:xfrm>
          <a:off x="3746500" y="161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3103</xdr:rowOff>
    </xdr:from>
    <xdr:ext cx="534377" cy="259045"/>
    <xdr:sp macro="" textlink="">
      <xdr:nvSpPr>
        <xdr:cNvPr id="250" name="テキスト ボックス 249"/>
        <xdr:cNvSpPr txBox="1"/>
      </xdr:nvSpPr>
      <xdr:spPr>
        <a:xfrm>
          <a:off x="3530111" y="1594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9550</xdr:rowOff>
    </xdr:from>
    <xdr:to>
      <xdr:col>15</xdr:col>
      <xdr:colOff>101600</xdr:colOff>
      <xdr:row>94</xdr:row>
      <xdr:rowOff>111150</xdr:rowOff>
    </xdr:to>
    <xdr:sp macro="" textlink="">
      <xdr:nvSpPr>
        <xdr:cNvPr id="251" name="楕円 250"/>
        <xdr:cNvSpPr/>
      </xdr:nvSpPr>
      <xdr:spPr>
        <a:xfrm>
          <a:off x="2857500" y="161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127677</xdr:rowOff>
    </xdr:from>
    <xdr:ext cx="534377" cy="259045"/>
    <xdr:sp macro="" textlink="">
      <xdr:nvSpPr>
        <xdr:cNvPr id="252" name="テキスト ボックス 251"/>
        <xdr:cNvSpPr txBox="1"/>
      </xdr:nvSpPr>
      <xdr:spPr>
        <a:xfrm>
          <a:off x="2641111" y="15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1715</xdr:rowOff>
    </xdr:from>
    <xdr:to>
      <xdr:col>10</xdr:col>
      <xdr:colOff>165100</xdr:colOff>
      <xdr:row>94</xdr:row>
      <xdr:rowOff>103315</xdr:rowOff>
    </xdr:to>
    <xdr:sp macro="" textlink="">
      <xdr:nvSpPr>
        <xdr:cNvPr id="253" name="楕円 252"/>
        <xdr:cNvSpPr/>
      </xdr:nvSpPr>
      <xdr:spPr>
        <a:xfrm>
          <a:off x="1968500" y="161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119842</xdr:rowOff>
    </xdr:from>
    <xdr:ext cx="534377" cy="259045"/>
    <xdr:sp macro="" textlink="">
      <xdr:nvSpPr>
        <xdr:cNvPr id="254" name="テキスト ボックス 253"/>
        <xdr:cNvSpPr txBox="1"/>
      </xdr:nvSpPr>
      <xdr:spPr>
        <a:xfrm>
          <a:off x="1752111" y="158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114339</xdr:rowOff>
    </xdr:from>
    <xdr:to>
      <xdr:col>6</xdr:col>
      <xdr:colOff>38100</xdr:colOff>
      <xdr:row>95</xdr:row>
      <xdr:rowOff>44489</xdr:rowOff>
    </xdr:to>
    <xdr:sp macro="" textlink="">
      <xdr:nvSpPr>
        <xdr:cNvPr id="255" name="楕円 254"/>
        <xdr:cNvSpPr/>
      </xdr:nvSpPr>
      <xdr:spPr>
        <a:xfrm>
          <a:off x="1079500" y="162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61016</xdr:rowOff>
    </xdr:from>
    <xdr:ext cx="534377" cy="259045"/>
    <xdr:sp macro="" textlink="">
      <xdr:nvSpPr>
        <xdr:cNvPr id="256" name="テキスト ボックス 255"/>
        <xdr:cNvSpPr txBox="1"/>
      </xdr:nvSpPr>
      <xdr:spPr>
        <a:xfrm>
          <a:off x="863111" y="1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104244</xdr:rowOff>
    </xdr:from>
    <xdr:to>
      <xdr:col>55</xdr:col>
      <xdr:colOff>0</xdr:colOff>
      <xdr:row>38</xdr:row>
      <xdr:rowOff>9748</xdr:rowOff>
    </xdr:to>
    <xdr:cxnSp macro="">
      <xdr:nvCxnSpPr>
        <xdr:cNvPr id="285" name="直線コネクタ 284"/>
        <xdr:cNvCxnSpPr/>
      </xdr:nvCxnSpPr>
      <xdr:spPr>
        <a:xfrm flipV="1">
          <a:off x="9639300" y="6104994"/>
          <a:ext cx="838200" cy="41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9748</xdr:rowOff>
    </xdr:from>
    <xdr:to>
      <xdr:col>50</xdr:col>
      <xdr:colOff>114300</xdr:colOff>
      <xdr:row>38</xdr:row>
      <xdr:rowOff>21811</xdr:rowOff>
    </xdr:to>
    <xdr:cxnSp macro="">
      <xdr:nvCxnSpPr>
        <xdr:cNvPr id="288" name="直線コネクタ 287"/>
        <xdr:cNvCxnSpPr/>
      </xdr:nvCxnSpPr>
      <xdr:spPr>
        <a:xfrm flipV="1">
          <a:off x="8750300" y="6524848"/>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16435</xdr:rowOff>
    </xdr:from>
    <xdr:to>
      <xdr:col>45</xdr:col>
      <xdr:colOff>177800</xdr:colOff>
      <xdr:row>38</xdr:row>
      <xdr:rowOff>21811</xdr:rowOff>
    </xdr:to>
    <xdr:cxnSp macro="">
      <xdr:nvCxnSpPr>
        <xdr:cNvPr id="291" name="直線コネクタ 290"/>
        <xdr:cNvCxnSpPr/>
      </xdr:nvCxnSpPr>
      <xdr:spPr>
        <a:xfrm>
          <a:off x="7861300" y="6531535"/>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16435</xdr:rowOff>
    </xdr:from>
    <xdr:to>
      <xdr:col>41</xdr:col>
      <xdr:colOff>50800</xdr:colOff>
      <xdr:row>38</xdr:row>
      <xdr:rowOff>28715</xdr:rowOff>
    </xdr:to>
    <xdr:cxnSp macro="">
      <xdr:nvCxnSpPr>
        <xdr:cNvPr id="294" name="直線コネクタ 293"/>
        <xdr:cNvCxnSpPr/>
      </xdr:nvCxnSpPr>
      <xdr:spPr>
        <a:xfrm flipV="1">
          <a:off x="6972300" y="6531535"/>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53444</xdr:rowOff>
    </xdr:from>
    <xdr:to>
      <xdr:col>55</xdr:col>
      <xdr:colOff>50800</xdr:colOff>
      <xdr:row>35</xdr:row>
      <xdr:rowOff>155044</xdr:rowOff>
    </xdr:to>
    <xdr:sp macro="" textlink="">
      <xdr:nvSpPr>
        <xdr:cNvPr id="304" name="楕円 303"/>
        <xdr:cNvSpPr/>
      </xdr:nvSpPr>
      <xdr:spPr>
        <a:xfrm>
          <a:off x="10426700" y="605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139821</xdr:rowOff>
    </xdr:from>
    <xdr:ext cx="599010" cy="259045"/>
    <xdr:sp macro="" textlink="">
      <xdr:nvSpPr>
        <xdr:cNvPr id="305" name="補助費等該当値テキスト"/>
        <xdr:cNvSpPr txBox="1"/>
      </xdr:nvSpPr>
      <xdr:spPr>
        <a:xfrm>
          <a:off x="10528300" y="596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130399</xdr:rowOff>
    </xdr:from>
    <xdr:to>
      <xdr:col>50</xdr:col>
      <xdr:colOff>165100</xdr:colOff>
      <xdr:row>38</xdr:row>
      <xdr:rowOff>60548</xdr:rowOff>
    </xdr:to>
    <xdr:sp macro="" textlink="">
      <xdr:nvSpPr>
        <xdr:cNvPr id="306" name="楕円 305"/>
        <xdr:cNvSpPr/>
      </xdr:nvSpPr>
      <xdr:spPr>
        <a:xfrm>
          <a:off x="9588500" y="6474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51675</xdr:rowOff>
    </xdr:from>
    <xdr:ext cx="534377" cy="259045"/>
    <xdr:sp macro="" textlink="">
      <xdr:nvSpPr>
        <xdr:cNvPr id="307" name="テキスト ボックス 306"/>
        <xdr:cNvSpPr txBox="1"/>
      </xdr:nvSpPr>
      <xdr:spPr>
        <a:xfrm>
          <a:off x="9372111" y="65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142461</xdr:rowOff>
    </xdr:from>
    <xdr:to>
      <xdr:col>46</xdr:col>
      <xdr:colOff>38100</xdr:colOff>
      <xdr:row>38</xdr:row>
      <xdr:rowOff>72611</xdr:rowOff>
    </xdr:to>
    <xdr:sp macro="" textlink="">
      <xdr:nvSpPr>
        <xdr:cNvPr id="308" name="楕円 307"/>
        <xdr:cNvSpPr/>
      </xdr:nvSpPr>
      <xdr:spPr>
        <a:xfrm>
          <a:off x="8699500" y="64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63738</xdr:rowOff>
    </xdr:from>
    <xdr:ext cx="534377" cy="259045"/>
    <xdr:sp macro="" textlink="">
      <xdr:nvSpPr>
        <xdr:cNvPr id="309" name="テキスト ボックス 308"/>
        <xdr:cNvSpPr txBox="1"/>
      </xdr:nvSpPr>
      <xdr:spPr>
        <a:xfrm>
          <a:off x="8483111" y="65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137085</xdr:rowOff>
    </xdr:from>
    <xdr:to>
      <xdr:col>41</xdr:col>
      <xdr:colOff>101600</xdr:colOff>
      <xdr:row>38</xdr:row>
      <xdr:rowOff>67235</xdr:rowOff>
    </xdr:to>
    <xdr:sp macro="" textlink="">
      <xdr:nvSpPr>
        <xdr:cNvPr id="310" name="楕円 309"/>
        <xdr:cNvSpPr/>
      </xdr:nvSpPr>
      <xdr:spPr>
        <a:xfrm>
          <a:off x="7810500" y="64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58362</xdr:rowOff>
    </xdr:from>
    <xdr:ext cx="534377" cy="259045"/>
    <xdr:sp macro="" textlink="">
      <xdr:nvSpPr>
        <xdr:cNvPr id="311" name="テキスト ボックス 310"/>
        <xdr:cNvSpPr txBox="1"/>
      </xdr:nvSpPr>
      <xdr:spPr>
        <a:xfrm>
          <a:off x="7594111" y="65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149365</xdr:rowOff>
    </xdr:from>
    <xdr:to>
      <xdr:col>36</xdr:col>
      <xdr:colOff>165100</xdr:colOff>
      <xdr:row>38</xdr:row>
      <xdr:rowOff>79515</xdr:rowOff>
    </xdr:to>
    <xdr:sp macro="" textlink="">
      <xdr:nvSpPr>
        <xdr:cNvPr id="312" name="楕円 311"/>
        <xdr:cNvSpPr/>
      </xdr:nvSpPr>
      <xdr:spPr>
        <a:xfrm>
          <a:off x="6921500" y="64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70642</xdr:rowOff>
    </xdr:from>
    <xdr:ext cx="534377" cy="259045"/>
    <xdr:sp macro="" textlink="">
      <xdr:nvSpPr>
        <xdr:cNvPr id="313" name="テキスト ボックス 312"/>
        <xdr:cNvSpPr txBox="1"/>
      </xdr:nvSpPr>
      <xdr:spPr>
        <a:xfrm>
          <a:off x="6705111" y="65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106717</xdr:rowOff>
    </xdr:from>
    <xdr:to>
      <xdr:col>55</xdr:col>
      <xdr:colOff>0</xdr:colOff>
      <xdr:row>57</xdr:row>
      <xdr:rowOff>60189</xdr:rowOff>
    </xdr:to>
    <xdr:cxnSp macro="">
      <xdr:nvCxnSpPr>
        <xdr:cNvPr id="342" name="直線コネクタ 341"/>
        <xdr:cNvCxnSpPr/>
      </xdr:nvCxnSpPr>
      <xdr:spPr>
        <a:xfrm flipV="1">
          <a:off x="9639300" y="8850667"/>
          <a:ext cx="838200" cy="98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39765</xdr:rowOff>
    </xdr:from>
    <xdr:ext cx="599010" cy="259045"/>
    <xdr:sp macro="" textlink="">
      <xdr:nvSpPr>
        <xdr:cNvPr id="343" name="普通建設事業費平均値テキスト"/>
        <xdr:cNvSpPr txBox="1"/>
      </xdr:nvSpPr>
      <xdr:spPr>
        <a:xfrm>
          <a:off x="10528300" y="9640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60189</xdr:rowOff>
    </xdr:from>
    <xdr:to>
      <xdr:col>50</xdr:col>
      <xdr:colOff>114300</xdr:colOff>
      <xdr:row>58</xdr:row>
      <xdr:rowOff>44812</xdr:rowOff>
    </xdr:to>
    <xdr:cxnSp macro="">
      <xdr:nvCxnSpPr>
        <xdr:cNvPr id="345" name="直線コネクタ 344"/>
        <xdr:cNvCxnSpPr/>
      </xdr:nvCxnSpPr>
      <xdr:spPr>
        <a:xfrm flipV="1">
          <a:off x="8750300" y="9832839"/>
          <a:ext cx="889000" cy="1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37230</xdr:rowOff>
    </xdr:from>
    <xdr:to>
      <xdr:col>45</xdr:col>
      <xdr:colOff>177800</xdr:colOff>
      <xdr:row>58</xdr:row>
      <xdr:rowOff>44812</xdr:rowOff>
    </xdr:to>
    <xdr:cxnSp macro="">
      <xdr:nvCxnSpPr>
        <xdr:cNvPr id="348" name="直線コネクタ 347"/>
        <xdr:cNvCxnSpPr/>
      </xdr:nvCxnSpPr>
      <xdr:spPr>
        <a:xfrm>
          <a:off x="7861300" y="9809880"/>
          <a:ext cx="889000" cy="17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37230</xdr:rowOff>
    </xdr:from>
    <xdr:to>
      <xdr:col>41</xdr:col>
      <xdr:colOff>50800</xdr:colOff>
      <xdr:row>58</xdr:row>
      <xdr:rowOff>32289</xdr:rowOff>
    </xdr:to>
    <xdr:cxnSp macro="">
      <xdr:nvCxnSpPr>
        <xdr:cNvPr id="351" name="直線コネクタ 350"/>
        <xdr:cNvCxnSpPr/>
      </xdr:nvCxnSpPr>
      <xdr:spPr>
        <a:xfrm flipV="1">
          <a:off x="6972300" y="9809880"/>
          <a:ext cx="889000" cy="1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3" name="テキスト ボックス 352"/>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55917</xdr:rowOff>
    </xdr:from>
    <xdr:to>
      <xdr:col>55</xdr:col>
      <xdr:colOff>50800</xdr:colOff>
      <xdr:row>51</xdr:row>
      <xdr:rowOff>157517</xdr:rowOff>
    </xdr:to>
    <xdr:sp macro="" textlink="">
      <xdr:nvSpPr>
        <xdr:cNvPr id="361" name="楕円 360"/>
        <xdr:cNvSpPr/>
      </xdr:nvSpPr>
      <xdr:spPr>
        <a:xfrm>
          <a:off x="10426700" y="879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142294</xdr:rowOff>
    </xdr:from>
    <xdr:ext cx="599010" cy="259045"/>
    <xdr:sp macro="" textlink="">
      <xdr:nvSpPr>
        <xdr:cNvPr id="362" name="普通建設事業費該当値テキスト"/>
        <xdr:cNvSpPr txBox="1"/>
      </xdr:nvSpPr>
      <xdr:spPr>
        <a:xfrm>
          <a:off x="10528300" y="871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9389</xdr:rowOff>
    </xdr:from>
    <xdr:to>
      <xdr:col>50</xdr:col>
      <xdr:colOff>165100</xdr:colOff>
      <xdr:row>57</xdr:row>
      <xdr:rowOff>110989</xdr:rowOff>
    </xdr:to>
    <xdr:sp macro="" textlink="">
      <xdr:nvSpPr>
        <xdr:cNvPr id="363" name="楕円 362"/>
        <xdr:cNvSpPr/>
      </xdr:nvSpPr>
      <xdr:spPr>
        <a:xfrm>
          <a:off x="9588500" y="9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102116</xdr:rowOff>
    </xdr:from>
    <xdr:ext cx="534377" cy="259045"/>
    <xdr:sp macro="" textlink="">
      <xdr:nvSpPr>
        <xdr:cNvPr id="364" name="テキスト ボックス 363"/>
        <xdr:cNvSpPr txBox="1"/>
      </xdr:nvSpPr>
      <xdr:spPr>
        <a:xfrm>
          <a:off x="9372111" y="9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165462</xdr:rowOff>
    </xdr:from>
    <xdr:to>
      <xdr:col>46</xdr:col>
      <xdr:colOff>38100</xdr:colOff>
      <xdr:row>58</xdr:row>
      <xdr:rowOff>95612</xdr:rowOff>
    </xdr:to>
    <xdr:sp macro="" textlink="">
      <xdr:nvSpPr>
        <xdr:cNvPr id="365" name="楕円 364"/>
        <xdr:cNvSpPr/>
      </xdr:nvSpPr>
      <xdr:spPr>
        <a:xfrm>
          <a:off x="8699500" y="99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86739</xdr:rowOff>
    </xdr:from>
    <xdr:ext cx="534377" cy="259045"/>
    <xdr:sp macro="" textlink="">
      <xdr:nvSpPr>
        <xdr:cNvPr id="366" name="テキスト ボックス 365"/>
        <xdr:cNvSpPr txBox="1"/>
      </xdr:nvSpPr>
      <xdr:spPr>
        <a:xfrm>
          <a:off x="8483111" y="100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157880</xdr:rowOff>
    </xdr:from>
    <xdr:to>
      <xdr:col>41</xdr:col>
      <xdr:colOff>101600</xdr:colOff>
      <xdr:row>57</xdr:row>
      <xdr:rowOff>88030</xdr:rowOff>
    </xdr:to>
    <xdr:sp macro="" textlink="">
      <xdr:nvSpPr>
        <xdr:cNvPr id="367" name="楕円 366"/>
        <xdr:cNvSpPr/>
      </xdr:nvSpPr>
      <xdr:spPr>
        <a:xfrm>
          <a:off x="7810500" y="97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104557</xdr:rowOff>
    </xdr:from>
    <xdr:ext cx="534377" cy="259045"/>
    <xdr:sp macro="" textlink="">
      <xdr:nvSpPr>
        <xdr:cNvPr id="368" name="テキスト ボックス 367"/>
        <xdr:cNvSpPr txBox="1"/>
      </xdr:nvSpPr>
      <xdr:spPr>
        <a:xfrm>
          <a:off x="7594111" y="95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152939</xdr:rowOff>
    </xdr:from>
    <xdr:to>
      <xdr:col>36</xdr:col>
      <xdr:colOff>165100</xdr:colOff>
      <xdr:row>58</xdr:row>
      <xdr:rowOff>83089</xdr:rowOff>
    </xdr:to>
    <xdr:sp macro="" textlink="">
      <xdr:nvSpPr>
        <xdr:cNvPr id="369" name="楕円 368"/>
        <xdr:cNvSpPr/>
      </xdr:nvSpPr>
      <xdr:spPr>
        <a:xfrm>
          <a:off x="6921500" y="992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74216</xdr:rowOff>
    </xdr:from>
    <xdr:ext cx="534377" cy="259045"/>
    <xdr:sp macro="" textlink="">
      <xdr:nvSpPr>
        <xdr:cNvPr id="370" name="テキスト ボックス 369"/>
        <xdr:cNvSpPr txBox="1"/>
      </xdr:nvSpPr>
      <xdr:spPr>
        <a:xfrm>
          <a:off x="6705111" y="100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169925</xdr:rowOff>
    </xdr:from>
    <xdr:to>
      <xdr:col>55</xdr:col>
      <xdr:colOff>0</xdr:colOff>
      <xdr:row>77</xdr:row>
      <xdr:rowOff>54442</xdr:rowOff>
    </xdr:to>
    <xdr:cxnSp macro="">
      <xdr:nvCxnSpPr>
        <xdr:cNvPr id="397" name="直線コネクタ 396"/>
        <xdr:cNvCxnSpPr/>
      </xdr:nvCxnSpPr>
      <xdr:spPr>
        <a:xfrm flipV="1">
          <a:off x="9639300" y="12171425"/>
          <a:ext cx="838200" cy="10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8" name="普通建設事業費 （ うち新規整備　）平均値テキスト"/>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54442</xdr:rowOff>
    </xdr:from>
    <xdr:to>
      <xdr:col>50</xdr:col>
      <xdr:colOff>114300</xdr:colOff>
      <xdr:row>78</xdr:row>
      <xdr:rowOff>139170</xdr:rowOff>
    </xdr:to>
    <xdr:cxnSp macro="">
      <xdr:nvCxnSpPr>
        <xdr:cNvPr id="400" name="直線コネクタ 399"/>
        <xdr:cNvCxnSpPr/>
      </xdr:nvCxnSpPr>
      <xdr:spPr>
        <a:xfrm flipV="1">
          <a:off x="8750300" y="13256092"/>
          <a:ext cx="889000" cy="2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9455</xdr:rowOff>
    </xdr:from>
    <xdr:ext cx="534377" cy="259045"/>
    <xdr:sp macro="" textlink="">
      <xdr:nvSpPr>
        <xdr:cNvPr id="402" name="テキスト ボックス 401"/>
        <xdr:cNvSpPr txBox="1"/>
      </xdr:nvSpPr>
      <xdr:spPr>
        <a:xfrm>
          <a:off x="9372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84841</xdr:rowOff>
    </xdr:from>
    <xdr:to>
      <xdr:col>45</xdr:col>
      <xdr:colOff>177800</xdr:colOff>
      <xdr:row>78</xdr:row>
      <xdr:rowOff>139170</xdr:rowOff>
    </xdr:to>
    <xdr:cxnSp macro="">
      <xdr:nvCxnSpPr>
        <xdr:cNvPr id="403" name="直線コネクタ 402"/>
        <xdr:cNvCxnSpPr/>
      </xdr:nvCxnSpPr>
      <xdr:spPr>
        <a:xfrm>
          <a:off x="7861300" y="13286491"/>
          <a:ext cx="889000" cy="2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84841</xdr:rowOff>
    </xdr:from>
    <xdr:to>
      <xdr:col>41</xdr:col>
      <xdr:colOff>50800</xdr:colOff>
      <xdr:row>78</xdr:row>
      <xdr:rowOff>136020</xdr:rowOff>
    </xdr:to>
    <xdr:cxnSp macro="">
      <xdr:nvCxnSpPr>
        <xdr:cNvPr id="406" name="直線コネクタ 405"/>
        <xdr:cNvCxnSpPr/>
      </xdr:nvCxnSpPr>
      <xdr:spPr>
        <a:xfrm flipV="1">
          <a:off x="6972300" y="13286491"/>
          <a:ext cx="889000" cy="22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8" name="テキスト ボックス 407"/>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119125</xdr:rowOff>
    </xdr:from>
    <xdr:to>
      <xdr:col>55</xdr:col>
      <xdr:colOff>50800</xdr:colOff>
      <xdr:row>71</xdr:row>
      <xdr:rowOff>49275</xdr:rowOff>
    </xdr:to>
    <xdr:sp macro="" textlink="">
      <xdr:nvSpPr>
        <xdr:cNvPr id="416" name="楕円 415"/>
        <xdr:cNvSpPr/>
      </xdr:nvSpPr>
      <xdr:spPr>
        <a:xfrm>
          <a:off x="10426700" y="121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72152</xdr:rowOff>
    </xdr:from>
    <xdr:ext cx="599010" cy="259045"/>
    <xdr:sp macro="" textlink="">
      <xdr:nvSpPr>
        <xdr:cNvPr id="417" name="普通建設事業費 （ うち新規整備　）該当値テキスト"/>
        <xdr:cNvSpPr txBox="1"/>
      </xdr:nvSpPr>
      <xdr:spPr>
        <a:xfrm>
          <a:off x="10528300" y="1207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3642</xdr:rowOff>
    </xdr:from>
    <xdr:to>
      <xdr:col>50</xdr:col>
      <xdr:colOff>165100</xdr:colOff>
      <xdr:row>77</xdr:row>
      <xdr:rowOff>105242</xdr:rowOff>
    </xdr:to>
    <xdr:sp macro="" textlink="">
      <xdr:nvSpPr>
        <xdr:cNvPr id="418" name="楕円 417"/>
        <xdr:cNvSpPr/>
      </xdr:nvSpPr>
      <xdr:spPr>
        <a:xfrm>
          <a:off x="9588500" y="1320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121769</xdr:rowOff>
    </xdr:from>
    <xdr:ext cx="534377" cy="259045"/>
    <xdr:sp macro="" textlink="">
      <xdr:nvSpPr>
        <xdr:cNvPr id="419" name="テキスト ボックス 418"/>
        <xdr:cNvSpPr txBox="1"/>
      </xdr:nvSpPr>
      <xdr:spPr>
        <a:xfrm>
          <a:off x="9372111" y="129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88370</xdr:rowOff>
    </xdr:from>
    <xdr:to>
      <xdr:col>46</xdr:col>
      <xdr:colOff>38100</xdr:colOff>
      <xdr:row>79</xdr:row>
      <xdr:rowOff>18520</xdr:rowOff>
    </xdr:to>
    <xdr:sp macro="" textlink="">
      <xdr:nvSpPr>
        <xdr:cNvPr id="420" name="楕円 419"/>
        <xdr:cNvSpPr/>
      </xdr:nvSpPr>
      <xdr:spPr>
        <a:xfrm>
          <a:off x="8699500" y="134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9647</xdr:rowOff>
    </xdr:from>
    <xdr:ext cx="378565" cy="259045"/>
    <xdr:sp macro="" textlink="">
      <xdr:nvSpPr>
        <xdr:cNvPr id="421" name="テキスト ボックス 420"/>
        <xdr:cNvSpPr txBox="1"/>
      </xdr:nvSpPr>
      <xdr:spPr>
        <a:xfrm>
          <a:off x="8561017" y="1355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34041</xdr:rowOff>
    </xdr:from>
    <xdr:to>
      <xdr:col>41</xdr:col>
      <xdr:colOff>101600</xdr:colOff>
      <xdr:row>77</xdr:row>
      <xdr:rowOff>135641</xdr:rowOff>
    </xdr:to>
    <xdr:sp macro="" textlink="">
      <xdr:nvSpPr>
        <xdr:cNvPr id="422" name="楕円 421"/>
        <xdr:cNvSpPr/>
      </xdr:nvSpPr>
      <xdr:spPr>
        <a:xfrm>
          <a:off x="7810500" y="132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152168</xdr:rowOff>
    </xdr:from>
    <xdr:ext cx="534377" cy="259045"/>
    <xdr:sp macro="" textlink="">
      <xdr:nvSpPr>
        <xdr:cNvPr id="423" name="テキスト ボックス 422"/>
        <xdr:cNvSpPr txBox="1"/>
      </xdr:nvSpPr>
      <xdr:spPr>
        <a:xfrm>
          <a:off x="7594111" y="1301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85220</xdr:rowOff>
    </xdr:from>
    <xdr:to>
      <xdr:col>36</xdr:col>
      <xdr:colOff>165100</xdr:colOff>
      <xdr:row>79</xdr:row>
      <xdr:rowOff>15370</xdr:rowOff>
    </xdr:to>
    <xdr:sp macro="" textlink="">
      <xdr:nvSpPr>
        <xdr:cNvPr id="424" name="楕円 423"/>
        <xdr:cNvSpPr/>
      </xdr:nvSpPr>
      <xdr:spPr>
        <a:xfrm>
          <a:off x="6921500" y="1345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6497</xdr:rowOff>
    </xdr:from>
    <xdr:ext cx="378565" cy="259045"/>
    <xdr:sp macro="" textlink="">
      <xdr:nvSpPr>
        <xdr:cNvPr id="425" name="テキスト ボックス 424"/>
        <xdr:cNvSpPr txBox="1"/>
      </xdr:nvSpPr>
      <xdr:spPr>
        <a:xfrm>
          <a:off x="6783017" y="13551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106082</xdr:rowOff>
    </xdr:from>
    <xdr:to>
      <xdr:col>55</xdr:col>
      <xdr:colOff>0</xdr:colOff>
      <xdr:row>98</xdr:row>
      <xdr:rowOff>18959</xdr:rowOff>
    </xdr:to>
    <xdr:cxnSp macro="">
      <xdr:nvCxnSpPr>
        <xdr:cNvPr id="452" name="直線コネクタ 451"/>
        <xdr:cNvCxnSpPr/>
      </xdr:nvCxnSpPr>
      <xdr:spPr>
        <a:xfrm flipV="1">
          <a:off x="9639300" y="16736732"/>
          <a:ext cx="838200" cy="8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113590</xdr:rowOff>
    </xdr:from>
    <xdr:to>
      <xdr:col>50</xdr:col>
      <xdr:colOff>114300</xdr:colOff>
      <xdr:row>98</xdr:row>
      <xdr:rowOff>18959</xdr:rowOff>
    </xdr:to>
    <xdr:cxnSp macro="">
      <xdr:nvCxnSpPr>
        <xdr:cNvPr id="455" name="直線コネクタ 454"/>
        <xdr:cNvCxnSpPr/>
      </xdr:nvCxnSpPr>
      <xdr:spPr>
        <a:xfrm>
          <a:off x="8750300" y="16744240"/>
          <a:ext cx="889000" cy="7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113590</xdr:rowOff>
    </xdr:from>
    <xdr:to>
      <xdr:col>45</xdr:col>
      <xdr:colOff>177800</xdr:colOff>
      <xdr:row>97</xdr:row>
      <xdr:rowOff>129436</xdr:rowOff>
    </xdr:to>
    <xdr:cxnSp macro="">
      <xdr:nvCxnSpPr>
        <xdr:cNvPr id="458" name="直線コネクタ 457"/>
        <xdr:cNvCxnSpPr/>
      </xdr:nvCxnSpPr>
      <xdr:spPr>
        <a:xfrm flipV="1">
          <a:off x="7861300" y="16744240"/>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103408</xdr:rowOff>
    </xdr:from>
    <xdr:to>
      <xdr:col>41</xdr:col>
      <xdr:colOff>50800</xdr:colOff>
      <xdr:row>97</xdr:row>
      <xdr:rowOff>129436</xdr:rowOff>
    </xdr:to>
    <xdr:cxnSp macro="">
      <xdr:nvCxnSpPr>
        <xdr:cNvPr id="461" name="直線コネクタ 460"/>
        <xdr:cNvCxnSpPr/>
      </xdr:nvCxnSpPr>
      <xdr:spPr>
        <a:xfrm>
          <a:off x="6972300" y="16734058"/>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146564</xdr:rowOff>
    </xdr:from>
    <xdr:ext cx="534377" cy="259045"/>
    <xdr:sp macro="" textlink="">
      <xdr:nvSpPr>
        <xdr:cNvPr id="465" name="テキスト ボックス 464"/>
        <xdr:cNvSpPr txBox="1"/>
      </xdr:nvSpPr>
      <xdr:spPr>
        <a:xfrm>
          <a:off x="6705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55282</xdr:rowOff>
    </xdr:from>
    <xdr:to>
      <xdr:col>55</xdr:col>
      <xdr:colOff>50800</xdr:colOff>
      <xdr:row>97</xdr:row>
      <xdr:rowOff>156882</xdr:rowOff>
    </xdr:to>
    <xdr:sp macro="" textlink="">
      <xdr:nvSpPr>
        <xdr:cNvPr id="471" name="楕円 470"/>
        <xdr:cNvSpPr/>
      </xdr:nvSpPr>
      <xdr:spPr>
        <a:xfrm>
          <a:off x="10426700" y="166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33709</xdr:rowOff>
    </xdr:from>
    <xdr:ext cx="534377" cy="259045"/>
    <xdr:sp macro="" textlink="">
      <xdr:nvSpPr>
        <xdr:cNvPr id="472" name="普通建設事業費 （ うち更新整備　）該当値テキスト"/>
        <xdr:cNvSpPr txBox="1"/>
      </xdr:nvSpPr>
      <xdr:spPr>
        <a:xfrm>
          <a:off x="10528300" y="166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139609</xdr:rowOff>
    </xdr:from>
    <xdr:to>
      <xdr:col>50</xdr:col>
      <xdr:colOff>165100</xdr:colOff>
      <xdr:row>98</xdr:row>
      <xdr:rowOff>69759</xdr:rowOff>
    </xdr:to>
    <xdr:sp macro="" textlink="">
      <xdr:nvSpPr>
        <xdr:cNvPr id="473" name="楕円 472"/>
        <xdr:cNvSpPr/>
      </xdr:nvSpPr>
      <xdr:spPr>
        <a:xfrm>
          <a:off x="9588500" y="167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60886</xdr:rowOff>
    </xdr:from>
    <xdr:ext cx="534377" cy="259045"/>
    <xdr:sp macro="" textlink="">
      <xdr:nvSpPr>
        <xdr:cNvPr id="474" name="テキスト ボックス 473"/>
        <xdr:cNvSpPr txBox="1"/>
      </xdr:nvSpPr>
      <xdr:spPr>
        <a:xfrm>
          <a:off x="9372111" y="168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62790</xdr:rowOff>
    </xdr:from>
    <xdr:to>
      <xdr:col>46</xdr:col>
      <xdr:colOff>38100</xdr:colOff>
      <xdr:row>97</xdr:row>
      <xdr:rowOff>164390</xdr:rowOff>
    </xdr:to>
    <xdr:sp macro="" textlink="">
      <xdr:nvSpPr>
        <xdr:cNvPr id="475" name="楕円 474"/>
        <xdr:cNvSpPr/>
      </xdr:nvSpPr>
      <xdr:spPr>
        <a:xfrm>
          <a:off x="8699500" y="166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155517</xdr:rowOff>
    </xdr:from>
    <xdr:ext cx="534377" cy="259045"/>
    <xdr:sp macro="" textlink="">
      <xdr:nvSpPr>
        <xdr:cNvPr id="476" name="テキスト ボックス 475"/>
        <xdr:cNvSpPr txBox="1"/>
      </xdr:nvSpPr>
      <xdr:spPr>
        <a:xfrm>
          <a:off x="8483111" y="1678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78636</xdr:rowOff>
    </xdr:from>
    <xdr:to>
      <xdr:col>41</xdr:col>
      <xdr:colOff>101600</xdr:colOff>
      <xdr:row>98</xdr:row>
      <xdr:rowOff>8786</xdr:rowOff>
    </xdr:to>
    <xdr:sp macro="" textlink="">
      <xdr:nvSpPr>
        <xdr:cNvPr id="477" name="楕円 476"/>
        <xdr:cNvSpPr/>
      </xdr:nvSpPr>
      <xdr:spPr>
        <a:xfrm>
          <a:off x="7810500" y="1670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171363</xdr:rowOff>
    </xdr:from>
    <xdr:ext cx="534377" cy="259045"/>
    <xdr:sp macro="" textlink="">
      <xdr:nvSpPr>
        <xdr:cNvPr id="478" name="テキスト ボックス 477"/>
        <xdr:cNvSpPr txBox="1"/>
      </xdr:nvSpPr>
      <xdr:spPr>
        <a:xfrm>
          <a:off x="7594111" y="168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52608</xdr:rowOff>
    </xdr:from>
    <xdr:to>
      <xdr:col>36</xdr:col>
      <xdr:colOff>165100</xdr:colOff>
      <xdr:row>97</xdr:row>
      <xdr:rowOff>154208</xdr:rowOff>
    </xdr:to>
    <xdr:sp macro="" textlink="">
      <xdr:nvSpPr>
        <xdr:cNvPr id="479" name="楕円 478"/>
        <xdr:cNvSpPr/>
      </xdr:nvSpPr>
      <xdr:spPr>
        <a:xfrm>
          <a:off x="6921500" y="166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170735</xdr:rowOff>
    </xdr:from>
    <xdr:ext cx="534377" cy="259045"/>
    <xdr:sp macro="" textlink="">
      <xdr:nvSpPr>
        <xdr:cNvPr id="480" name="テキスト ボックス 479"/>
        <xdr:cNvSpPr txBox="1"/>
      </xdr:nvSpPr>
      <xdr:spPr>
        <a:xfrm>
          <a:off x="6705111" y="1645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97226</xdr:rowOff>
    </xdr:from>
    <xdr:to>
      <xdr:col>85</xdr:col>
      <xdr:colOff>127000</xdr:colOff>
      <xdr:row>38</xdr:row>
      <xdr:rowOff>126716</xdr:rowOff>
    </xdr:to>
    <xdr:cxnSp macro="">
      <xdr:nvCxnSpPr>
        <xdr:cNvPr id="507" name="直線コネクタ 506"/>
        <xdr:cNvCxnSpPr/>
      </xdr:nvCxnSpPr>
      <xdr:spPr>
        <a:xfrm>
          <a:off x="15481300" y="6612326"/>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48900</xdr:rowOff>
    </xdr:from>
    <xdr:to>
      <xdr:col>81</xdr:col>
      <xdr:colOff>50800</xdr:colOff>
      <xdr:row>38</xdr:row>
      <xdr:rowOff>97226</xdr:rowOff>
    </xdr:to>
    <xdr:cxnSp macro="">
      <xdr:nvCxnSpPr>
        <xdr:cNvPr id="510" name="直線コネクタ 509"/>
        <xdr:cNvCxnSpPr/>
      </xdr:nvCxnSpPr>
      <xdr:spPr>
        <a:xfrm>
          <a:off x="14592300" y="6564000"/>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48900</xdr:rowOff>
    </xdr:from>
    <xdr:to>
      <xdr:col>76</xdr:col>
      <xdr:colOff>114300</xdr:colOff>
      <xdr:row>38</xdr:row>
      <xdr:rowOff>127012</xdr:rowOff>
    </xdr:to>
    <xdr:cxnSp macro="">
      <xdr:nvCxnSpPr>
        <xdr:cNvPr id="513" name="直線コネクタ 512"/>
        <xdr:cNvCxnSpPr/>
      </xdr:nvCxnSpPr>
      <xdr:spPr>
        <a:xfrm flipV="1">
          <a:off x="13703300" y="6564000"/>
          <a:ext cx="889000" cy="7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124498</xdr:rowOff>
    </xdr:from>
    <xdr:to>
      <xdr:col>71</xdr:col>
      <xdr:colOff>177800</xdr:colOff>
      <xdr:row>38</xdr:row>
      <xdr:rowOff>127012</xdr:rowOff>
    </xdr:to>
    <xdr:cxnSp macro="">
      <xdr:nvCxnSpPr>
        <xdr:cNvPr id="516" name="直線コネクタ 515"/>
        <xdr:cNvCxnSpPr/>
      </xdr:nvCxnSpPr>
      <xdr:spPr>
        <a:xfrm>
          <a:off x="12814300" y="663959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8" name="テキスト ボックス 517"/>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75916</xdr:rowOff>
    </xdr:from>
    <xdr:to>
      <xdr:col>85</xdr:col>
      <xdr:colOff>177800</xdr:colOff>
      <xdr:row>39</xdr:row>
      <xdr:rowOff>6066</xdr:rowOff>
    </xdr:to>
    <xdr:sp macro="" textlink="">
      <xdr:nvSpPr>
        <xdr:cNvPr id="526" name="楕円 525"/>
        <xdr:cNvSpPr/>
      </xdr:nvSpPr>
      <xdr:spPr>
        <a:xfrm>
          <a:off x="162687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162293</xdr:rowOff>
    </xdr:from>
    <xdr:ext cx="378565" cy="259045"/>
    <xdr:sp macro="" textlink="">
      <xdr:nvSpPr>
        <xdr:cNvPr id="527" name="災害復旧事業費該当値テキスト"/>
        <xdr:cNvSpPr txBox="1"/>
      </xdr:nvSpPr>
      <xdr:spPr>
        <a:xfrm>
          <a:off x="16370300" y="650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46426</xdr:rowOff>
    </xdr:from>
    <xdr:to>
      <xdr:col>81</xdr:col>
      <xdr:colOff>101600</xdr:colOff>
      <xdr:row>38</xdr:row>
      <xdr:rowOff>148026</xdr:rowOff>
    </xdr:to>
    <xdr:sp macro="" textlink="">
      <xdr:nvSpPr>
        <xdr:cNvPr id="528" name="楕円 527"/>
        <xdr:cNvSpPr/>
      </xdr:nvSpPr>
      <xdr:spPr>
        <a:xfrm>
          <a:off x="15430500" y="65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139153</xdr:rowOff>
    </xdr:from>
    <xdr:ext cx="469744" cy="259045"/>
    <xdr:sp macro="" textlink="">
      <xdr:nvSpPr>
        <xdr:cNvPr id="529" name="テキスト ボックス 528"/>
        <xdr:cNvSpPr txBox="1"/>
      </xdr:nvSpPr>
      <xdr:spPr>
        <a:xfrm>
          <a:off x="15246428" y="665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169550</xdr:rowOff>
    </xdr:from>
    <xdr:to>
      <xdr:col>76</xdr:col>
      <xdr:colOff>165100</xdr:colOff>
      <xdr:row>38</xdr:row>
      <xdr:rowOff>99700</xdr:rowOff>
    </xdr:to>
    <xdr:sp macro="" textlink="">
      <xdr:nvSpPr>
        <xdr:cNvPr id="530" name="楕円 529"/>
        <xdr:cNvSpPr/>
      </xdr:nvSpPr>
      <xdr:spPr>
        <a:xfrm>
          <a:off x="14541500" y="65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90827</xdr:rowOff>
    </xdr:from>
    <xdr:ext cx="469744" cy="259045"/>
    <xdr:sp macro="" textlink="">
      <xdr:nvSpPr>
        <xdr:cNvPr id="531" name="テキスト ボックス 530"/>
        <xdr:cNvSpPr txBox="1"/>
      </xdr:nvSpPr>
      <xdr:spPr>
        <a:xfrm>
          <a:off x="14357428" y="66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76212</xdr:rowOff>
    </xdr:from>
    <xdr:to>
      <xdr:col>72</xdr:col>
      <xdr:colOff>38100</xdr:colOff>
      <xdr:row>39</xdr:row>
      <xdr:rowOff>6362</xdr:rowOff>
    </xdr:to>
    <xdr:sp macro="" textlink="">
      <xdr:nvSpPr>
        <xdr:cNvPr id="532" name="楕円 531"/>
        <xdr:cNvSpPr/>
      </xdr:nvSpPr>
      <xdr:spPr>
        <a:xfrm>
          <a:off x="13652500" y="65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168939</xdr:rowOff>
    </xdr:from>
    <xdr:ext cx="378565" cy="259045"/>
    <xdr:sp macro="" textlink="">
      <xdr:nvSpPr>
        <xdr:cNvPr id="533" name="テキスト ボックス 532"/>
        <xdr:cNvSpPr txBox="1"/>
      </xdr:nvSpPr>
      <xdr:spPr>
        <a:xfrm>
          <a:off x="13514017" y="6684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73698</xdr:rowOff>
    </xdr:from>
    <xdr:to>
      <xdr:col>67</xdr:col>
      <xdr:colOff>101600</xdr:colOff>
      <xdr:row>39</xdr:row>
      <xdr:rowOff>3848</xdr:rowOff>
    </xdr:to>
    <xdr:sp macro="" textlink="">
      <xdr:nvSpPr>
        <xdr:cNvPr id="534" name="楕円 533"/>
        <xdr:cNvSpPr/>
      </xdr:nvSpPr>
      <xdr:spPr>
        <a:xfrm>
          <a:off x="12763500" y="65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166425</xdr:rowOff>
    </xdr:from>
    <xdr:ext cx="378565" cy="259045"/>
    <xdr:sp macro="" textlink="">
      <xdr:nvSpPr>
        <xdr:cNvPr id="535" name="テキスト ボックス 534"/>
        <xdr:cNvSpPr txBox="1"/>
      </xdr:nvSpPr>
      <xdr:spPr>
        <a:xfrm>
          <a:off x="12625017" y="668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7524</xdr:rowOff>
    </xdr:from>
    <xdr:to>
      <xdr:col>85</xdr:col>
      <xdr:colOff>127000</xdr:colOff>
      <xdr:row>77</xdr:row>
      <xdr:rowOff>126189</xdr:rowOff>
    </xdr:to>
    <xdr:cxnSp macro="">
      <xdr:nvCxnSpPr>
        <xdr:cNvPr id="613" name="直線コネクタ 612"/>
        <xdr:cNvCxnSpPr/>
      </xdr:nvCxnSpPr>
      <xdr:spPr>
        <a:xfrm>
          <a:off x="15481300" y="13209174"/>
          <a:ext cx="838200" cy="11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4742</xdr:rowOff>
    </xdr:from>
    <xdr:to>
      <xdr:col>81</xdr:col>
      <xdr:colOff>50800</xdr:colOff>
      <xdr:row>77</xdr:row>
      <xdr:rowOff>7524</xdr:rowOff>
    </xdr:to>
    <xdr:cxnSp macro="">
      <xdr:nvCxnSpPr>
        <xdr:cNvPr id="616" name="直線コネクタ 615"/>
        <xdr:cNvCxnSpPr/>
      </xdr:nvCxnSpPr>
      <xdr:spPr>
        <a:xfrm>
          <a:off x="14592300" y="13206392"/>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4742</xdr:rowOff>
    </xdr:from>
    <xdr:to>
      <xdr:col>76</xdr:col>
      <xdr:colOff>114300</xdr:colOff>
      <xdr:row>77</xdr:row>
      <xdr:rowOff>142215</xdr:rowOff>
    </xdr:to>
    <xdr:cxnSp macro="">
      <xdr:nvCxnSpPr>
        <xdr:cNvPr id="619" name="直線コネクタ 618"/>
        <xdr:cNvCxnSpPr/>
      </xdr:nvCxnSpPr>
      <xdr:spPr>
        <a:xfrm flipV="1">
          <a:off x="13703300" y="13206392"/>
          <a:ext cx="889000" cy="13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142215</xdr:rowOff>
    </xdr:from>
    <xdr:to>
      <xdr:col>71</xdr:col>
      <xdr:colOff>177800</xdr:colOff>
      <xdr:row>77</xdr:row>
      <xdr:rowOff>148386</xdr:rowOff>
    </xdr:to>
    <xdr:cxnSp macro="">
      <xdr:nvCxnSpPr>
        <xdr:cNvPr id="622" name="直線コネクタ 621"/>
        <xdr:cNvCxnSpPr/>
      </xdr:nvCxnSpPr>
      <xdr:spPr>
        <a:xfrm flipV="1">
          <a:off x="12814300" y="13343865"/>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75389</xdr:rowOff>
    </xdr:from>
    <xdr:to>
      <xdr:col>85</xdr:col>
      <xdr:colOff>177800</xdr:colOff>
      <xdr:row>78</xdr:row>
      <xdr:rowOff>5539</xdr:rowOff>
    </xdr:to>
    <xdr:sp macro="" textlink="">
      <xdr:nvSpPr>
        <xdr:cNvPr id="632" name="楕円 631"/>
        <xdr:cNvSpPr/>
      </xdr:nvSpPr>
      <xdr:spPr>
        <a:xfrm>
          <a:off x="16268700" y="132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53816</xdr:rowOff>
    </xdr:from>
    <xdr:ext cx="534377" cy="259045"/>
    <xdr:sp macro="" textlink="">
      <xdr:nvSpPr>
        <xdr:cNvPr id="633" name="公債費該当値テキスト"/>
        <xdr:cNvSpPr txBox="1"/>
      </xdr:nvSpPr>
      <xdr:spPr>
        <a:xfrm>
          <a:off x="16370300" y="1325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128174</xdr:rowOff>
    </xdr:from>
    <xdr:to>
      <xdr:col>81</xdr:col>
      <xdr:colOff>101600</xdr:colOff>
      <xdr:row>77</xdr:row>
      <xdr:rowOff>58324</xdr:rowOff>
    </xdr:to>
    <xdr:sp macro="" textlink="">
      <xdr:nvSpPr>
        <xdr:cNvPr id="634" name="楕円 633"/>
        <xdr:cNvSpPr/>
      </xdr:nvSpPr>
      <xdr:spPr>
        <a:xfrm>
          <a:off x="15430500" y="131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49451</xdr:rowOff>
    </xdr:from>
    <xdr:ext cx="534377" cy="259045"/>
    <xdr:sp macro="" textlink="">
      <xdr:nvSpPr>
        <xdr:cNvPr id="635" name="テキスト ボックス 634"/>
        <xdr:cNvSpPr txBox="1"/>
      </xdr:nvSpPr>
      <xdr:spPr>
        <a:xfrm>
          <a:off x="15214111" y="132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125392</xdr:rowOff>
    </xdr:from>
    <xdr:to>
      <xdr:col>76</xdr:col>
      <xdr:colOff>165100</xdr:colOff>
      <xdr:row>77</xdr:row>
      <xdr:rowOff>55542</xdr:rowOff>
    </xdr:to>
    <xdr:sp macro="" textlink="">
      <xdr:nvSpPr>
        <xdr:cNvPr id="636" name="楕円 635"/>
        <xdr:cNvSpPr/>
      </xdr:nvSpPr>
      <xdr:spPr>
        <a:xfrm>
          <a:off x="14541500" y="131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46669</xdr:rowOff>
    </xdr:from>
    <xdr:ext cx="534377" cy="259045"/>
    <xdr:sp macro="" textlink="">
      <xdr:nvSpPr>
        <xdr:cNvPr id="637" name="テキスト ボックス 636"/>
        <xdr:cNvSpPr txBox="1"/>
      </xdr:nvSpPr>
      <xdr:spPr>
        <a:xfrm>
          <a:off x="14325111" y="132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91415</xdr:rowOff>
    </xdr:from>
    <xdr:to>
      <xdr:col>72</xdr:col>
      <xdr:colOff>38100</xdr:colOff>
      <xdr:row>78</xdr:row>
      <xdr:rowOff>21565</xdr:rowOff>
    </xdr:to>
    <xdr:sp macro="" textlink="">
      <xdr:nvSpPr>
        <xdr:cNvPr id="638" name="楕円 637"/>
        <xdr:cNvSpPr/>
      </xdr:nvSpPr>
      <xdr:spPr>
        <a:xfrm>
          <a:off x="13652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12692</xdr:rowOff>
    </xdr:from>
    <xdr:ext cx="534377" cy="259045"/>
    <xdr:sp macro="" textlink="">
      <xdr:nvSpPr>
        <xdr:cNvPr id="639" name="テキスト ボックス 638"/>
        <xdr:cNvSpPr txBox="1"/>
      </xdr:nvSpPr>
      <xdr:spPr>
        <a:xfrm>
          <a:off x="13436111" y="1338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97586</xdr:rowOff>
    </xdr:from>
    <xdr:to>
      <xdr:col>67</xdr:col>
      <xdr:colOff>101600</xdr:colOff>
      <xdr:row>78</xdr:row>
      <xdr:rowOff>27736</xdr:rowOff>
    </xdr:to>
    <xdr:sp macro="" textlink="">
      <xdr:nvSpPr>
        <xdr:cNvPr id="640" name="楕円 639"/>
        <xdr:cNvSpPr/>
      </xdr:nvSpPr>
      <xdr:spPr>
        <a:xfrm>
          <a:off x="12763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18863</xdr:rowOff>
    </xdr:from>
    <xdr:ext cx="534377" cy="259045"/>
    <xdr:sp macro="" textlink="">
      <xdr:nvSpPr>
        <xdr:cNvPr id="641" name="テキスト ボックス 640"/>
        <xdr:cNvSpPr txBox="1"/>
      </xdr:nvSpPr>
      <xdr:spPr>
        <a:xfrm>
          <a:off x="12547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165024</xdr:rowOff>
    </xdr:from>
    <xdr:to>
      <xdr:col>85</xdr:col>
      <xdr:colOff>127000</xdr:colOff>
      <xdr:row>98</xdr:row>
      <xdr:rowOff>47371</xdr:rowOff>
    </xdr:to>
    <xdr:cxnSp macro="">
      <xdr:nvCxnSpPr>
        <xdr:cNvPr id="670" name="直線コネクタ 669"/>
        <xdr:cNvCxnSpPr/>
      </xdr:nvCxnSpPr>
      <xdr:spPr>
        <a:xfrm flipV="1">
          <a:off x="15481300" y="16795674"/>
          <a:ext cx="8382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1" name="積立金平均値テキスト"/>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47371</xdr:rowOff>
    </xdr:from>
    <xdr:to>
      <xdr:col>81</xdr:col>
      <xdr:colOff>50800</xdr:colOff>
      <xdr:row>98</xdr:row>
      <xdr:rowOff>48247</xdr:rowOff>
    </xdr:to>
    <xdr:cxnSp macro="">
      <xdr:nvCxnSpPr>
        <xdr:cNvPr id="673" name="直線コネクタ 672"/>
        <xdr:cNvCxnSpPr/>
      </xdr:nvCxnSpPr>
      <xdr:spPr>
        <a:xfrm flipV="1">
          <a:off x="14592300" y="1684947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108992</xdr:rowOff>
    </xdr:from>
    <xdr:to>
      <xdr:col>76</xdr:col>
      <xdr:colOff>114300</xdr:colOff>
      <xdr:row>98</xdr:row>
      <xdr:rowOff>48247</xdr:rowOff>
    </xdr:to>
    <xdr:cxnSp macro="">
      <xdr:nvCxnSpPr>
        <xdr:cNvPr id="676" name="直線コネクタ 675"/>
        <xdr:cNvCxnSpPr/>
      </xdr:nvCxnSpPr>
      <xdr:spPr>
        <a:xfrm>
          <a:off x="13703300" y="16739642"/>
          <a:ext cx="889000" cy="1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83032</xdr:rowOff>
    </xdr:from>
    <xdr:to>
      <xdr:col>71</xdr:col>
      <xdr:colOff>177800</xdr:colOff>
      <xdr:row>97</xdr:row>
      <xdr:rowOff>108992</xdr:rowOff>
    </xdr:to>
    <xdr:cxnSp macro="">
      <xdr:nvCxnSpPr>
        <xdr:cNvPr id="679" name="直線コネクタ 678"/>
        <xdr:cNvCxnSpPr/>
      </xdr:nvCxnSpPr>
      <xdr:spPr>
        <a:xfrm>
          <a:off x="12814300" y="16713682"/>
          <a:ext cx="8890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3" name="テキスト ボックス 682"/>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114224</xdr:rowOff>
    </xdr:from>
    <xdr:to>
      <xdr:col>85</xdr:col>
      <xdr:colOff>177800</xdr:colOff>
      <xdr:row>98</xdr:row>
      <xdr:rowOff>44374</xdr:rowOff>
    </xdr:to>
    <xdr:sp macro="" textlink="">
      <xdr:nvSpPr>
        <xdr:cNvPr id="689" name="楕円 688"/>
        <xdr:cNvSpPr/>
      </xdr:nvSpPr>
      <xdr:spPr>
        <a:xfrm>
          <a:off x="16268700" y="167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92651</xdr:rowOff>
    </xdr:from>
    <xdr:ext cx="534377" cy="259045"/>
    <xdr:sp macro="" textlink="">
      <xdr:nvSpPr>
        <xdr:cNvPr id="690" name="積立金該当値テキスト"/>
        <xdr:cNvSpPr txBox="1"/>
      </xdr:nvSpPr>
      <xdr:spPr>
        <a:xfrm>
          <a:off x="16370300" y="1672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168021</xdr:rowOff>
    </xdr:from>
    <xdr:to>
      <xdr:col>81</xdr:col>
      <xdr:colOff>101600</xdr:colOff>
      <xdr:row>98</xdr:row>
      <xdr:rowOff>98171</xdr:rowOff>
    </xdr:to>
    <xdr:sp macro="" textlink="">
      <xdr:nvSpPr>
        <xdr:cNvPr id="691" name="楕円 690"/>
        <xdr:cNvSpPr/>
      </xdr:nvSpPr>
      <xdr:spPr>
        <a:xfrm>
          <a:off x="15430500" y="167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89298</xdr:rowOff>
    </xdr:from>
    <xdr:ext cx="534377" cy="259045"/>
    <xdr:sp macro="" textlink="">
      <xdr:nvSpPr>
        <xdr:cNvPr id="692" name="テキスト ボックス 691"/>
        <xdr:cNvSpPr txBox="1"/>
      </xdr:nvSpPr>
      <xdr:spPr>
        <a:xfrm>
          <a:off x="15214111" y="1689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168897</xdr:rowOff>
    </xdr:from>
    <xdr:to>
      <xdr:col>76</xdr:col>
      <xdr:colOff>165100</xdr:colOff>
      <xdr:row>98</xdr:row>
      <xdr:rowOff>99047</xdr:rowOff>
    </xdr:to>
    <xdr:sp macro="" textlink="">
      <xdr:nvSpPr>
        <xdr:cNvPr id="693" name="楕円 692"/>
        <xdr:cNvSpPr/>
      </xdr:nvSpPr>
      <xdr:spPr>
        <a:xfrm>
          <a:off x="14541500" y="167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90174</xdr:rowOff>
    </xdr:from>
    <xdr:ext cx="534377" cy="259045"/>
    <xdr:sp macro="" textlink="">
      <xdr:nvSpPr>
        <xdr:cNvPr id="694" name="テキスト ボックス 693"/>
        <xdr:cNvSpPr txBox="1"/>
      </xdr:nvSpPr>
      <xdr:spPr>
        <a:xfrm>
          <a:off x="14325111" y="1689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58192</xdr:rowOff>
    </xdr:from>
    <xdr:to>
      <xdr:col>72</xdr:col>
      <xdr:colOff>38100</xdr:colOff>
      <xdr:row>97</xdr:row>
      <xdr:rowOff>159792</xdr:rowOff>
    </xdr:to>
    <xdr:sp macro="" textlink="">
      <xdr:nvSpPr>
        <xdr:cNvPr id="695" name="楕円 694"/>
        <xdr:cNvSpPr/>
      </xdr:nvSpPr>
      <xdr:spPr>
        <a:xfrm>
          <a:off x="13652500" y="166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150919</xdr:rowOff>
    </xdr:from>
    <xdr:ext cx="534377" cy="259045"/>
    <xdr:sp macro="" textlink="">
      <xdr:nvSpPr>
        <xdr:cNvPr id="696" name="テキスト ボックス 695"/>
        <xdr:cNvSpPr txBox="1"/>
      </xdr:nvSpPr>
      <xdr:spPr>
        <a:xfrm>
          <a:off x="13436111" y="167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32232</xdr:rowOff>
    </xdr:from>
    <xdr:to>
      <xdr:col>67</xdr:col>
      <xdr:colOff>101600</xdr:colOff>
      <xdr:row>97</xdr:row>
      <xdr:rowOff>133832</xdr:rowOff>
    </xdr:to>
    <xdr:sp macro="" textlink="">
      <xdr:nvSpPr>
        <xdr:cNvPr id="697" name="楕円 696"/>
        <xdr:cNvSpPr/>
      </xdr:nvSpPr>
      <xdr:spPr>
        <a:xfrm>
          <a:off x="12763500" y="166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150359</xdr:rowOff>
    </xdr:from>
    <xdr:ext cx="534377" cy="259045"/>
    <xdr:sp macro="" textlink="">
      <xdr:nvSpPr>
        <xdr:cNvPr id="698" name="テキスト ボックス 697"/>
        <xdr:cNvSpPr txBox="1"/>
      </xdr:nvSpPr>
      <xdr:spPr>
        <a:xfrm>
          <a:off x="12547111" y="164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92791</xdr:rowOff>
    </xdr:from>
    <xdr:to>
      <xdr:col>107</xdr:col>
      <xdr:colOff>50800</xdr:colOff>
      <xdr:row>38</xdr:row>
      <xdr:rowOff>139700</xdr:rowOff>
    </xdr:to>
    <xdr:cxnSp macro="">
      <xdr:nvCxnSpPr>
        <xdr:cNvPr id="731" name="直線コネクタ 730"/>
        <xdr:cNvCxnSpPr/>
      </xdr:nvCxnSpPr>
      <xdr:spPr>
        <a:xfrm>
          <a:off x="19545300" y="6607891"/>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113365</xdr:rowOff>
    </xdr:from>
    <xdr:to>
      <xdr:col>102</xdr:col>
      <xdr:colOff>114300</xdr:colOff>
      <xdr:row>38</xdr:row>
      <xdr:rowOff>92791</xdr:rowOff>
    </xdr:to>
    <xdr:cxnSp macro="">
      <xdr:nvCxnSpPr>
        <xdr:cNvPr id="734" name="直線コネクタ 733"/>
        <xdr:cNvCxnSpPr/>
      </xdr:nvCxnSpPr>
      <xdr:spPr>
        <a:xfrm>
          <a:off x="18656300" y="6114115"/>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118305</xdr:rowOff>
    </xdr:from>
    <xdr:ext cx="469744" cy="259045"/>
    <xdr:sp macro="" textlink="">
      <xdr:nvSpPr>
        <xdr:cNvPr id="738" name="テキスト ボックス 737"/>
        <xdr:cNvSpPr txBox="1"/>
      </xdr:nvSpPr>
      <xdr:spPr>
        <a:xfrm>
          <a:off x="18421428" y="663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41991</xdr:rowOff>
    </xdr:from>
    <xdr:to>
      <xdr:col>102</xdr:col>
      <xdr:colOff>165100</xdr:colOff>
      <xdr:row>38</xdr:row>
      <xdr:rowOff>143591</xdr:rowOff>
    </xdr:to>
    <xdr:sp macro="" textlink="">
      <xdr:nvSpPr>
        <xdr:cNvPr id="750" name="楕円 749"/>
        <xdr:cNvSpPr/>
      </xdr:nvSpPr>
      <xdr:spPr>
        <a:xfrm>
          <a:off x="19494500" y="65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134718</xdr:rowOff>
    </xdr:from>
    <xdr:ext cx="469744" cy="259045"/>
    <xdr:sp macro="" textlink="">
      <xdr:nvSpPr>
        <xdr:cNvPr id="751" name="テキスト ボックス 750"/>
        <xdr:cNvSpPr txBox="1"/>
      </xdr:nvSpPr>
      <xdr:spPr>
        <a:xfrm>
          <a:off x="19310428" y="664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62565</xdr:rowOff>
    </xdr:from>
    <xdr:to>
      <xdr:col>98</xdr:col>
      <xdr:colOff>38100</xdr:colOff>
      <xdr:row>35</xdr:row>
      <xdr:rowOff>164165</xdr:rowOff>
    </xdr:to>
    <xdr:sp macro="" textlink="">
      <xdr:nvSpPr>
        <xdr:cNvPr id="752" name="楕円 751"/>
        <xdr:cNvSpPr/>
      </xdr:nvSpPr>
      <xdr:spPr>
        <a:xfrm>
          <a:off x="18605500" y="60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9242</xdr:rowOff>
    </xdr:from>
    <xdr:ext cx="534377" cy="259045"/>
    <xdr:sp macro="" textlink="">
      <xdr:nvSpPr>
        <xdr:cNvPr id="753" name="テキスト ボックス 752"/>
        <xdr:cNvSpPr txBox="1"/>
      </xdr:nvSpPr>
      <xdr:spPr>
        <a:xfrm>
          <a:off x="18389111" y="58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40030</xdr:rowOff>
    </xdr:from>
    <xdr:to>
      <xdr:col>116</xdr:col>
      <xdr:colOff>63500</xdr:colOff>
      <xdr:row>59</xdr:row>
      <xdr:rowOff>41593</xdr:rowOff>
    </xdr:to>
    <xdr:cxnSp macro="">
      <xdr:nvCxnSpPr>
        <xdr:cNvPr id="782" name="直線コネクタ 781"/>
        <xdr:cNvCxnSpPr/>
      </xdr:nvCxnSpPr>
      <xdr:spPr>
        <a:xfrm>
          <a:off x="21323300" y="10155580"/>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3" name="貸付金平均値テキスト"/>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36220</xdr:rowOff>
    </xdr:from>
    <xdr:to>
      <xdr:col>111</xdr:col>
      <xdr:colOff>177800</xdr:colOff>
      <xdr:row>59</xdr:row>
      <xdr:rowOff>40030</xdr:rowOff>
    </xdr:to>
    <xdr:cxnSp macro="">
      <xdr:nvCxnSpPr>
        <xdr:cNvPr id="785" name="直線コネクタ 784"/>
        <xdr:cNvCxnSpPr/>
      </xdr:nvCxnSpPr>
      <xdr:spPr>
        <a:xfrm>
          <a:off x="20434300" y="10151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7" name="テキスト ボックス 78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36220</xdr:rowOff>
    </xdr:from>
    <xdr:to>
      <xdr:col>107</xdr:col>
      <xdr:colOff>50800</xdr:colOff>
      <xdr:row>59</xdr:row>
      <xdr:rowOff>39421</xdr:rowOff>
    </xdr:to>
    <xdr:cxnSp macro="">
      <xdr:nvCxnSpPr>
        <xdr:cNvPr id="788" name="直線コネクタ 787"/>
        <xdr:cNvCxnSpPr/>
      </xdr:nvCxnSpPr>
      <xdr:spPr>
        <a:xfrm flipV="1">
          <a:off x="19545300" y="1015177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39192</xdr:rowOff>
    </xdr:from>
    <xdr:to>
      <xdr:col>102</xdr:col>
      <xdr:colOff>114300</xdr:colOff>
      <xdr:row>59</xdr:row>
      <xdr:rowOff>39421</xdr:rowOff>
    </xdr:to>
    <xdr:cxnSp macro="">
      <xdr:nvCxnSpPr>
        <xdr:cNvPr id="791" name="直線コネクタ 790"/>
        <xdr:cNvCxnSpPr/>
      </xdr:nvCxnSpPr>
      <xdr:spPr>
        <a:xfrm>
          <a:off x="18656300" y="1015474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162243</xdr:rowOff>
    </xdr:from>
    <xdr:to>
      <xdr:col>116</xdr:col>
      <xdr:colOff>114300</xdr:colOff>
      <xdr:row>59</xdr:row>
      <xdr:rowOff>92393</xdr:rowOff>
    </xdr:to>
    <xdr:sp macro="" textlink="">
      <xdr:nvSpPr>
        <xdr:cNvPr id="801" name="楕円 800"/>
        <xdr:cNvSpPr/>
      </xdr:nvSpPr>
      <xdr:spPr>
        <a:xfrm>
          <a:off x="221107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77170</xdr:rowOff>
    </xdr:from>
    <xdr:ext cx="313932" cy="259045"/>
    <xdr:sp macro="" textlink="">
      <xdr:nvSpPr>
        <xdr:cNvPr id="802" name="貸付金該当値テキスト"/>
        <xdr:cNvSpPr txBox="1"/>
      </xdr:nvSpPr>
      <xdr:spPr>
        <a:xfrm>
          <a:off x="22212300" y="10021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160680</xdr:rowOff>
    </xdr:from>
    <xdr:to>
      <xdr:col>112</xdr:col>
      <xdr:colOff>38100</xdr:colOff>
      <xdr:row>59</xdr:row>
      <xdr:rowOff>90830</xdr:rowOff>
    </xdr:to>
    <xdr:sp macro="" textlink="">
      <xdr:nvSpPr>
        <xdr:cNvPr id="803" name="楕円 802"/>
        <xdr:cNvSpPr/>
      </xdr:nvSpPr>
      <xdr:spPr>
        <a:xfrm>
          <a:off x="21272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81957</xdr:rowOff>
    </xdr:from>
    <xdr:ext cx="378565" cy="259045"/>
    <xdr:sp macro="" textlink="">
      <xdr:nvSpPr>
        <xdr:cNvPr id="804" name="テキスト ボックス 803"/>
        <xdr:cNvSpPr txBox="1"/>
      </xdr:nvSpPr>
      <xdr:spPr>
        <a:xfrm>
          <a:off x="21134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156870</xdr:rowOff>
    </xdr:from>
    <xdr:to>
      <xdr:col>107</xdr:col>
      <xdr:colOff>101600</xdr:colOff>
      <xdr:row>59</xdr:row>
      <xdr:rowOff>87020</xdr:rowOff>
    </xdr:to>
    <xdr:sp macro="" textlink="">
      <xdr:nvSpPr>
        <xdr:cNvPr id="805" name="楕円 804"/>
        <xdr:cNvSpPr/>
      </xdr:nvSpPr>
      <xdr:spPr>
        <a:xfrm>
          <a:off x="20383500" y="101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78147</xdr:rowOff>
    </xdr:from>
    <xdr:ext cx="378565" cy="259045"/>
    <xdr:sp macro="" textlink="">
      <xdr:nvSpPr>
        <xdr:cNvPr id="806" name="テキスト ボックス 805"/>
        <xdr:cNvSpPr txBox="1"/>
      </xdr:nvSpPr>
      <xdr:spPr>
        <a:xfrm>
          <a:off x="20245017" y="1019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160071</xdr:rowOff>
    </xdr:from>
    <xdr:to>
      <xdr:col>102</xdr:col>
      <xdr:colOff>165100</xdr:colOff>
      <xdr:row>59</xdr:row>
      <xdr:rowOff>90221</xdr:rowOff>
    </xdr:to>
    <xdr:sp macro="" textlink="">
      <xdr:nvSpPr>
        <xdr:cNvPr id="807" name="楕円 806"/>
        <xdr:cNvSpPr/>
      </xdr:nvSpPr>
      <xdr:spPr>
        <a:xfrm>
          <a:off x="19494500" y="101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81348</xdr:rowOff>
    </xdr:from>
    <xdr:ext cx="378565" cy="259045"/>
    <xdr:sp macro="" textlink="">
      <xdr:nvSpPr>
        <xdr:cNvPr id="808" name="テキスト ボックス 807"/>
        <xdr:cNvSpPr txBox="1"/>
      </xdr:nvSpPr>
      <xdr:spPr>
        <a:xfrm>
          <a:off x="19356017" y="10196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159842</xdr:rowOff>
    </xdr:from>
    <xdr:to>
      <xdr:col>98</xdr:col>
      <xdr:colOff>38100</xdr:colOff>
      <xdr:row>59</xdr:row>
      <xdr:rowOff>89992</xdr:rowOff>
    </xdr:to>
    <xdr:sp macro="" textlink="">
      <xdr:nvSpPr>
        <xdr:cNvPr id="809" name="楕円 808"/>
        <xdr:cNvSpPr/>
      </xdr:nvSpPr>
      <xdr:spPr>
        <a:xfrm>
          <a:off x="18605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81119</xdr:rowOff>
    </xdr:from>
    <xdr:ext cx="378565" cy="259045"/>
    <xdr:sp macro="" textlink="">
      <xdr:nvSpPr>
        <xdr:cNvPr id="810" name="テキスト ボックス 809"/>
        <xdr:cNvSpPr txBox="1"/>
      </xdr:nvSpPr>
      <xdr:spPr>
        <a:xfrm>
          <a:off x="18467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96897</xdr:rowOff>
    </xdr:from>
    <xdr:to>
      <xdr:col>116</xdr:col>
      <xdr:colOff>63500</xdr:colOff>
      <xdr:row>75</xdr:row>
      <xdr:rowOff>132711</xdr:rowOff>
    </xdr:to>
    <xdr:cxnSp macro="">
      <xdr:nvCxnSpPr>
        <xdr:cNvPr id="841" name="直線コネクタ 840"/>
        <xdr:cNvCxnSpPr/>
      </xdr:nvCxnSpPr>
      <xdr:spPr>
        <a:xfrm flipV="1">
          <a:off x="21323300" y="12955647"/>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2" name="繰出金平均値テキスト"/>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132711</xdr:rowOff>
    </xdr:from>
    <xdr:to>
      <xdr:col>111</xdr:col>
      <xdr:colOff>177800</xdr:colOff>
      <xdr:row>75</xdr:row>
      <xdr:rowOff>157302</xdr:rowOff>
    </xdr:to>
    <xdr:cxnSp macro="">
      <xdr:nvCxnSpPr>
        <xdr:cNvPr id="844" name="直線コネクタ 843"/>
        <xdr:cNvCxnSpPr/>
      </xdr:nvCxnSpPr>
      <xdr:spPr>
        <a:xfrm flipV="1">
          <a:off x="20434300" y="12991461"/>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24916</xdr:rowOff>
    </xdr:from>
    <xdr:ext cx="534377" cy="259045"/>
    <xdr:sp macro="" textlink="">
      <xdr:nvSpPr>
        <xdr:cNvPr id="846" name="テキスト ボックス 845"/>
        <xdr:cNvSpPr txBox="1"/>
      </xdr:nvSpPr>
      <xdr:spPr>
        <a:xfrm>
          <a:off x="21056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157302</xdr:rowOff>
    </xdr:from>
    <xdr:to>
      <xdr:col>107</xdr:col>
      <xdr:colOff>50800</xdr:colOff>
      <xdr:row>75</xdr:row>
      <xdr:rowOff>168329</xdr:rowOff>
    </xdr:to>
    <xdr:cxnSp macro="">
      <xdr:nvCxnSpPr>
        <xdr:cNvPr id="847" name="直線コネクタ 846"/>
        <xdr:cNvCxnSpPr/>
      </xdr:nvCxnSpPr>
      <xdr:spPr>
        <a:xfrm flipV="1">
          <a:off x="19545300" y="13016052"/>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168329</xdr:rowOff>
    </xdr:from>
    <xdr:to>
      <xdr:col>102</xdr:col>
      <xdr:colOff>114300</xdr:colOff>
      <xdr:row>76</xdr:row>
      <xdr:rowOff>36993</xdr:rowOff>
    </xdr:to>
    <xdr:cxnSp macro="">
      <xdr:nvCxnSpPr>
        <xdr:cNvPr id="850" name="直線コネクタ 849"/>
        <xdr:cNvCxnSpPr/>
      </xdr:nvCxnSpPr>
      <xdr:spPr>
        <a:xfrm flipV="1">
          <a:off x="18656300" y="13027079"/>
          <a:ext cx="8890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46097</xdr:rowOff>
    </xdr:from>
    <xdr:to>
      <xdr:col>116</xdr:col>
      <xdr:colOff>114300</xdr:colOff>
      <xdr:row>75</xdr:row>
      <xdr:rowOff>147696</xdr:rowOff>
    </xdr:to>
    <xdr:sp macro="" textlink="">
      <xdr:nvSpPr>
        <xdr:cNvPr id="860" name="楕円 859"/>
        <xdr:cNvSpPr/>
      </xdr:nvSpPr>
      <xdr:spPr>
        <a:xfrm>
          <a:off x="22110700" y="129048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68974</xdr:rowOff>
    </xdr:from>
    <xdr:ext cx="534377" cy="259045"/>
    <xdr:sp macro="" textlink="">
      <xdr:nvSpPr>
        <xdr:cNvPr id="861" name="繰出金該当値テキスト"/>
        <xdr:cNvSpPr txBox="1"/>
      </xdr:nvSpPr>
      <xdr:spPr>
        <a:xfrm>
          <a:off x="22212300" y="127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81911</xdr:rowOff>
    </xdr:from>
    <xdr:to>
      <xdr:col>112</xdr:col>
      <xdr:colOff>38100</xdr:colOff>
      <xdr:row>76</xdr:row>
      <xdr:rowOff>12061</xdr:rowOff>
    </xdr:to>
    <xdr:sp macro="" textlink="">
      <xdr:nvSpPr>
        <xdr:cNvPr id="862" name="楕円 861"/>
        <xdr:cNvSpPr/>
      </xdr:nvSpPr>
      <xdr:spPr>
        <a:xfrm>
          <a:off x="21272500" y="12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28588</xdr:rowOff>
    </xdr:from>
    <xdr:ext cx="534377" cy="259045"/>
    <xdr:sp macro="" textlink="">
      <xdr:nvSpPr>
        <xdr:cNvPr id="863" name="テキスト ボックス 862"/>
        <xdr:cNvSpPr txBox="1"/>
      </xdr:nvSpPr>
      <xdr:spPr>
        <a:xfrm>
          <a:off x="21056111" y="127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106502</xdr:rowOff>
    </xdr:from>
    <xdr:to>
      <xdr:col>107</xdr:col>
      <xdr:colOff>101600</xdr:colOff>
      <xdr:row>76</xdr:row>
      <xdr:rowOff>36652</xdr:rowOff>
    </xdr:to>
    <xdr:sp macro="" textlink="">
      <xdr:nvSpPr>
        <xdr:cNvPr id="864" name="楕円 863"/>
        <xdr:cNvSpPr/>
      </xdr:nvSpPr>
      <xdr:spPr>
        <a:xfrm>
          <a:off x="203835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27779</xdr:rowOff>
    </xdr:from>
    <xdr:ext cx="534377" cy="259045"/>
    <xdr:sp macro="" textlink="">
      <xdr:nvSpPr>
        <xdr:cNvPr id="865" name="テキスト ボックス 864"/>
        <xdr:cNvSpPr txBox="1"/>
      </xdr:nvSpPr>
      <xdr:spPr>
        <a:xfrm>
          <a:off x="20167111" y="13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117529</xdr:rowOff>
    </xdr:from>
    <xdr:to>
      <xdr:col>102</xdr:col>
      <xdr:colOff>165100</xdr:colOff>
      <xdr:row>76</xdr:row>
      <xdr:rowOff>47679</xdr:rowOff>
    </xdr:to>
    <xdr:sp macro="" textlink="">
      <xdr:nvSpPr>
        <xdr:cNvPr id="866" name="楕円 865"/>
        <xdr:cNvSpPr/>
      </xdr:nvSpPr>
      <xdr:spPr>
        <a:xfrm>
          <a:off x="19494500" y="1297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38806</xdr:rowOff>
    </xdr:from>
    <xdr:ext cx="534377" cy="259045"/>
    <xdr:sp macro="" textlink="">
      <xdr:nvSpPr>
        <xdr:cNvPr id="867" name="テキスト ボックス 866"/>
        <xdr:cNvSpPr txBox="1"/>
      </xdr:nvSpPr>
      <xdr:spPr>
        <a:xfrm>
          <a:off x="19278111" y="130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157643</xdr:rowOff>
    </xdr:from>
    <xdr:to>
      <xdr:col>98</xdr:col>
      <xdr:colOff>38100</xdr:colOff>
      <xdr:row>76</xdr:row>
      <xdr:rowOff>87793</xdr:rowOff>
    </xdr:to>
    <xdr:sp macro="" textlink="">
      <xdr:nvSpPr>
        <xdr:cNvPr id="868" name="楕円 867"/>
        <xdr:cNvSpPr/>
      </xdr:nvSpPr>
      <xdr:spPr>
        <a:xfrm>
          <a:off x="18605500" y="130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78920</xdr:rowOff>
    </xdr:from>
    <xdr:ext cx="534377" cy="259045"/>
    <xdr:sp macro="" textlink="">
      <xdr:nvSpPr>
        <xdr:cNvPr id="869" name="テキスト ボックス 868"/>
        <xdr:cNvSpPr txBox="1"/>
      </xdr:nvSpPr>
      <xdr:spPr>
        <a:xfrm>
          <a:off x="18389111" y="131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主な構成項目である人件費は、</a:t>
          </a:r>
          <a:r>
            <a:rPr kumimoji="1" lang="ja-JP" altLang="en-US" sz="1100">
              <a:solidFill>
                <a:schemeClr val="dk1"/>
              </a:solidFill>
              <a:effectLst/>
              <a:latin typeface="+mn-lt"/>
              <a:ea typeface="+mn-ea"/>
              <a:cs typeface="+mn-cs"/>
            </a:rPr>
            <a:t>令和２年度から会計年度任用職員制度が開始されたことにより１４，５１１円増加している</a:t>
          </a:r>
          <a:r>
            <a:rPr kumimoji="1" lang="ja-JP" altLang="ja-JP" sz="1100">
              <a:solidFill>
                <a:schemeClr val="dk1"/>
              </a:solidFill>
              <a:effectLst/>
              <a:latin typeface="+mn-lt"/>
              <a:ea typeface="+mn-ea"/>
              <a:cs typeface="+mn-cs"/>
            </a:rPr>
            <a:t>。現在、職員平均年齢が低いことから、今後１０年程度は年齢上昇による人件費の上昇が想定され、</a:t>
          </a:r>
          <a:r>
            <a:rPr kumimoji="1" lang="ja-JP" altLang="en-US" sz="1100">
              <a:solidFill>
                <a:schemeClr val="dk1"/>
              </a:solidFill>
              <a:effectLst/>
              <a:latin typeface="+mn-lt"/>
              <a:ea typeface="+mn-ea"/>
              <a:cs typeface="+mn-cs"/>
            </a:rPr>
            <a:t>また定年が段階的に延長されることもあり</a:t>
          </a:r>
          <a:r>
            <a:rPr kumimoji="1" lang="ja-JP" altLang="ja-JP" sz="1100">
              <a:solidFill>
                <a:schemeClr val="dk1"/>
              </a:solidFill>
              <a:effectLst/>
              <a:latin typeface="+mn-lt"/>
              <a:ea typeface="+mn-ea"/>
              <a:cs typeface="+mn-cs"/>
            </a:rPr>
            <a:t>長期的な定員管理が必要になってくる。また、公立保育所民営化や投資的人件費についても適正化を図っていく必要がある。扶助費については、高齢化の影響から上昇傾向にあり令和元年度では一旦減少しているものの、今後１０年程度は高齢化の影響から増加していくと予想される。</a:t>
          </a:r>
          <a:r>
            <a:rPr kumimoji="1" lang="ja-JP" altLang="en-US" sz="1100">
              <a:solidFill>
                <a:schemeClr val="dk1"/>
              </a:solidFill>
              <a:effectLst/>
              <a:latin typeface="+mn-lt"/>
              <a:ea typeface="+mn-ea"/>
              <a:cs typeface="+mn-cs"/>
            </a:rPr>
            <a:t>平成３０年度までは</a:t>
          </a:r>
          <a:r>
            <a:rPr kumimoji="1" lang="ja-JP" altLang="ja-JP" sz="1100">
              <a:solidFill>
                <a:schemeClr val="dk1"/>
              </a:solidFill>
              <a:effectLst/>
              <a:latin typeface="+mn-lt"/>
              <a:ea typeface="+mn-ea"/>
              <a:cs typeface="+mn-cs"/>
            </a:rPr>
            <a:t>本町の特徴として人件費、扶助費が高く、投資的経費を抑制していることから、普通建設事業費が低く、普通建設事業にかかる地方債が減少することから公債費が低くなり、投資抑制から施設の老朽化が進み、維持補修費が高くなるという状況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。一貫して経費削減を進めてきた経緯から、このような状況となっているが施設老朽化が進んでいるため、今後は投資的経費が増加していくものと思われる。令和元年度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普通建設事業費が上昇しているが、学校再編事業に伴う新校及び学童施設の建設事業の影響である。現状としては良好な状況であるものの、急激な悪化とならないように投資的経費及び地方債発行の計画的運用を行っていく必要がある。令和２年度の国勢調査の結果を踏まえ、新たな行政改革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10,712
10,666
44.50
10,379,943
9,992,568
358,247
3,244,875
6,465,931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118440</xdr:rowOff>
    </xdr:from>
    <xdr:to>
      <xdr:col>24</xdr:col>
      <xdr:colOff>63500</xdr:colOff>
      <xdr:row>33</xdr:row>
      <xdr:rowOff>102210</xdr:rowOff>
    </xdr:to>
    <xdr:cxnSp macro="">
      <xdr:nvCxnSpPr>
        <xdr:cNvPr id="59" name="直線コネクタ 58"/>
        <xdr:cNvCxnSpPr/>
      </xdr:nvCxnSpPr>
      <xdr:spPr>
        <a:xfrm>
          <a:off x="3797300" y="5433390"/>
          <a:ext cx="838200" cy="3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118440</xdr:rowOff>
    </xdr:from>
    <xdr:to>
      <xdr:col>19</xdr:col>
      <xdr:colOff>177800</xdr:colOff>
      <xdr:row>33</xdr:row>
      <xdr:rowOff>161874</xdr:rowOff>
    </xdr:to>
    <xdr:cxnSp macro="">
      <xdr:nvCxnSpPr>
        <xdr:cNvPr id="62" name="直線コネクタ 61"/>
        <xdr:cNvCxnSpPr/>
      </xdr:nvCxnSpPr>
      <xdr:spPr>
        <a:xfrm flipV="1">
          <a:off x="2908300" y="5433390"/>
          <a:ext cx="8890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149394</xdr:rowOff>
    </xdr:from>
    <xdr:ext cx="469744" cy="259045"/>
    <xdr:sp macro="" textlink="">
      <xdr:nvSpPr>
        <xdr:cNvPr id="64" name="テキスト ボックス 63"/>
        <xdr:cNvSpPr txBox="1"/>
      </xdr:nvSpPr>
      <xdr:spPr>
        <a:xfrm>
          <a:off x="3562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109525</xdr:rowOff>
    </xdr:from>
    <xdr:to>
      <xdr:col>15</xdr:col>
      <xdr:colOff>50800</xdr:colOff>
      <xdr:row>33</xdr:row>
      <xdr:rowOff>161874</xdr:rowOff>
    </xdr:to>
    <xdr:cxnSp macro="">
      <xdr:nvCxnSpPr>
        <xdr:cNvPr id="65" name="直線コネクタ 64"/>
        <xdr:cNvCxnSpPr/>
      </xdr:nvCxnSpPr>
      <xdr:spPr>
        <a:xfrm>
          <a:off x="2019300" y="5767375"/>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82093</xdr:rowOff>
    </xdr:from>
    <xdr:to>
      <xdr:col>10</xdr:col>
      <xdr:colOff>114300</xdr:colOff>
      <xdr:row>33</xdr:row>
      <xdr:rowOff>109525</xdr:rowOff>
    </xdr:to>
    <xdr:cxnSp macro="">
      <xdr:nvCxnSpPr>
        <xdr:cNvPr id="68" name="直線コネクタ 67"/>
        <xdr:cNvCxnSpPr/>
      </xdr:nvCxnSpPr>
      <xdr:spPr>
        <a:xfrm>
          <a:off x="1130300" y="5568493"/>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51410</xdr:rowOff>
    </xdr:from>
    <xdr:to>
      <xdr:col>24</xdr:col>
      <xdr:colOff>114300</xdr:colOff>
      <xdr:row>33</xdr:row>
      <xdr:rowOff>153010</xdr:rowOff>
    </xdr:to>
    <xdr:sp macro="" textlink="">
      <xdr:nvSpPr>
        <xdr:cNvPr id="78" name="楕円 77"/>
        <xdr:cNvSpPr/>
      </xdr:nvSpPr>
      <xdr:spPr>
        <a:xfrm>
          <a:off x="45847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74287</xdr:rowOff>
    </xdr:from>
    <xdr:ext cx="469744" cy="259045"/>
    <xdr:sp macro="" textlink="">
      <xdr:nvSpPr>
        <xdr:cNvPr id="79" name="議会費該当値テキスト"/>
        <xdr:cNvSpPr txBox="1"/>
      </xdr:nvSpPr>
      <xdr:spPr>
        <a:xfrm>
          <a:off x="4686300" y="556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67640</xdr:rowOff>
    </xdr:from>
    <xdr:to>
      <xdr:col>20</xdr:col>
      <xdr:colOff>38100</xdr:colOff>
      <xdr:row>31</xdr:row>
      <xdr:rowOff>169240</xdr:rowOff>
    </xdr:to>
    <xdr:sp macro="" textlink="">
      <xdr:nvSpPr>
        <xdr:cNvPr id="80" name="楕円 79"/>
        <xdr:cNvSpPr/>
      </xdr:nvSpPr>
      <xdr:spPr>
        <a:xfrm>
          <a:off x="3746500" y="53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14317</xdr:rowOff>
    </xdr:from>
    <xdr:ext cx="469744" cy="259045"/>
    <xdr:sp macro="" textlink="">
      <xdr:nvSpPr>
        <xdr:cNvPr id="81" name="テキスト ボックス 80"/>
        <xdr:cNvSpPr txBox="1"/>
      </xdr:nvSpPr>
      <xdr:spPr>
        <a:xfrm>
          <a:off x="3562428" y="51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111074</xdr:rowOff>
    </xdr:from>
    <xdr:to>
      <xdr:col>15</xdr:col>
      <xdr:colOff>101600</xdr:colOff>
      <xdr:row>34</xdr:row>
      <xdr:rowOff>41224</xdr:rowOff>
    </xdr:to>
    <xdr:sp macro="" textlink="">
      <xdr:nvSpPr>
        <xdr:cNvPr id="82" name="楕円 81"/>
        <xdr:cNvSpPr/>
      </xdr:nvSpPr>
      <xdr:spPr>
        <a:xfrm>
          <a:off x="2857500" y="57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57751</xdr:rowOff>
    </xdr:from>
    <xdr:ext cx="469744" cy="259045"/>
    <xdr:sp macro="" textlink="">
      <xdr:nvSpPr>
        <xdr:cNvPr id="83" name="テキスト ボックス 82"/>
        <xdr:cNvSpPr txBox="1"/>
      </xdr:nvSpPr>
      <xdr:spPr>
        <a:xfrm>
          <a:off x="2673428" y="55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58725</xdr:rowOff>
    </xdr:from>
    <xdr:to>
      <xdr:col>10</xdr:col>
      <xdr:colOff>165100</xdr:colOff>
      <xdr:row>33</xdr:row>
      <xdr:rowOff>160325</xdr:rowOff>
    </xdr:to>
    <xdr:sp macro="" textlink="">
      <xdr:nvSpPr>
        <xdr:cNvPr id="84" name="楕円 83"/>
        <xdr:cNvSpPr/>
      </xdr:nvSpPr>
      <xdr:spPr>
        <a:xfrm>
          <a:off x="1968500" y="57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5402</xdr:rowOff>
    </xdr:from>
    <xdr:ext cx="469744" cy="259045"/>
    <xdr:sp macro="" textlink="">
      <xdr:nvSpPr>
        <xdr:cNvPr id="85" name="テキスト ボックス 84"/>
        <xdr:cNvSpPr txBox="1"/>
      </xdr:nvSpPr>
      <xdr:spPr>
        <a:xfrm>
          <a:off x="1784428" y="54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31293</xdr:rowOff>
    </xdr:from>
    <xdr:to>
      <xdr:col>6</xdr:col>
      <xdr:colOff>38100</xdr:colOff>
      <xdr:row>32</xdr:row>
      <xdr:rowOff>132893</xdr:rowOff>
    </xdr:to>
    <xdr:sp macro="" textlink="">
      <xdr:nvSpPr>
        <xdr:cNvPr id="86" name="楕円 85"/>
        <xdr:cNvSpPr/>
      </xdr:nvSpPr>
      <xdr:spPr>
        <a:xfrm>
          <a:off x="1079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149420</xdr:rowOff>
    </xdr:from>
    <xdr:ext cx="469744" cy="259045"/>
    <xdr:sp macro="" textlink="">
      <xdr:nvSpPr>
        <xdr:cNvPr id="87" name="テキスト ボックス 86"/>
        <xdr:cNvSpPr txBox="1"/>
      </xdr:nvSpPr>
      <xdr:spPr>
        <a:xfrm>
          <a:off x="895428" y="52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79525</xdr:rowOff>
    </xdr:from>
    <xdr:to>
      <xdr:col>24</xdr:col>
      <xdr:colOff>63500</xdr:colOff>
      <xdr:row>57</xdr:row>
      <xdr:rowOff>161481</xdr:rowOff>
    </xdr:to>
    <xdr:cxnSp macro="">
      <xdr:nvCxnSpPr>
        <xdr:cNvPr id="114" name="直線コネクタ 113"/>
        <xdr:cNvCxnSpPr/>
      </xdr:nvCxnSpPr>
      <xdr:spPr>
        <a:xfrm flipV="1">
          <a:off x="3797300" y="9680725"/>
          <a:ext cx="838200" cy="25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161481</xdr:rowOff>
    </xdr:from>
    <xdr:to>
      <xdr:col>19</xdr:col>
      <xdr:colOff>177800</xdr:colOff>
      <xdr:row>58</xdr:row>
      <xdr:rowOff>4330</xdr:rowOff>
    </xdr:to>
    <xdr:cxnSp macro="">
      <xdr:nvCxnSpPr>
        <xdr:cNvPr id="117" name="直線コネクタ 116"/>
        <xdr:cNvCxnSpPr/>
      </xdr:nvCxnSpPr>
      <xdr:spPr>
        <a:xfrm flipV="1">
          <a:off x="2908300" y="9934131"/>
          <a:ext cx="889000" cy="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145562</xdr:rowOff>
    </xdr:from>
    <xdr:to>
      <xdr:col>15</xdr:col>
      <xdr:colOff>50800</xdr:colOff>
      <xdr:row>58</xdr:row>
      <xdr:rowOff>4330</xdr:rowOff>
    </xdr:to>
    <xdr:cxnSp macro="">
      <xdr:nvCxnSpPr>
        <xdr:cNvPr id="120" name="直線コネクタ 119"/>
        <xdr:cNvCxnSpPr/>
      </xdr:nvCxnSpPr>
      <xdr:spPr>
        <a:xfrm>
          <a:off x="2019300" y="9918212"/>
          <a:ext cx="889000" cy="3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137702</xdr:rowOff>
    </xdr:from>
    <xdr:to>
      <xdr:col>10</xdr:col>
      <xdr:colOff>114300</xdr:colOff>
      <xdr:row>57</xdr:row>
      <xdr:rowOff>145562</xdr:rowOff>
    </xdr:to>
    <xdr:cxnSp macro="">
      <xdr:nvCxnSpPr>
        <xdr:cNvPr id="123" name="直線コネクタ 122"/>
        <xdr:cNvCxnSpPr/>
      </xdr:nvCxnSpPr>
      <xdr:spPr>
        <a:xfrm>
          <a:off x="1130300" y="9910352"/>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28725</xdr:rowOff>
    </xdr:from>
    <xdr:to>
      <xdr:col>24</xdr:col>
      <xdr:colOff>114300</xdr:colOff>
      <xdr:row>56</xdr:row>
      <xdr:rowOff>130325</xdr:rowOff>
    </xdr:to>
    <xdr:sp macro="" textlink="">
      <xdr:nvSpPr>
        <xdr:cNvPr id="133" name="楕円 132"/>
        <xdr:cNvSpPr/>
      </xdr:nvSpPr>
      <xdr:spPr>
        <a:xfrm>
          <a:off x="4584700" y="962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115102</xdr:rowOff>
    </xdr:from>
    <xdr:ext cx="599010" cy="259045"/>
    <xdr:sp macro="" textlink="">
      <xdr:nvSpPr>
        <xdr:cNvPr id="134" name="総務費該当値テキスト"/>
        <xdr:cNvSpPr txBox="1"/>
      </xdr:nvSpPr>
      <xdr:spPr>
        <a:xfrm>
          <a:off x="4686300" y="954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110681</xdr:rowOff>
    </xdr:from>
    <xdr:to>
      <xdr:col>20</xdr:col>
      <xdr:colOff>38100</xdr:colOff>
      <xdr:row>58</xdr:row>
      <xdr:rowOff>40831</xdr:rowOff>
    </xdr:to>
    <xdr:sp macro="" textlink="">
      <xdr:nvSpPr>
        <xdr:cNvPr id="135" name="楕円 134"/>
        <xdr:cNvSpPr/>
      </xdr:nvSpPr>
      <xdr:spPr>
        <a:xfrm>
          <a:off x="3746500" y="98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31958</xdr:rowOff>
    </xdr:from>
    <xdr:ext cx="534377" cy="259045"/>
    <xdr:sp macro="" textlink="">
      <xdr:nvSpPr>
        <xdr:cNvPr id="136" name="テキスト ボックス 135"/>
        <xdr:cNvSpPr txBox="1"/>
      </xdr:nvSpPr>
      <xdr:spPr>
        <a:xfrm>
          <a:off x="3530111" y="9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124980</xdr:rowOff>
    </xdr:from>
    <xdr:to>
      <xdr:col>15</xdr:col>
      <xdr:colOff>101600</xdr:colOff>
      <xdr:row>58</xdr:row>
      <xdr:rowOff>55130</xdr:rowOff>
    </xdr:to>
    <xdr:sp macro="" textlink="">
      <xdr:nvSpPr>
        <xdr:cNvPr id="137" name="楕円 136"/>
        <xdr:cNvSpPr/>
      </xdr:nvSpPr>
      <xdr:spPr>
        <a:xfrm>
          <a:off x="2857500" y="98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46257</xdr:rowOff>
    </xdr:from>
    <xdr:ext cx="534377" cy="259045"/>
    <xdr:sp macro="" textlink="">
      <xdr:nvSpPr>
        <xdr:cNvPr id="138" name="テキスト ボックス 137"/>
        <xdr:cNvSpPr txBox="1"/>
      </xdr:nvSpPr>
      <xdr:spPr>
        <a:xfrm>
          <a:off x="2641111" y="99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94762</xdr:rowOff>
    </xdr:from>
    <xdr:to>
      <xdr:col>10</xdr:col>
      <xdr:colOff>165100</xdr:colOff>
      <xdr:row>58</xdr:row>
      <xdr:rowOff>24912</xdr:rowOff>
    </xdr:to>
    <xdr:sp macro="" textlink="">
      <xdr:nvSpPr>
        <xdr:cNvPr id="139" name="楕円 138"/>
        <xdr:cNvSpPr/>
      </xdr:nvSpPr>
      <xdr:spPr>
        <a:xfrm>
          <a:off x="1968500" y="98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16039</xdr:rowOff>
    </xdr:from>
    <xdr:ext cx="534377" cy="259045"/>
    <xdr:sp macro="" textlink="">
      <xdr:nvSpPr>
        <xdr:cNvPr id="140" name="テキスト ボックス 139"/>
        <xdr:cNvSpPr txBox="1"/>
      </xdr:nvSpPr>
      <xdr:spPr>
        <a:xfrm>
          <a:off x="1752111" y="99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86902</xdr:rowOff>
    </xdr:from>
    <xdr:to>
      <xdr:col>6</xdr:col>
      <xdr:colOff>38100</xdr:colOff>
      <xdr:row>58</xdr:row>
      <xdr:rowOff>17052</xdr:rowOff>
    </xdr:to>
    <xdr:sp macro="" textlink="">
      <xdr:nvSpPr>
        <xdr:cNvPr id="141" name="楕円 140"/>
        <xdr:cNvSpPr/>
      </xdr:nvSpPr>
      <xdr:spPr>
        <a:xfrm>
          <a:off x="1079500" y="98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8179</xdr:rowOff>
    </xdr:from>
    <xdr:ext cx="534377" cy="259045"/>
    <xdr:sp macro="" textlink="">
      <xdr:nvSpPr>
        <xdr:cNvPr id="142" name="テキスト ボックス 141"/>
        <xdr:cNvSpPr txBox="1"/>
      </xdr:nvSpPr>
      <xdr:spPr>
        <a:xfrm>
          <a:off x="863111" y="9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31999</xdr:rowOff>
    </xdr:from>
    <xdr:to>
      <xdr:col>24</xdr:col>
      <xdr:colOff>63500</xdr:colOff>
      <xdr:row>75</xdr:row>
      <xdr:rowOff>30711</xdr:rowOff>
    </xdr:to>
    <xdr:cxnSp macro="">
      <xdr:nvCxnSpPr>
        <xdr:cNvPr id="172" name="直線コネクタ 171"/>
        <xdr:cNvCxnSpPr/>
      </xdr:nvCxnSpPr>
      <xdr:spPr>
        <a:xfrm flipV="1">
          <a:off x="3797300" y="12719299"/>
          <a:ext cx="838200" cy="17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30711</xdr:rowOff>
    </xdr:from>
    <xdr:to>
      <xdr:col>19</xdr:col>
      <xdr:colOff>177800</xdr:colOff>
      <xdr:row>75</xdr:row>
      <xdr:rowOff>34521</xdr:rowOff>
    </xdr:to>
    <xdr:cxnSp macro="">
      <xdr:nvCxnSpPr>
        <xdr:cNvPr id="175" name="直線コネクタ 174"/>
        <xdr:cNvCxnSpPr/>
      </xdr:nvCxnSpPr>
      <xdr:spPr>
        <a:xfrm flipV="1">
          <a:off x="2908300" y="1288946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77" name="テキスト ボックス 176"/>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34521</xdr:rowOff>
    </xdr:from>
    <xdr:to>
      <xdr:col>15</xdr:col>
      <xdr:colOff>50800</xdr:colOff>
      <xdr:row>75</xdr:row>
      <xdr:rowOff>49548</xdr:rowOff>
    </xdr:to>
    <xdr:cxnSp macro="">
      <xdr:nvCxnSpPr>
        <xdr:cNvPr id="178" name="直線コネクタ 177"/>
        <xdr:cNvCxnSpPr/>
      </xdr:nvCxnSpPr>
      <xdr:spPr>
        <a:xfrm flipV="1">
          <a:off x="2019300" y="12893271"/>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0" name="テキスト ボックス 179"/>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49548</xdr:rowOff>
    </xdr:from>
    <xdr:to>
      <xdr:col>10</xdr:col>
      <xdr:colOff>114300</xdr:colOff>
      <xdr:row>75</xdr:row>
      <xdr:rowOff>80203</xdr:rowOff>
    </xdr:to>
    <xdr:cxnSp macro="">
      <xdr:nvCxnSpPr>
        <xdr:cNvPr id="181" name="直線コネクタ 180"/>
        <xdr:cNvCxnSpPr/>
      </xdr:nvCxnSpPr>
      <xdr:spPr>
        <a:xfrm flipV="1">
          <a:off x="1130300" y="12908298"/>
          <a:ext cx="889000" cy="3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3" name="テキスト ボックス 182"/>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85" name="テキスト ボックス 184"/>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152649</xdr:rowOff>
    </xdr:from>
    <xdr:to>
      <xdr:col>24</xdr:col>
      <xdr:colOff>114300</xdr:colOff>
      <xdr:row>74</xdr:row>
      <xdr:rowOff>82799</xdr:rowOff>
    </xdr:to>
    <xdr:sp macro="" textlink="">
      <xdr:nvSpPr>
        <xdr:cNvPr id="191" name="楕円 190"/>
        <xdr:cNvSpPr/>
      </xdr:nvSpPr>
      <xdr:spPr>
        <a:xfrm>
          <a:off x="4584700" y="126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4076</xdr:rowOff>
    </xdr:from>
    <xdr:ext cx="599010" cy="259045"/>
    <xdr:sp macro="" textlink="">
      <xdr:nvSpPr>
        <xdr:cNvPr id="192" name="民生費該当値テキスト"/>
        <xdr:cNvSpPr txBox="1"/>
      </xdr:nvSpPr>
      <xdr:spPr>
        <a:xfrm>
          <a:off x="4686300" y="1251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151361</xdr:rowOff>
    </xdr:from>
    <xdr:to>
      <xdr:col>20</xdr:col>
      <xdr:colOff>38100</xdr:colOff>
      <xdr:row>75</xdr:row>
      <xdr:rowOff>81511</xdr:rowOff>
    </xdr:to>
    <xdr:sp macro="" textlink="">
      <xdr:nvSpPr>
        <xdr:cNvPr id="193" name="楕円 192"/>
        <xdr:cNvSpPr/>
      </xdr:nvSpPr>
      <xdr:spPr>
        <a:xfrm>
          <a:off x="3746500" y="128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98038</xdr:rowOff>
    </xdr:from>
    <xdr:ext cx="599010" cy="259045"/>
    <xdr:sp macro="" textlink="">
      <xdr:nvSpPr>
        <xdr:cNvPr id="194" name="テキスト ボックス 193"/>
        <xdr:cNvSpPr txBox="1"/>
      </xdr:nvSpPr>
      <xdr:spPr>
        <a:xfrm>
          <a:off x="3497795" y="1261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155171</xdr:rowOff>
    </xdr:from>
    <xdr:to>
      <xdr:col>15</xdr:col>
      <xdr:colOff>101600</xdr:colOff>
      <xdr:row>75</xdr:row>
      <xdr:rowOff>85321</xdr:rowOff>
    </xdr:to>
    <xdr:sp macro="" textlink="">
      <xdr:nvSpPr>
        <xdr:cNvPr id="195" name="楕円 194"/>
        <xdr:cNvSpPr/>
      </xdr:nvSpPr>
      <xdr:spPr>
        <a:xfrm>
          <a:off x="2857500" y="128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101848</xdr:rowOff>
    </xdr:from>
    <xdr:ext cx="599010" cy="259045"/>
    <xdr:sp macro="" textlink="">
      <xdr:nvSpPr>
        <xdr:cNvPr id="196" name="テキスト ボックス 195"/>
        <xdr:cNvSpPr txBox="1"/>
      </xdr:nvSpPr>
      <xdr:spPr>
        <a:xfrm>
          <a:off x="2608795" y="1261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170198</xdr:rowOff>
    </xdr:from>
    <xdr:to>
      <xdr:col>10</xdr:col>
      <xdr:colOff>165100</xdr:colOff>
      <xdr:row>75</xdr:row>
      <xdr:rowOff>100348</xdr:rowOff>
    </xdr:to>
    <xdr:sp macro="" textlink="">
      <xdr:nvSpPr>
        <xdr:cNvPr id="197" name="楕円 196"/>
        <xdr:cNvSpPr/>
      </xdr:nvSpPr>
      <xdr:spPr>
        <a:xfrm>
          <a:off x="1968500" y="128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116875</xdr:rowOff>
    </xdr:from>
    <xdr:ext cx="599010" cy="259045"/>
    <xdr:sp macro="" textlink="">
      <xdr:nvSpPr>
        <xdr:cNvPr id="198" name="テキスト ボックス 197"/>
        <xdr:cNvSpPr txBox="1"/>
      </xdr:nvSpPr>
      <xdr:spPr>
        <a:xfrm>
          <a:off x="1719795" y="1263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29403</xdr:rowOff>
    </xdr:from>
    <xdr:to>
      <xdr:col>6</xdr:col>
      <xdr:colOff>38100</xdr:colOff>
      <xdr:row>75</xdr:row>
      <xdr:rowOff>131003</xdr:rowOff>
    </xdr:to>
    <xdr:sp macro="" textlink="">
      <xdr:nvSpPr>
        <xdr:cNvPr id="199" name="楕円 198"/>
        <xdr:cNvSpPr/>
      </xdr:nvSpPr>
      <xdr:spPr>
        <a:xfrm>
          <a:off x="1079500" y="128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147530</xdr:rowOff>
    </xdr:from>
    <xdr:ext cx="599010" cy="259045"/>
    <xdr:sp macro="" textlink="">
      <xdr:nvSpPr>
        <xdr:cNvPr id="200" name="テキスト ボックス 199"/>
        <xdr:cNvSpPr txBox="1"/>
      </xdr:nvSpPr>
      <xdr:spPr>
        <a:xfrm>
          <a:off x="830795" y="126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4553</xdr:rowOff>
    </xdr:from>
    <xdr:to>
      <xdr:col>24</xdr:col>
      <xdr:colOff>63500</xdr:colOff>
      <xdr:row>97</xdr:row>
      <xdr:rowOff>56685</xdr:rowOff>
    </xdr:to>
    <xdr:cxnSp macro="">
      <xdr:nvCxnSpPr>
        <xdr:cNvPr id="231" name="直線コネクタ 230"/>
        <xdr:cNvCxnSpPr/>
      </xdr:nvCxnSpPr>
      <xdr:spPr>
        <a:xfrm flipV="1">
          <a:off x="3797300" y="16635203"/>
          <a:ext cx="838200" cy="5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56685</xdr:rowOff>
    </xdr:from>
    <xdr:to>
      <xdr:col>19</xdr:col>
      <xdr:colOff>177800</xdr:colOff>
      <xdr:row>97</xdr:row>
      <xdr:rowOff>91847</xdr:rowOff>
    </xdr:to>
    <xdr:cxnSp macro="">
      <xdr:nvCxnSpPr>
        <xdr:cNvPr id="234" name="直線コネクタ 233"/>
        <xdr:cNvCxnSpPr/>
      </xdr:nvCxnSpPr>
      <xdr:spPr>
        <a:xfrm flipV="1">
          <a:off x="2908300" y="16687335"/>
          <a:ext cx="889000" cy="3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91847</xdr:rowOff>
    </xdr:from>
    <xdr:to>
      <xdr:col>15</xdr:col>
      <xdr:colOff>50800</xdr:colOff>
      <xdr:row>97</xdr:row>
      <xdr:rowOff>100098</xdr:rowOff>
    </xdr:to>
    <xdr:cxnSp macro="">
      <xdr:nvCxnSpPr>
        <xdr:cNvPr id="237" name="直線コネクタ 236"/>
        <xdr:cNvCxnSpPr/>
      </xdr:nvCxnSpPr>
      <xdr:spPr>
        <a:xfrm flipV="1">
          <a:off x="2019300" y="16722497"/>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136303</xdr:rowOff>
    </xdr:from>
    <xdr:to>
      <xdr:col>10</xdr:col>
      <xdr:colOff>114300</xdr:colOff>
      <xdr:row>97</xdr:row>
      <xdr:rowOff>100098</xdr:rowOff>
    </xdr:to>
    <xdr:cxnSp macro="">
      <xdr:nvCxnSpPr>
        <xdr:cNvPr id="240" name="直線コネクタ 239"/>
        <xdr:cNvCxnSpPr/>
      </xdr:nvCxnSpPr>
      <xdr:spPr>
        <a:xfrm>
          <a:off x="1130300" y="16595503"/>
          <a:ext cx="889000" cy="13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125203</xdr:rowOff>
    </xdr:from>
    <xdr:to>
      <xdr:col>24</xdr:col>
      <xdr:colOff>114300</xdr:colOff>
      <xdr:row>97</xdr:row>
      <xdr:rowOff>55353</xdr:rowOff>
    </xdr:to>
    <xdr:sp macro="" textlink="">
      <xdr:nvSpPr>
        <xdr:cNvPr id="250" name="楕円 249"/>
        <xdr:cNvSpPr/>
      </xdr:nvSpPr>
      <xdr:spPr>
        <a:xfrm>
          <a:off x="4584700" y="165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103630</xdr:rowOff>
    </xdr:from>
    <xdr:ext cx="534377" cy="259045"/>
    <xdr:sp macro="" textlink="">
      <xdr:nvSpPr>
        <xdr:cNvPr id="251" name="衛生費該当値テキスト"/>
        <xdr:cNvSpPr txBox="1"/>
      </xdr:nvSpPr>
      <xdr:spPr>
        <a:xfrm>
          <a:off x="4686300" y="1656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5885</xdr:rowOff>
    </xdr:from>
    <xdr:to>
      <xdr:col>20</xdr:col>
      <xdr:colOff>38100</xdr:colOff>
      <xdr:row>97</xdr:row>
      <xdr:rowOff>107485</xdr:rowOff>
    </xdr:to>
    <xdr:sp macro="" textlink="">
      <xdr:nvSpPr>
        <xdr:cNvPr id="252" name="楕円 251"/>
        <xdr:cNvSpPr/>
      </xdr:nvSpPr>
      <xdr:spPr>
        <a:xfrm>
          <a:off x="3746500" y="1663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98612</xdr:rowOff>
    </xdr:from>
    <xdr:ext cx="534377" cy="259045"/>
    <xdr:sp macro="" textlink="">
      <xdr:nvSpPr>
        <xdr:cNvPr id="253" name="テキスト ボックス 252"/>
        <xdr:cNvSpPr txBox="1"/>
      </xdr:nvSpPr>
      <xdr:spPr>
        <a:xfrm>
          <a:off x="3530111" y="1672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41047</xdr:rowOff>
    </xdr:from>
    <xdr:to>
      <xdr:col>15</xdr:col>
      <xdr:colOff>101600</xdr:colOff>
      <xdr:row>97</xdr:row>
      <xdr:rowOff>142647</xdr:rowOff>
    </xdr:to>
    <xdr:sp macro="" textlink="">
      <xdr:nvSpPr>
        <xdr:cNvPr id="254" name="楕円 253"/>
        <xdr:cNvSpPr/>
      </xdr:nvSpPr>
      <xdr:spPr>
        <a:xfrm>
          <a:off x="2857500" y="166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133774</xdr:rowOff>
    </xdr:from>
    <xdr:ext cx="534377" cy="259045"/>
    <xdr:sp macro="" textlink="">
      <xdr:nvSpPr>
        <xdr:cNvPr id="255" name="テキスト ボックス 254"/>
        <xdr:cNvSpPr txBox="1"/>
      </xdr:nvSpPr>
      <xdr:spPr>
        <a:xfrm>
          <a:off x="2641111" y="167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49298</xdr:rowOff>
    </xdr:from>
    <xdr:to>
      <xdr:col>10</xdr:col>
      <xdr:colOff>165100</xdr:colOff>
      <xdr:row>97</xdr:row>
      <xdr:rowOff>150898</xdr:rowOff>
    </xdr:to>
    <xdr:sp macro="" textlink="">
      <xdr:nvSpPr>
        <xdr:cNvPr id="256" name="楕円 255"/>
        <xdr:cNvSpPr/>
      </xdr:nvSpPr>
      <xdr:spPr>
        <a:xfrm>
          <a:off x="1968500" y="166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142025</xdr:rowOff>
    </xdr:from>
    <xdr:ext cx="534377" cy="259045"/>
    <xdr:sp macro="" textlink="">
      <xdr:nvSpPr>
        <xdr:cNvPr id="257" name="テキスト ボックス 256"/>
        <xdr:cNvSpPr txBox="1"/>
      </xdr:nvSpPr>
      <xdr:spPr>
        <a:xfrm>
          <a:off x="1752111" y="167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85503</xdr:rowOff>
    </xdr:from>
    <xdr:to>
      <xdr:col>6</xdr:col>
      <xdr:colOff>38100</xdr:colOff>
      <xdr:row>97</xdr:row>
      <xdr:rowOff>15653</xdr:rowOff>
    </xdr:to>
    <xdr:sp macro="" textlink="">
      <xdr:nvSpPr>
        <xdr:cNvPr id="258" name="楕円 257"/>
        <xdr:cNvSpPr/>
      </xdr:nvSpPr>
      <xdr:spPr>
        <a:xfrm>
          <a:off x="1079500" y="165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6780</xdr:rowOff>
    </xdr:from>
    <xdr:ext cx="534377" cy="259045"/>
    <xdr:sp macro="" textlink="">
      <xdr:nvSpPr>
        <xdr:cNvPr id="259" name="テキスト ボックス 258"/>
        <xdr:cNvSpPr txBox="1"/>
      </xdr:nvSpPr>
      <xdr:spPr>
        <a:xfrm>
          <a:off x="863111" y="166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31498</xdr:rowOff>
    </xdr:from>
    <xdr:to>
      <xdr:col>55</xdr:col>
      <xdr:colOff>0</xdr:colOff>
      <xdr:row>57</xdr:row>
      <xdr:rowOff>74949</xdr:rowOff>
    </xdr:to>
    <xdr:cxnSp macro="">
      <xdr:nvCxnSpPr>
        <xdr:cNvPr id="341" name="直線コネクタ 340"/>
        <xdr:cNvCxnSpPr/>
      </xdr:nvCxnSpPr>
      <xdr:spPr>
        <a:xfrm flipV="1">
          <a:off x="9639300" y="9804148"/>
          <a:ext cx="838200" cy="4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74949</xdr:rowOff>
    </xdr:from>
    <xdr:to>
      <xdr:col>50</xdr:col>
      <xdr:colOff>114300</xdr:colOff>
      <xdr:row>57</xdr:row>
      <xdr:rowOff>92637</xdr:rowOff>
    </xdr:to>
    <xdr:cxnSp macro="">
      <xdr:nvCxnSpPr>
        <xdr:cNvPr id="344" name="直線コネクタ 343"/>
        <xdr:cNvCxnSpPr/>
      </xdr:nvCxnSpPr>
      <xdr:spPr>
        <a:xfrm flipV="1">
          <a:off x="8750300" y="9847599"/>
          <a:ext cx="8890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92637</xdr:rowOff>
    </xdr:from>
    <xdr:to>
      <xdr:col>45</xdr:col>
      <xdr:colOff>177800</xdr:colOff>
      <xdr:row>57</xdr:row>
      <xdr:rowOff>101815</xdr:rowOff>
    </xdr:to>
    <xdr:cxnSp macro="">
      <xdr:nvCxnSpPr>
        <xdr:cNvPr id="347" name="直線コネクタ 346"/>
        <xdr:cNvCxnSpPr/>
      </xdr:nvCxnSpPr>
      <xdr:spPr>
        <a:xfrm flipV="1">
          <a:off x="7861300" y="9865287"/>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84727</xdr:rowOff>
    </xdr:from>
    <xdr:to>
      <xdr:col>41</xdr:col>
      <xdr:colOff>50800</xdr:colOff>
      <xdr:row>57</xdr:row>
      <xdr:rowOff>101815</xdr:rowOff>
    </xdr:to>
    <xdr:cxnSp macro="">
      <xdr:nvCxnSpPr>
        <xdr:cNvPr id="350" name="直線コネクタ 349"/>
        <xdr:cNvCxnSpPr/>
      </xdr:nvCxnSpPr>
      <xdr:spPr>
        <a:xfrm>
          <a:off x="6972300" y="9857377"/>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152148</xdr:rowOff>
    </xdr:from>
    <xdr:to>
      <xdr:col>55</xdr:col>
      <xdr:colOff>50800</xdr:colOff>
      <xdr:row>57</xdr:row>
      <xdr:rowOff>82298</xdr:rowOff>
    </xdr:to>
    <xdr:sp macro="" textlink="">
      <xdr:nvSpPr>
        <xdr:cNvPr id="360" name="楕円 359"/>
        <xdr:cNvSpPr/>
      </xdr:nvSpPr>
      <xdr:spPr>
        <a:xfrm>
          <a:off x="10426700" y="97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130575</xdr:rowOff>
    </xdr:from>
    <xdr:ext cx="534377" cy="259045"/>
    <xdr:sp macro="" textlink="">
      <xdr:nvSpPr>
        <xdr:cNvPr id="361" name="農林水産業費該当値テキスト"/>
        <xdr:cNvSpPr txBox="1"/>
      </xdr:nvSpPr>
      <xdr:spPr>
        <a:xfrm>
          <a:off x="10528300" y="973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24149</xdr:rowOff>
    </xdr:from>
    <xdr:to>
      <xdr:col>50</xdr:col>
      <xdr:colOff>165100</xdr:colOff>
      <xdr:row>57</xdr:row>
      <xdr:rowOff>125749</xdr:rowOff>
    </xdr:to>
    <xdr:sp macro="" textlink="">
      <xdr:nvSpPr>
        <xdr:cNvPr id="362" name="楕円 361"/>
        <xdr:cNvSpPr/>
      </xdr:nvSpPr>
      <xdr:spPr>
        <a:xfrm>
          <a:off x="9588500" y="97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116876</xdr:rowOff>
    </xdr:from>
    <xdr:ext cx="534377" cy="259045"/>
    <xdr:sp macro="" textlink="">
      <xdr:nvSpPr>
        <xdr:cNvPr id="363" name="テキスト ボックス 362"/>
        <xdr:cNvSpPr txBox="1"/>
      </xdr:nvSpPr>
      <xdr:spPr>
        <a:xfrm>
          <a:off x="9372111" y="98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41837</xdr:rowOff>
    </xdr:from>
    <xdr:to>
      <xdr:col>46</xdr:col>
      <xdr:colOff>38100</xdr:colOff>
      <xdr:row>57</xdr:row>
      <xdr:rowOff>143437</xdr:rowOff>
    </xdr:to>
    <xdr:sp macro="" textlink="">
      <xdr:nvSpPr>
        <xdr:cNvPr id="364" name="楕円 363"/>
        <xdr:cNvSpPr/>
      </xdr:nvSpPr>
      <xdr:spPr>
        <a:xfrm>
          <a:off x="8699500" y="981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134564</xdr:rowOff>
    </xdr:from>
    <xdr:ext cx="534377" cy="259045"/>
    <xdr:sp macro="" textlink="">
      <xdr:nvSpPr>
        <xdr:cNvPr id="365" name="テキスト ボックス 364"/>
        <xdr:cNvSpPr txBox="1"/>
      </xdr:nvSpPr>
      <xdr:spPr>
        <a:xfrm>
          <a:off x="8483111" y="99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51015</xdr:rowOff>
    </xdr:from>
    <xdr:to>
      <xdr:col>41</xdr:col>
      <xdr:colOff>101600</xdr:colOff>
      <xdr:row>57</xdr:row>
      <xdr:rowOff>152615</xdr:rowOff>
    </xdr:to>
    <xdr:sp macro="" textlink="">
      <xdr:nvSpPr>
        <xdr:cNvPr id="366" name="楕円 365"/>
        <xdr:cNvSpPr/>
      </xdr:nvSpPr>
      <xdr:spPr>
        <a:xfrm>
          <a:off x="7810500" y="98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143742</xdr:rowOff>
    </xdr:from>
    <xdr:ext cx="534377" cy="259045"/>
    <xdr:sp macro="" textlink="">
      <xdr:nvSpPr>
        <xdr:cNvPr id="367" name="テキスト ボックス 366"/>
        <xdr:cNvSpPr txBox="1"/>
      </xdr:nvSpPr>
      <xdr:spPr>
        <a:xfrm>
          <a:off x="7594111" y="991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33927</xdr:rowOff>
    </xdr:from>
    <xdr:to>
      <xdr:col>36</xdr:col>
      <xdr:colOff>165100</xdr:colOff>
      <xdr:row>57</xdr:row>
      <xdr:rowOff>135527</xdr:rowOff>
    </xdr:to>
    <xdr:sp macro="" textlink="">
      <xdr:nvSpPr>
        <xdr:cNvPr id="368" name="楕円 367"/>
        <xdr:cNvSpPr/>
      </xdr:nvSpPr>
      <xdr:spPr>
        <a:xfrm>
          <a:off x="6921500" y="98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126654</xdr:rowOff>
    </xdr:from>
    <xdr:ext cx="534377" cy="259045"/>
    <xdr:sp macro="" textlink="">
      <xdr:nvSpPr>
        <xdr:cNvPr id="369" name="テキスト ボックス 368"/>
        <xdr:cNvSpPr txBox="1"/>
      </xdr:nvSpPr>
      <xdr:spPr>
        <a:xfrm>
          <a:off x="6705111" y="989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120611</xdr:rowOff>
    </xdr:from>
    <xdr:to>
      <xdr:col>55</xdr:col>
      <xdr:colOff>0</xdr:colOff>
      <xdr:row>78</xdr:row>
      <xdr:rowOff>165824</xdr:rowOff>
    </xdr:to>
    <xdr:cxnSp macro="">
      <xdr:nvCxnSpPr>
        <xdr:cNvPr id="398" name="直線コネクタ 397"/>
        <xdr:cNvCxnSpPr/>
      </xdr:nvCxnSpPr>
      <xdr:spPr>
        <a:xfrm flipV="1">
          <a:off x="9639300" y="13493711"/>
          <a:ext cx="838200" cy="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165824</xdr:rowOff>
    </xdr:from>
    <xdr:to>
      <xdr:col>50</xdr:col>
      <xdr:colOff>114300</xdr:colOff>
      <xdr:row>78</xdr:row>
      <xdr:rowOff>168351</xdr:rowOff>
    </xdr:to>
    <xdr:cxnSp macro="">
      <xdr:nvCxnSpPr>
        <xdr:cNvPr id="401" name="直線コネクタ 400"/>
        <xdr:cNvCxnSpPr/>
      </xdr:nvCxnSpPr>
      <xdr:spPr>
        <a:xfrm flipV="1">
          <a:off x="8750300" y="13538924"/>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167157</xdr:rowOff>
    </xdr:from>
    <xdr:to>
      <xdr:col>45</xdr:col>
      <xdr:colOff>177800</xdr:colOff>
      <xdr:row>78</xdr:row>
      <xdr:rowOff>168351</xdr:rowOff>
    </xdr:to>
    <xdr:cxnSp macro="">
      <xdr:nvCxnSpPr>
        <xdr:cNvPr id="404" name="直線コネクタ 403"/>
        <xdr:cNvCxnSpPr/>
      </xdr:nvCxnSpPr>
      <xdr:spPr>
        <a:xfrm>
          <a:off x="7861300" y="1354025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167157</xdr:rowOff>
    </xdr:from>
    <xdr:to>
      <xdr:col>41</xdr:col>
      <xdr:colOff>50800</xdr:colOff>
      <xdr:row>78</xdr:row>
      <xdr:rowOff>170168</xdr:rowOff>
    </xdr:to>
    <xdr:cxnSp macro="">
      <xdr:nvCxnSpPr>
        <xdr:cNvPr id="407" name="直線コネクタ 406"/>
        <xdr:cNvCxnSpPr/>
      </xdr:nvCxnSpPr>
      <xdr:spPr>
        <a:xfrm flipV="1">
          <a:off x="6972300" y="13540257"/>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69811</xdr:rowOff>
    </xdr:from>
    <xdr:to>
      <xdr:col>55</xdr:col>
      <xdr:colOff>50800</xdr:colOff>
      <xdr:row>78</xdr:row>
      <xdr:rowOff>171411</xdr:rowOff>
    </xdr:to>
    <xdr:sp macro="" textlink="">
      <xdr:nvSpPr>
        <xdr:cNvPr id="417" name="楕円 416"/>
        <xdr:cNvSpPr/>
      </xdr:nvSpPr>
      <xdr:spPr>
        <a:xfrm>
          <a:off x="104267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156188</xdr:rowOff>
    </xdr:from>
    <xdr:ext cx="469744" cy="259045"/>
    <xdr:sp macro="" textlink="">
      <xdr:nvSpPr>
        <xdr:cNvPr id="418" name="商工費該当値テキスト"/>
        <xdr:cNvSpPr txBox="1"/>
      </xdr:nvSpPr>
      <xdr:spPr>
        <a:xfrm>
          <a:off x="10528300" y="133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115024</xdr:rowOff>
    </xdr:from>
    <xdr:to>
      <xdr:col>50</xdr:col>
      <xdr:colOff>165100</xdr:colOff>
      <xdr:row>79</xdr:row>
      <xdr:rowOff>45174</xdr:rowOff>
    </xdr:to>
    <xdr:sp macro="" textlink="">
      <xdr:nvSpPr>
        <xdr:cNvPr id="419" name="楕円 418"/>
        <xdr:cNvSpPr/>
      </xdr:nvSpPr>
      <xdr:spPr>
        <a:xfrm>
          <a:off x="9588500" y="134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36301</xdr:rowOff>
    </xdr:from>
    <xdr:ext cx="469744" cy="259045"/>
    <xdr:sp macro="" textlink="">
      <xdr:nvSpPr>
        <xdr:cNvPr id="420" name="テキスト ボックス 419"/>
        <xdr:cNvSpPr txBox="1"/>
      </xdr:nvSpPr>
      <xdr:spPr>
        <a:xfrm>
          <a:off x="9404428" y="1358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117551</xdr:rowOff>
    </xdr:from>
    <xdr:to>
      <xdr:col>46</xdr:col>
      <xdr:colOff>38100</xdr:colOff>
      <xdr:row>79</xdr:row>
      <xdr:rowOff>47701</xdr:rowOff>
    </xdr:to>
    <xdr:sp macro="" textlink="">
      <xdr:nvSpPr>
        <xdr:cNvPr id="421" name="楕円 420"/>
        <xdr:cNvSpPr/>
      </xdr:nvSpPr>
      <xdr:spPr>
        <a:xfrm>
          <a:off x="86995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38828</xdr:rowOff>
    </xdr:from>
    <xdr:ext cx="469744" cy="259045"/>
    <xdr:sp macro="" textlink="">
      <xdr:nvSpPr>
        <xdr:cNvPr id="422" name="テキスト ボックス 421"/>
        <xdr:cNvSpPr txBox="1"/>
      </xdr:nvSpPr>
      <xdr:spPr>
        <a:xfrm>
          <a:off x="8515428" y="1358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116357</xdr:rowOff>
    </xdr:from>
    <xdr:to>
      <xdr:col>41</xdr:col>
      <xdr:colOff>101600</xdr:colOff>
      <xdr:row>79</xdr:row>
      <xdr:rowOff>46507</xdr:rowOff>
    </xdr:to>
    <xdr:sp macro="" textlink="">
      <xdr:nvSpPr>
        <xdr:cNvPr id="423" name="楕円 422"/>
        <xdr:cNvSpPr/>
      </xdr:nvSpPr>
      <xdr:spPr>
        <a:xfrm>
          <a:off x="7810500" y="134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37634</xdr:rowOff>
    </xdr:from>
    <xdr:ext cx="469744" cy="259045"/>
    <xdr:sp macro="" textlink="">
      <xdr:nvSpPr>
        <xdr:cNvPr id="424" name="テキスト ボックス 423"/>
        <xdr:cNvSpPr txBox="1"/>
      </xdr:nvSpPr>
      <xdr:spPr>
        <a:xfrm>
          <a:off x="7626428" y="135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119368</xdr:rowOff>
    </xdr:from>
    <xdr:to>
      <xdr:col>36</xdr:col>
      <xdr:colOff>165100</xdr:colOff>
      <xdr:row>79</xdr:row>
      <xdr:rowOff>49518</xdr:rowOff>
    </xdr:to>
    <xdr:sp macro="" textlink="">
      <xdr:nvSpPr>
        <xdr:cNvPr id="425" name="楕円 424"/>
        <xdr:cNvSpPr/>
      </xdr:nvSpPr>
      <xdr:spPr>
        <a:xfrm>
          <a:off x="6921500" y="134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40645</xdr:rowOff>
    </xdr:from>
    <xdr:ext cx="469744" cy="259045"/>
    <xdr:sp macro="" textlink="">
      <xdr:nvSpPr>
        <xdr:cNvPr id="426" name="テキスト ボックス 425"/>
        <xdr:cNvSpPr txBox="1"/>
      </xdr:nvSpPr>
      <xdr:spPr>
        <a:xfrm>
          <a:off x="6737428" y="135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84231</xdr:rowOff>
    </xdr:from>
    <xdr:to>
      <xdr:col>55</xdr:col>
      <xdr:colOff>0</xdr:colOff>
      <xdr:row>96</xdr:row>
      <xdr:rowOff>122292</xdr:rowOff>
    </xdr:to>
    <xdr:cxnSp macro="">
      <xdr:nvCxnSpPr>
        <xdr:cNvPr id="451" name="直線コネクタ 450"/>
        <xdr:cNvCxnSpPr/>
      </xdr:nvCxnSpPr>
      <xdr:spPr>
        <a:xfrm flipV="1">
          <a:off x="9639300" y="16543431"/>
          <a:ext cx="8382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106690</xdr:rowOff>
    </xdr:from>
    <xdr:to>
      <xdr:col>50</xdr:col>
      <xdr:colOff>114300</xdr:colOff>
      <xdr:row>96</xdr:row>
      <xdr:rowOff>122292</xdr:rowOff>
    </xdr:to>
    <xdr:cxnSp macro="">
      <xdr:nvCxnSpPr>
        <xdr:cNvPr id="454" name="直線コネクタ 453"/>
        <xdr:cNvCxnSpPr/>
      </xdr:nvCxnSpPr>
      <xdr:spPr>
        <a:xfrm>
          <a:off x="8750300" y="16565890"/>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107102</xdr:rowOff>
    </xdr:from>
    <xdr:to>
      <xdr:col>45</xdr:col>
      <xdr:colOff>177800</xdr:colOff>
      <xdr:row>96</xdr:row>
      <xdr:rowOff>106690</xdr:rowOff>
    </xdr:to>
    <xdr:cxnSp macro="">
      <xdr:nvCxnSpPr>
        <xdr:cNvPr id="457" name="直線コネクタ 456"/>
        <xdr:cNvCxnSpPr/>
      </xdr:nvCxnSpPr>
      <xdr:spPr>
        <a:xfrm>
          <a:off x="7861300" y="16223402"/>
          <a:ext cx="889000" cy="3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107102</xdr:rowOff>
    </xdr:from>
    <xdr:to>
      <xdr:col>41</xdr:col>
      <xdr:colOff>50800</xdr:colOff>
      <xdr:row>96</xdr:row>
      <xdr:rowOff>67926</xdr:rowOff>
    </xdr:to>
    <xdr:cxnSp macro="">
      <xdr:nvCxnSpPr>
        <xdr:cNvPr id="460" name="直線コネクタ 459"/>
        <xdr:cNvCxnSpPr/>
      </xdr:nvCxnSpPr>
      <xdr:spPr>
        <a:xfrm flipV="1">
          <a:off x="6972300" y="16223402"/>
          <a:ext cx="889000" cy="30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2" name="テキスト ボックス 461"/>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33431</xdr:rowOff>
    </xdr:from>
    <xdr:to>
      <xdr:col>55</xdr:col>
      <xdr:colOff>50800</xdr:colOff>
      <xdr:row>96</xdr:row>
      <xdr:rowOff>135031</xdr:rowOff>
    </xdr:to>
    <xdr:sp macro="" textlink="">
      <xdr:nvSpPr>
        <xdr:cNvPr id="470" name="楕円 469"/>
        <xdr:cNvSpPr/>
      </xdr:nvSpPr>
      <xdr:spPr>
        <a:xfrm>
          <a:off x="10426700" y="164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11858</xdr:rowOff>
    </xdr:from>
    <xdr:ext cx="534377" cy="259045"/>
    <xdr:sp macro="" textlink="">
      <xdr:nvSpPr>
        <xdr:cNvPr id="471" name="土木費該当値テキスト"/>
        <xdr:cNvSpPr txBox="1"/>
      </xdr:nvSpPr>
      <xdr:spPr>
        <a:xfrm>
          <a:off x="10528300" y="1647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71492</xdr:rowOff>
    </xdr:from>
    <xdr:to>
      <xdr:col>50</xdr:col>
      <xdr:colOff>165100</xdr:colOff>
      <xdr:row>97</xdr:row>
      <xdr:rowOff>1642</xdr:rowOff>
    </xdr:to>
    <xdr:sp macro="" textlink="">
      <xdr:nvSpPr>
        <xdr:cNvPr id="472" name="楕円 471"/>
        <xdr:cNvSpPr/>
      </xdr:nvSpPr>
      <xdr:spPr>
        <a:xfrm>
          <a:off x="9588500" y="1653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164219</xdr:rowOff>
    </xdr:from>
    <xdr:ext cx="534377" cy="259045"/>
    <xdr:sp macro="" textlink="">
      <xdr:nvSpPr>
        <xdr:cNvPr id="473" name="テキスト ボックス 472"/>
        <xdr:cNvSpPr txBox="1"/>
      </xdr:nvSpPr>
      <xdr:spPr>
        <a:xfrm>
          <a:off x="9372111" y="1662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55890</xdr:rowOff>
    </xdr:from>
    <xdr:to>
      <xdr:col>46</xdr:col>
      <xdr:colOff>38100</xdr:colOff>
      <xdr:row>96</xdr:row>
      <xdr:rowOff>157490</xdr:rowOff>
    </xdr:to>
    <xdr:sp macro="" textlink="">
      <xdr:nvSpPr>
        <xdr:cNvPr id="474" name="楕円 473"/>
        <xdr:cNvSpPr/>
      </xdr:nvSpPr>
      <xdr:spPr>
        <a:xfrm>
          <a:off x="8699500" y="165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148617</xdr:rowOff>
    </xdr:from>
    <xdr:ext cx="534377" cy="259045"/>
    <xdr:sp macro="" textlink="">
      <xdr:nvSpPr>
        <xdr:cNvPr id="475" name="テキスト ボックス 474"/>
        <xdr:cNvSpPr txBox="1"/>
      </xdr:nvSpPr>
      <xdr:spPr>
        <a:xfrm>
          <a:off x="8483111" y="1660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56302</xdr:rowOff>
    </xdr:from>
    <xdr:to>
      <xdr:col>41</xdr:col>
      <xdr:colOff>101600</xdr:colOff>
      <xdr:row>94</xdr:row>
      <xdr:rowOff>157902</xdr:rowOff>
    </xdr:to>
    <xdr:sp macro="" textlink="">
      <xdr:nvSpPr>
        <xdr:cNvPr id="476" name="楕円 475"/>
        <xdr:cNvSpPr/>
      </xdr:nvSpPr>
      <xdr:spPr>
        <a:xfrm>
          <a:off x="7810500" y="161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2979</xdr:rowOff>
    </xdr:from>
    <xdr:ext cx="599010" cy="259045"/>
    <xdr:sp macro="" textlink="">
      <xdr:nvSpPr>
        <xdr:cNvPr id="477" name="テキスト ボックス 476"/>
        <xdr:cNvSpPr txBox="1"/>
      </xdr:nvSpPr>
      <xdr:spPr>
        <a:xfrm>
          <a:off x="7561795" y="1594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17126</xdr:rowOff>
    </xdr:from>
    <xdr:to>
      <xdr:col>36</xdr:col>
      <xdr:colOff>165100</xdr:colOff>
      <xdr:row>96</xdr:row>
      <xdr:rowOff>118726</xdr:rowOff>
    </xdr:to>
    <xdr:sp macro="" textlink="">
      <xdr:nvSpPr>
        <xdr:cNvPr id="478" name="楕円 477"/>
        <xdr:cNvSpPr/>
      </xdr:nvSpPr>
      <xdr:spPr>
        <a:xfrm>
          <a:off x="6921500" y="16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109853</xdr:rowOff>
    </xdr:from>
    <xdr:ext cx="534377" cy="259045"/>
    <xdr:sp macro="" textlink="">
      <xdr:nvSpPr>
        <xdr:cNvPr id="479" name="テキスト ボックス 478"/>
        <xdr:cNvSpPr txBox="1"/>
      </xdr:nvSpPr>
      <xdr:spPr>
        <a:xfrm>
          <a:off x="6705111" y="165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42153</xdr:rowOff>
    </xdr:from>
    <xdr:to>
      <xdr:col>85</xdr:col>
      <xdr:colOff>127000</xdr:colOff>
      <xdr:row>38</xdr:row>
      <xdr:rowOff>79535</xdr:rowOff>
    </xdr:to>
    <xdr:cxnSp macro="">
      <xdr:nvCxnSpPr>
        <xdr:cNvPr id="510" name="直線コネクタ 509"/>
        <xdr:cNvCxnSpPr/>
      </xdr:nvCxnSpPr>
      <xdr:spPr>
        <a:xfrm flipV="1">
          <a:off x="15481300" y="6557253"/>
          <a:ext cx="838200" cy="3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79535</xdr:rowOff>
    </xdr:from>
    <xdr:to>
      <xdr:col>81</xdr:col>
      <xdr:colOff>50800</xdr:colOff>
      <xdr:row>38</xdr:row>
      <xdr:rowOff>92129</xdr:rowOff>
    </xdr:to>
    <xdr:cxnSp macro="">
      <xdr:nvCxnSpPr>
        <xdr:cNvPr id="513" name="直線コネクタ 512"/>
        <xdr:cNvCxnSpPr/>
      </xdr:nvCxnSpPr>
      <xdr:spPr>
        <a:xfrm flipV="1">
          <a:off x="14592300" y="6594635"/>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92129</xdr:rowOff>
    </xdr:from>
    <xdr:to>
      <xdr:col>76</xdr:col>
      <xdr:colOff>114300</xdr:colOff>
      <xdr:row>38</xdr:row>
      <xdr:rowOff>97801</xdr:rowOff>
    </xdr:to>
    <xdr:cxnSp macro="">
      <xdr:nvCxnSpPr>
        <xdr:cNvPr id="516" name="直線コネクタ 515"/>
        <xdr:cNvCxnSpPr/>
      </xdr:nvCxnSpPr>
      <xdr:spPr>
        <a:xfrm flipV="1">
          <a:off x="13703300" y="6607229"/>
          <a:ext cx="889000" cy="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88537</xdr:rowOff>
    </xdr:from>
    <xdr:to>
      <xdr:col>71</xdr:col>
      <xdr:colOff>177800</xdr:colOff>
      <xdr:row>38</xdr:row>
      <xdr:rowOff>97801</xdr:rowOff>
    </xdr:to>
    <xdr:cxnSp macro="">
      <xdr:nvCxnSpPr>
        <xdr:cNvPr id="519" name="直線コネクタ 518"/>
        <xdr:cNvCxnSpPr/>
      </xdr:nvCxnSpPr>
      <xdr:spPr>
        <a:xfrm>
          <a:off x="12814300" y="6603637"/>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162803</xdr:rowOff>
    </xdr:from>
    <xdr:to>
      <xdr:col>85</xdr:col>
      <xdr:colOff>177800</xdr:colOff>
      <xdr:row>38</xdr:row>
      <xdr:rowOff>92953</xdr:rowOff>
    </xdr:to>
    <xdr:sp macro="" textlink="">
      <xdr:nvSpPr>
        <xdr:cNvPr id="529" name="楕円 528"/>
        <xdr:cNvSpPr/>
      </xdr:nvSpPr>
      <xdr:spPr>
        <a:xfrm>
          <a:off x="16268700" y="650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77730</xdr:rowOff>
    </xdr:from>
    <xdr:ext cx="534377" cy="259045"/>
    <xdr:sp macro="" textlink="">
      <xdr:nvSpPr>
        <xdr:cNvPr id="530" name="消防費該当値テキスト"/>
        <xdr:cNvSpPr txBox="1"/>
      </xdr:nvSpPr>
      <xdr:spPr>
        <a:xfrm>
          <a:off x="16370300" y="6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28735</xdr:rowOff>
    </xdr:from>
    <xdr:to>
      <xdr:col>81</xdr:col>
      <xdr:colOff>101600</xdr:colOff>
      <xdr:row>38</xdr:row>
      <xdr:rowOff>130335</xdr:rowOff>
    </xdr:to>
    <xdr:sp macro="" textlink="">
      <xdr:nvSpPr>
        <xdr:cNvPr id="531" name="楕円 530"/>
        <xdr:cNvSpPr/>
      </xdr:nvSpPr>
      <xdr:spPr>
        <a:xfrm>
          <a:off x="15430500" y="65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121462</xdr:rowOff>
    </xdr:from>
    <xdr:ext cx="534377" cy="259045"/>
    <xdr:sp macro="" textlink="">
      <xdr:nvSpPr>
        <xdr:cNvPr id="532" name="テキスト ボックス 531"/>
        <xdr:cNvSpPr txBox="1"/>
      </xdr:nvSpPr>
      <xdr:spPr>
        <a:xfrm>
          <a:off x="15214111" y="66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41329</xdr:rowOff>
    </xdr:from>
    <xdr:to>
      <xdr:col>76</xdr:col>
      <xdr:colOff>165100</xdr:colOff>
      <xdr:row>38</xdr:row>
      <xdr:rowOff>142929</xdr:rowOff>
    </xdr:to>
    <xdr:sp macro="" textlink="">
      <xdr:nvSpPr>
        <xdr:cNvPr id="533" name="楕円 532"/>
        <xdr:cNvSpPr/>
      </xdr:nvSpPr>
      <xdr:spPr>
        <a:xfrm>
          <a:off x="14541500" y="65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134056</xdr:rowOff>
    </xdr:from>
    <xdr:ext cx="534377" cy="259045"/>
    <xdr:sp macro="" textlink="">
      <xdr:nvSpPr>
        <xdr:cNvPr id="534" name="テキスト ボックス 533"/>
        <xdr:cNvSpPr txBox="1"/>
      </xdr:nvSpPr>
      <xdr:spPr>
        <a:xfrm>
          <a:off x="14325111" y="664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47001</xdr:rowOff>
    </xdr:from>
    <xdr:to>
      <xdr:col>72</xdr:col>
      <xdr:colOff>38100</xdr:colOff>
      <xdr:row>38</xdr:row>
      <xdr:rowOff>148601</xdr:rowOff>
    </xdr:to>
    <xdr:sp macro="" textlink="">
      <xdr:nvSpPr>
        <xdr:cNvPr id="535" name="楕円 534"/>
        <xdr:cNvSpPr/>
      </xdr:nvSpPr>
      <xdr:spPr>
        <a:xfrm>
          <a:off x="13652500" y="65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139728</xdr:rowOff>
    </xdr:from>
    <xdr:ext cx="534377" cy="259045"/>
    <xdr:sp macro="" textlink="">
      <xdr:nvSpPr>
        <xdr:cNvPr id="536" name="テキスト ボックス 535"/>
        <xdr:cNvSpPr txBox="1"/>
      </xdr:nvSpPr>
      <xdr:spPr>
        <a:xfrm>
          <a:off x="13436111" y="665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37737</xdr:rowOff>
    </xdr:from>
    <xdr:to>
      <xdr:col>67</xdr:col>
      <xdr:colOff>101600</xdr:colOff>
      <xdr:row>38</xdr:row>
      <xdr:rowOff>139337</xdr:rowOff>
    </xdr:to>
    <xdr:sp macro="" textlink="">
      <xdr:nvSpPr>
        <xdr:cNvPr id="537" name="楕円 536"/>
        <xdr:cNvSpPr/>
      </xdr:nvSpPr>
      <xdr:spPr>
        <a:xfrm>
          <a:off x="12763500" y="65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130464</xdr:rowOff>
    </xdr:from>
    <xdr:ext cx="534377" cy="259045"/>
    <xdr:sp macro="" textlink="">
      <xdr:nvSpPr>
        <xdr:cNvPr id="538" name="テキスト ボックス 537"/>
        <xdr:cNvSpPr txBox="1"/>
      </xdr:nvSpPr>
      <xdr:spPr>
        <a:xfrm>
          <a:off x="12547111" y="66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73566</xdr:rowOff>
    </xdr:from>
    <xdr:to>
      <xdr:col>85</xdr:col>
      <xdr:colOff>127000</xdr:colOff>
      <xdr:row>57</xdr:row>
      <xdr:rowOff>11409</xdr:rowOff>
    </xdr:to>
    <xdr:cxnSp macro="">
      <xdr:nvCxnSpPr>
        <xdr:cNvPr id="567" name="直線コネクタ 566"/>
        <xdr:cNvCxnSpPr/>
      </xdr:nvCxnSpPr>
      <xdr:spPr>
        <a:xfrm flipV="1">
          <a:off x="15481300" y="8817516"/>
          <a:ext cx="838200" cy="96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8" name="教育費平均値テキスト"/>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11409</xdr:rowOff>
    </xdr:from>
    <xdr:to>
      <xdr:col>81</xdr:col>
      <xdr:colOff>50800</xdr:colOff>
      <xdr:row>58</xdr:row>
      <xdr:rowOff>6495</xdr:rowOff>
    </xdr:to>
    <xdr:cxnSp macro="">
      <xdr:nvCxnSpPr>
        <xdr:cNvPr id="570" name="直線コネクタ 569"/>
        <xdr:cNvCxnSpPr/>
      </xdr:nvCxnSpPr>
      <xdr:spPr>
        <a:xfrm flipV="1">
          <a:off x="14592300" y="9784059"/>
          <a:ext cx="889000" cy="1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151741</xdr:rowOff>
    </xdr:from>
    <xdr:ext cx="534377" cy="259045"/>
    <xdr:sp macro="" textlink="">
      <xdr:nvSpPr>
        <xdr:cNvPr id="572" name="テキスト ボックス 571"/>
        <xdr:cNvSpPr txBox="1"/>
      </xdr:nvSpPr>
      <xdr:spPr>
        <a:xfrm>
          <a:off x="15214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6495</xdr:rowOff>
    </xdr:from>
    <xdr:to>
      <xdr:col>76</xdr:col>
      <xdr:colOff>114300</xdr:colOff>
      <xdr:row>58</xdr:row>
      <xdr:rowOff>54356</xdr:rowOff>
    </xdr:to>
    <xdr:cxnSp macro="">
      <xdr:nvCxnSpPr>
        <xdr:cNvPr id="573" name="直線コネクタ 572"/>
        <xdr:cNvCxnSpPr/>
      </xdr:nvCxnSpPr>
      <xdr:spPr>
        <a:xfrm flipV="1">
          <a:off x="13703300" y="9950595"/>
          <a:ext cx="8890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54356</xdr:rowOff>
    </xdr:from>
    <xdr:to>
      <xdr:col>71</xdr:col>
      <xdr:colOff>177800</xdr:colOff>
      <xdr:row>58</xdr:row>
      <xdr:rowOff>58958</xdr:rowOff>
    </xdr:to>
    <xdr:cxnSp macro="">
      <xdr:nvCxnSpPr>
        <xdr:cNvPr id="576" name="直線コネクタ 575"/>
        <xdr:cNvCxnSpPr/>
      </xdr:nvCxnSpPr>
      <xdr:spPr>
        <a:xfrm flipV="1">
          <a:off x="12814300" y="9998456"/>
          <a:ext cx="8890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22766</xdr:rowOff>
    </xdr:from>
    <xdr:to>
      <xdr:col>85</xdr:col>
      <xdr:colOff>177800</xdr:colOff>
      <xdr:row>51</xdr:row>
      <xdr:rowOff>124366</xdr:rowOff>
    </xdr:to>
    <xdr:sp macro="" textlink="">
      <xdr:nvSpPr>
        <xdr:cNvPr id="586" name="楕円 585"/>
        <xdr:cNvSpPr/>
      </xdr:nvSpPr>
      <xdr:spPr>
        <a:xfrm>
          <a:off x="16268700" y="87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147243</xdr:rowOff>
    </xdr:from>
    <xdr:ext cx="599010" cy="259045"/>
    <xdr:sp macro="" textlink="">
      <xdr:nvSpPr>
        <xdr:cNvPr id="587" name="教育費該当値テキスト"/>
        <xdr:cNvSpPr txBox="1"/>
      </xdr:nvSpPr>
      <xdr:spPr>
        <a:xfrm>
          <a:off x="16370300" y="871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132059</xdr:rowOff>
    </xdr:from>
    <xdr:to>
      <xdr:col>81</xdr:col>
      <xdr:colOff>101600</xdr:colOff>
      <xdr:row>57</xdr:row>
      <xdr:rowOff>62209</xdr:rowOff>
    </xdr:to>
    <xdr:sp macro="" textlink="">
      <xdr:nvSpPr>
        <xdr:cNvPr id="588" name="楕円 587"/>
        <xdr:cNvSpPr/>
      </xdr:nvSpPr>
      <xdr:spPr>
        <a:xfrm>
          <a:off x="15430500" y="97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78736</xdr:rowOff>
    </xdr:from>
    <xdr:ext cx="534377" cy="259045"/>
    <xdr:sp macro="" textlink="">
      <xdr:nvSpPr>
        <xdr:cNvPr id="589" name="テキスト ボックス 588"/>
        <xdr:cNvSpPr txBox="1"/>
      </xdr:nvSpPr>
      <xdr:spPr>
        <a:xfrm>
          <a:off x="15214111" y="950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127145</xdr:rowOff>
    </xdr:from>
    <xdr:to>
      <xdr:col>76</xdr:col>
      <xdr:colOff>165100</xdr:colOff>
      <xdr:row>58</xdr:row>
      <xdr:rowOff>57295</xdr:rowOff>
    </xdr:to>
    <xdr:sp macro="" textlink="">
      <xdr:nvSpPr>
        <xdr:cNvPr id="590" name="楕円 589"/>
        <xdr:cNvSpPr/>
      </xdr:nvSpPr>
      <xdr:spPr>
        <a:xfrm>
          <a:off x="14541500" y="98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48422</xdr:rowOff>
    </xdr:from>
    <xdr:ext cx="534377" cy="259045"/>
    <xdr:sp macro="" textlink="">
      <xdr:nvSpPr>
        <xdr:cNvPr id="591" name="テキスト ボックス 590"/>
        <xdr:cNvSpPr txBox="1"/>
      </xdr:nvSpPr>
      <xdr:spPr>
        <a:xfrm>
          <a:off x="14325111" y="99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3556</xdr:rowOff>
    </xdr:from>
    <xdr:to>
      <xdr:col>72</xdr:col>
      <xdr:colOff>38100</xdr:colOff>
      <xdr:row>58</xdr:row>
      <xdr:rowOff>105156</xdr:rowOff>
    </xdr:to>
    <xdr:sp macro="" textlink="">
      <xdr:nvSpPr>
        <xdr:cNvPr id="592" name="楕円 591"/>
        <xdr:cNvSpPr/>
      </xdr:nvSpPr>
      <xdr:spPr>
        <a:xfrm>
          <a:off x="13652500" y="99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96283</xdr:rowOff>
    </xdr:from>
    <xdr:ext cx="534377" cy="259045"/>
    <xdr:sp macro="" textlink="">
      <xdr:nvSpPr>
        <xdr:cNvPr id="593" name="テキスト ボックス 592"/>
        <xdr:cNvSpPr txBox="1"/>
      </xdr:nvSpPr>
      <xdr:spPr>
        <a:xfrm>
          <a:off x="13436111" y="100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8158</xdr:rowOff>
    </xdr:from>
    <xdr:to>
      <xdr:col>67</xdr:col>
      <xdr:colOff>101600</xdr:colOff>
      <xdr:row>58</xdr:row>
      <xdr:rowOff>109758</xdr:rowOff>
    </xdr:to>
    <xdr:sp macro="" textlink="">
      <xdr:nvSpPr>
        <xdr:cNvPr id="594" name="楕円 593"/>
        <xdr:cNvSpPr/>
      </xdr:nvSpPr>
      <xdr:spPr>
        <a:xfrm>
          <a:off x="12763500" y="99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100885</xdr:rowOff>
    </xdr:from>
    <xdr:ext cx="534377" cy="259045"/>
    <xdr:sp macro="" textlink="">
      <xdr:nvSpPr>
        <xdr:cNvPr id="595" name="テキスト ボックス 594"/>
        <xdr:cNvSpPr txBox="1"/>
      </xdr:nvSpPr>
      <xdr:spPr>
        <a:xfrm>
          <a:off x="12547111" y="100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97227</xdr:rowOff>
    </xdr:from>
    <xdr:to>
      <xdr:col>85</xdr:col>
      <xdr:colOff>127000</xdr:colOff>
      <xdr:row>78</xdr:row>
      <xdr:rowOff>126715</xdr:rowOff>
    </xdr:to>
    <xdr:cxnSp macro="">
      <xdr:nvCxnSpPr>
        <xdr:cNvPr id="622" name="直線コネクタ 621"/>
        <xdr:cNvCxnSpPr/>
      </xdr:nvCxnSpPr>
      <xdr:spPr>
        <a:xfrm>
          <a:off x="15481300" y="13470327"/>
          <a:ext cx="8382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48899</xdr:rowOff>
    </xdr:from>
    <xdr:to>
      <xdr:col>81</xdr:col>
      <xdr:colOff>50800</xdr:colOff>
      <xdr:row>78</xdr:row>
      <xdr:rowOff>97227</xdr:rowOff>
    </xdr:to>
    <xdr:cxnSp macro="">
      <xdr:nvCxnSpPr>
        <xdr:cNvPr id="625" name="直線コネクタ 624"/>
        <xdr:cNvCxnSpPr/>
      </xdr:nvCxnSpPr>
      <xdr:spPr>
        <a:xfrm>
          <a:off x="14592300" y="13421999"/>
          <a:ext cx="889000" cy="4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48899</xdr:rowOff>
    </xdr:from>
    <xdr:to>
      <xdr:col>76</xdr:col>
      <xdr:colOff>114300</xdr:colOff>
      <xdr:row>78</xdr:row>
      <xdr:rowOff>127012</xdr:rowOff>
    </xdr:to>
    <xdr:cxnSp macro="">
      <xdr:nvCxnSpPr>
        <xdr:cNvPr id="628" name="直線コネクタ 627"/>
        <xdr:cNvCxnSpPr/>
      </xdr:nvCxnSpPr>
      <xdr:spPr>
        <a:xfrm flipV="1">
          <a:off x="13703300" y="13421999"/>
          <a:ext cx="889000" cy="7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124498</xdr:rowOff>
    </xdr:from>
    <xdr:to>
      <xdr:col>71</xdr:col>
      <xdr:colOff>177800</xdr:colOff>
      <xdr:row>78</xdr:row>
      <xdr:rowOff>127012</xdr:rowOff>
    </xdr:to>
    <xdr:cxnSp macro="">
      <xdr:nvCxnSpPr>
        <xdr:cNvPr id="631" name="直線コネクタ 630"/>
        <xdr:cNvCxnSpPr/>
      </xdr:nvCxnSpPr>
      <xdr:spPr>
        <a:xfrm>
          <a:off x="12814300" y="1349759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3" name="テキスト ボックス 632"/>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75915</xdr:rowOff>
    </xdr:from>
    <xdr:to>
      <xdr:col>85</xdr:col>
      <xdr:colOff>177800</xdr:colOff>
      <xdr:row>79</xdr:row>
      <xdr:rowOff>6065</xdr:rowOff>
    </xdr:to>
    <xdr:sp macro="" textlink="">
      <xdr:nvSpPr>
        <xdr:cNvPr id="641" name="楕円 640"/>
        <xdr:cNvSpPr/>
      </xdr:nvSpPr>
      <xdr:spPr>
        <a:xfrm>
          <a:off x="16268700" y="13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162292</xdr:rowOff>
    </xdr:from>
    <xdr:ext cx="378565" cy="259045"/>
    <xdr:sp macro="" textlink="">
      <xdr:nvSpPr>
        <xdr:cNvPr id="642" name="災害復旧費該当値テキスト"/>
        <xdr:cNvSpPr txBox="1"/>
      </xdr:nvSpPr>
      <xdr:spPr>
        <a:xfrm>
          <a:off x="16370300" y="13363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46427</xdr:rowOff>
    </xdr:from>
    <xdr:to>
      <xdr:col>81</xdr:col>
      <xdr:colOff>101600</xdr:colOff>
      <xdr:row>78</xdr:row>
      <xdr:rowOff>148027</xdr:rowOff>
    </xdr:to>
    <xdr:sp macro="" textlink="">
      <xdr:nvSpPr>
        <xdr:cNvPr id="643" name="楕円 642"/>
        <xdr:cNvSpPr/>
      </xdr:nvSpPr>
      <xdr:spPr>
        <a:xfrm>
          <a:off x="15430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139154</xdr:rowOff>
    </xdr:from>
    <xdr:ext cx="469744" cy="259045"/>
    <xdr:sp macro="" textlink="">
      <xdr:nvSpPr>
        <xdr:cNvPr id="644" name="テキスト ボックス 643"/>
        <xdr:cNvSpPr txBox="1"/>
      </xdr:nvSpPr>
      <xdr:spPr>
        <a:xfrm>
          <a:off x="15246428" y="135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169549</xdr:rowOff>
    </xdr:from>
    <xdr:to>
      <xdr:col>76</xdr:col>
      <xdr:colOff>165100</xdr:colOff>
      <xdr:row>78</xdr:row>
      <xdr:rowOff>99699</xdr:rowOff>
    </xdr:to>
    <xdr:sp macro="" textlink="">
      <xdr:nvSpPr>
        <xdr:cNvPr id="645" name="楕円 644"/>
        <xdr:cNvSpPr/>
      </xdr:nvSpPr>
      <xdr:spPr>
        <a:xfrm>
          <a:off x="14541500" y="1337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90826</xdr:rowOff>
    </xdr:from>
    <xdr:ext cx="469744" cy="259045"/>
    <xdr:sp macro="" textlink="">
      <xdr:nvSpPr>
        <xdr:cNvPr id="646" name="テキスト ボックス 645"/>
        <xdr:cNvSpPr txBox="1"/>
      </xdr:nvSpPr>
      <xdr:spPr>
        <a:xfrm>
          <a:off x="14357428" y="1346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76212</xdr:rowOff>
    </xdr:from>
    <xdr:to>
      <xdr:col>72</xdr:col>
      <xdr:colOff>38100</xdr:colOff>
      <xdr:row>79</xdr:row>
      <xdr:rowOff>6362</xdr:rowOff>
    </xdr:to>
    <xdr:sp macro="" textlink="">
      <xdr:nvSpPr>
        <xdr:cNvPr id="647" name="楕円 646"/>
        <xdr:cNvSpPr/>
      </xdr:nvSpPr>
      <xdr:spPr>
        <a:xfrm>
          <a:off x="13652500" y="134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168939</xdr:rowOff>
    </xdr:from>
    <xdr:ext cx="378565" cy="259045"/>
    <xdr:sp macro="" textlink="">
      <xdr:nvSpPr>
        <xdr:cNvPr id="648" name="テキスト ボックス 647"/>
        <xdr:cNvSpPr txBox="1"/>
      </xdr:nvSpPr>
      <xdr:spPr>
        <a:xfrm>
          <a:off x="13514017" y="1354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73698</xdr:rowOff>
    </xdr:from>
    <xdr:to>
      <xdr:col>67</xdr:col>
      <xdr:colOff>101600</xdr:colOff>
      <xdr:row>79</xdr:row>
      <xdr:rowOff>3848</xdr:rowOff>
    </xdr:to>
    <xdr:sp macro="" textlink="">
      <xdr:nvSpPr>
        <xdr:cNvPr id="649" name="楕円 648"/>
        <xdr:cNvSpPr/>
      </xdr:nvSpPr>
      <xdr:spPr>
        <a:xfrm>
          <a:off x="12763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166425</xdr:rowOff>
    </xdr:from>
    <xdr:ext cx="378565" cy="259045"/>
    <xdr:sp macro="" textlink="">
      <xdr:nvSpPr>
        <xdr:cNvPr id="650" name="テキスト ボックス 649"/>
        <xdr:cNvSpPr txBox="1"/>
      </xdr:nvSpPr>
      <xdr:spPr>
        <a:xfrm>
          <a:off x="12625017" y="1353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7524</xdr:rowOff>
    </xdr:from>
    <xdr:to>
      <xdr:col>85</xdr:col>
      <xdr:colOff>127000</xdr:colOff>
      <xdr:row>97</xdr:row>
      <xdr:rowOff>126189</xdr:rowOff>
    </xdr:to>
    <xdr:cxnSp macro="">
      <xdr:nvCxnSpPr>
        <xdr:cNvPr id="679" name="直線コネクタ 678"/>
        <xdr:cNvCxnSpPr/>
      </xdr:nvCxnSpPr>
      <xdr:spPr>
        <a:xfrm>
          <a:off x="15481300" y="16638174"/>
          <a:ext cx="838200" cy="11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4742</xdr:rowOff>
    </xdr:from>
    <xdr:to>
      <xdr:col>81</xdr:col>
      <xdr:colOff>50800</xdr:colOff>
      <xdr:row>97</xdr:row>
      <xdr:rowOff>7524</xdr:rowOff>
    </xdr:to>
    <xdr:cxnSp macro="">
      <xdr:nvCxnSpPr>
        <xdr:cNvPr id="682" name="直線コネクタ 681"/>
        <xdr:cNvCxnSpPr/>
      </xdr:nvCxnSpPr>
      <xdr:spPr>
        <a:xfrm>
          <a:off x="14592300" y="16635392"/>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4742</xdr:rowOff>
    </xdr:from>
    <xdr:to>
      <xdr:col>76</xdr:col>
      <xdr:colOff>114300</xdr:colOff>
      <xdr:row>97</xdr:row>
      <xdr:rowOff>142215</xdr:rowOff>
    </xdr:to>
    <xdr:cxnSp macro="">
      <xdr:nvCxnSpPr>
        <xdr:cNvPr id="685" name="直線コネクタ 684"/>
        <xdr:cNvCxnSpPr/>
      </xdr:nvCxnSpPr>
      <xdr:spPr>
        <a:xfrm flipV="1">
          <a:off x="13703300" y="16635392"/>
          <a:ext cx="889000" cy="13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142215</xdr:rowOff>
    </xdr:from>
    <xdr:to>
      <xdr:col>71</xdr:col>
      <xdr:colOff>177800</xdr:colOff>
      <xdr:row>97</xdr:row>
      <xdr:rowOff>148386</xdr:rowOff>
    </xdr:to>
    <xdr:cxnSp macro="">
      <xdr:nvCxnSpPr>
        <xdr:cNvPr id="688" name="直線コネクタ 687"/>
        <xdr:cNvCxnSpPr/>
      </xdr:nvCxnSpPr>
      <xdr:spPr>
        <a:xfrm flipV="1">
          <a:off x="12814300" y="16772865"/>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75389</xdr:rowOff>
    </xdr:from>
    <xdr:to>
      <xdr:col>85</xdr:col>
      <xdr:colOff>177800</xdr:colOff>
      <xdr:row>98</xdr:row>
      <xdr:rowOff>5539</xdr:rowOff>
    </xdr:to>
    <xdr:sp macro="" textlink="">
      <xdr:nvSpPr>
        <xdr:cNvPr id="698" name="楕円 697"/>
        <xdr:cNvSpPr/>
      </xdr:nvSpPr>
      <xdr:spPr>
        <a:xfrm>
          <a:off x="16268700" y="167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53816</xdr:rowOff>
    </xdr:from>
    <xdr:ext cx="534377" cy="259045"/>
    <xdr:sp macro="" textlink="">
      <xdr:nvSpPr>
        <xdr:cNvPr id="699" name="公債費該当値テキスト"/>
        <xdr:cNvSpPr txBox="1"/>
      </xdr:nvSpPr>
      <xdr:spPr>
        <a:xfrm>
          <a:off x="16370300" y="166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128174</xdr:rowOff>
    </xdr:from>
    <xdr:to>
      <xdr:col>81</xdr:col>
      <xdr:colOff>101600</xdr:colOff>
      <xdr:row>97</xdr:row>
      <xdr:rowOff>58324</xdr:rowOff>
    </xdr:to>
    <xdr:sp macro="" textlink="">
      <xdr:nvSpPr>
        <xdr:cNvPr id="700" name="楕円 699"/>
        <xdr:cNvSpPr/>
      </xdr:nvSpPr>
      <xdr:spPr>
        <a:xfrm>
          <a:off x="15430500" y="165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49451</xdr:rowOff>
    </xdr:from>
    <xdr:ext cx="534377" cy="259045"/>
    <xdr:sp macro="" textlink="">
      <xdr:nvSpPr>
        <xdr:cNvPr id="701" name="テキスト ボックス 700"/>
        <xdr:cNvSpPr txBox="1"/>
      </xdr:nvSpPr>
      <xdr:spPr>
        <a:xfrm>
          <a:off x="15214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125392</xdr:rowOff>
    </xdr:from>
    <xdr:to>
      <xdr:col>76</xdr:col>
      <xdr:colOff>165100</xdr:colOff>
      <xdr:row>97</xdr:row>
      <xdr:rowOff>55542</xdr:rowOff>
    </xdr:to>
    <xdr:sp macro="" textlink="">
      <xdr:nvSpPr>
        <xdr:cNvPr id="702" name="楕円 701"/>
        <xdr:cNvSpPr/>
      </xdr:nvSpPr>
      <xdr:spPr>
        <a:xfrm>
          <a:off x="14541500" y="165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46669</xdr:rowOff>
    </xdr:from>
    <xdr:ext cx="534377" cy="259045"/>
    <xdr:sp macro="" textlink="">
      <xdr:nvSpPr>
        <xdr:cNvPr id="703" name="テキスト ボックス 702"/>
        <xdr:cNvSpPr txBox="1"/>
      </xdr:nvSpPr>
      <xdr:spPr>
        <a:xfrm>
          <a:off x="14325111" y="1667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91415</xdr:rowOff>
    </xdr:from>
    <xdr:to>
      <xdr:col>72</xdr:col>
      <xdr:colOff>38100</xdr:colOff>
      <xdr:row>98</xdr:row>
      <xdr:rowOff>21565</xdr:rowOff>
    </xdr:to>
    <xdr:sp macro="" textlink="">
      <xdr:nvSpPr>
        <xdr:cNvPr id="704" name="楕円 703"/>
        <xdr:cNvSpPr/>
      </xdr:nvSpPr>
      <xdr:spPr>
        <a:xfrm>
          <a:off x="136525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12692</xdr:rowOff>
    </xdr:from>
    <xdr:ext cx="534377" cy="259045"/>
    <xdr:sp macro="" textlink="">
      <xdr:nvSpPr>
        <xdr:cNvPr id="705" name="テキスト ボックス 704"/>
        <xdr:cNvSpPr txBox="1"/>
      </xdr:nvSpPr>
      <xdr:spPr>
        <a:xfrm>
          <a:off x="13436111" y="168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97586</xdr:rowOff>
    </xdr:from>
    <xdr:to>
      <xdr:col>67</xdr:col>
      <xdr:colOff>101600</xdr:colOff>
      <xdr:row>98</xdr:row>
      <xdr:rowOff>27736</xdr:rowOff>
    </xdr:to>
    <xdr:sp macro="" textlink="">
      <xdr:nvSpPr>
        <xdr:cNvPr id="706" name="楕円 705"/>
        <xdr:cNvSpPr/>
      </xdr:nvSpPr>
      <xdr:spPr>
        <a:xfrm>
          <a:off x="12763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18863</xdr:rowOff>
    </xdr:from>
    <xdr:ext cx="534377" cy="259045"/>
    <xdr:sp macro="" textlink="">
      <xdr:nvSpPr>
        <xdr:cNvPr id="707" name="テキスト ボックス 706"/>
        <xdr:cNvSpPr txBox="1"/>
      </xdr:nvSpPr>
      <xdr:spPr>
        <a:xfrm>
          <a:off x="12547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議会費は</a:t>
          </a:r>
          <a:r>
            <a:rPr kumimoji="1" lang="ja-JP" altLang="en-US" sz="1200">
              <a:solidFill>
                <a:schemeClr val="dk1"/>
              </a:solidFill>
              <a:effectLst/>
              <a:latin typeface="+mn-lt"/>
              <a:ea typeface="+mn-ea"/>
              <a:cs typeface="+mn-cs"/>
            </a:rPr>
            <a:t>令和２年度は例年並みに戻ったが</a:t>
          </a:r>
          <a:r>
            <a:rPr kumimoji="1" lang="ja-JP" altLang="ja-JP" sz="1200">
              <a:solidFill>
                <a:schemeClr val="dk1"/>
              </a:solidFill>
              <a:effectLst/>
              <a:latin typeface="+mn-lt"/>
              <a:ea typeface="+mn-ea"/>
              <a:cs typeface="+mn-cs"/>
            </a:rPr>
            <a:t>類似団体と比較して</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３１１</a:t>
          </a:r>
          <a:r>
            <a:rPr kumimoji="1" lang="ja-JP" altLang="ja-JP" sz="1200">
              <a:solidFill>
                <a:schemeClr val="dk1"/>
              </a:solidFill>
              <a:effectLst/>
              <a:latin typeface="+mn-lt"/>
              <a:ea typeface="+mn-ea"/>
              <a:cs typeface="+mn-cs"/>
            </a:rPr>
            <a:t>円高くなっ</a:t>
          </a:r>
          <a:r>
            <a:rPr kumimoji="1" lang="ja-JP" altLang="en-US" sz="1200">
              <a:solidFill>
                <a:schemeClr val="dk1"/>
              </a:solidFill>
              <a:effectLst/>
              <a:latin typeface="+mn-lt"/>
              <a:ea typeface="+mn-ea"/>
              <a:cs typeface="+mn-cs"/>
            </a:rPr>
            <a:t>ている</a:t>
          </a:r>
          <a:r>
            <a:rPr kumimoji="1" lang="ja-JP" altLang="ja-JP" sz="1200">
              <a:solidFill>
                <a:schemeClr val="dk1"/>
              </a:solidFill>
              <a:effectLst/>
              <a:latin typeface="+mn-lt"/>
              <a:ea typeface="+mn-ea"/>
              <a:cs typeface="+mn-cs"/>
            </a:rPr>
            <a:t>。民生費は一貫して類似団体と比較しても大きく開きがあり類似団体と比較しても</a:t>
          </a:r>
          <a:r>
            <a:rPr kumimoji="1" lang="ja-JP" altLang="en-US" sz="1200">
              <a:solidFill>
                <a:schemeClr val="dk1"/>
              </a:solidFill>
              <a:effectLst/>
              <a:latin typeface="+mn-lt"/>
              <a:ea typeface="+mn-ea"/>
              <a:cs typeface="+mn-cs"/>
            </a:rPr>
            <a:t>４８</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５４７</a:t>
          </a:r>
          <a:r>
            <a:rPr kumimoji="1" lang="ja-JP" altLang="ja-JP" sz="1200">
              <a:solidFill>
                <a:schemeClr val="dk1"/>
              </a:solidFill>
              <a:effectLst/>
              <a:latin typeface="+mn-lt"/>
              <a:ea typeface="+mn-ea"/>
              <a:cs typeface="+mn-cs"/>
            </a:rPr>
            <a:t>円高い状況で、地域的な特性もあるが高い扶助費が影響しているものと思われる。また、教育費は学校再編事業の影響から類似団体と比較して</a:t>
          </a:r>
          <a:r>
            <a:rPr kumimoji="1" lang="ja-JP" altLang="en-US" sz="1200">
              <a:solidFill>
                <a:schemeClr val="dk1"/>
              </a:solidFill>
              <a:effectLst/>
              <a:latin typeface="+mn-lt"/>
              <a:ea typeface="+mn-ea"/>
              <a:cs typeface="+mn-cs"/>
            </a:rPr>
            <a:t>２７２</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２６４</a:t>
          </a:r>
          <a:r>
            <a:rPr kumimoji="1" lang="ja-JP" altLang="ja-JP" sz="1200">
              <a:solidFill>
                <a:schemeClr val="dk1"/>
              </a:solidFill>
              <a:effectLst/>
              <a:latin typeface="+mn-lt"/>
              <a:ea typeface="+mn-ea"/>
              <a:cs typeface="+mn-cs"/>
            </a:rPr>
            <a:t>円高くなっているが、一時的なものである。ただし、再編後には一貫校が１校となるため、経常費がどのようになるか注意する必要がある。商工費が類似団体と比較して、</a:t>
          </a:r>
          <a:r>
            <a:rPr kumimoji="1" lang="ja-JP" altLang="en-US" sz="1200">
              <a:solidFill>
                <a:schemeClr val="dk1"/>
              </a:solidFill>
              <a:effectLst/>
              <a:latin typeface="+mn-lt"/>
              <a:ea typeface="+mn-ea"/>
              <a:cs typeface="+mn-cs"/>
            </a:rPr>
            <a:t>２１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３２８</a:t>
          </a:r>
          <a:r>
            <a:rPr kumimoji="1" lang="ja-JP" altLang="ja-JP" sz="1200">
              <a:solidFill>
                <a:schemeClr val="dk1"/>
              </a:solidFill>
              <a:effectLst/>
              <a:latin typeface="+mn-lt"/>
              <a:ea typeface="+mn-ea"/>
              <a:cs typeface="+mn-cs"/>
            </a:rPr>
            <a:t>円低くなっている。現在、魅力あるまちづくりを進めていることから、この状況は改善する必要がある。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近年、実質収支比率は１０％前後を推移し、財政調整基金残高についても３０％を超えるなど健全な財政状況を維持している。</a:t>
          </a:r>
          <a:endParaRPr lang="ja-JP" altLang="ja-JP" sz="1200">
            <a:effectLst/>
          </a:endParaRPr>
        </a:p>
        <a:p>
          <a:r>
            <a:rPr kumimoji="1" lang="ja-JP" altLang="ja-JP" sz="1200">
              <a:solidFill>
                <a:schemeClr val="dk1"/>
              </a:solidFill>
              <a:effectLst/>
              <a:latin typeface="+mn-lt"/>
              <a:ea typeface="+mn-ea"/>
              <a:cs typeface="+mn-cs"/>
            </a:rPr>
            <a:t>財政調整基金は、</a:t>
          </a:r>
          <a:r>
            <a:rPr kumimoji="1" lang="ja-JP" altLang="en-US" sz="1200">
              <a:solidFill>
                <a:schemeClr val="dk1"/>
              </a:solidFill>
              <a:effectLst/>
              <a:latin typeface="+mn-lt"/>
              <a:ea typeface="+mn-ea"/>
              <a:cs typeface="+mn-cs"/>
            </a:rPr>
            <a:t>新型コロナウイルス感染症対策</a:t>
          </a:r>
          <a:r>
            <a:rPr kumimoji="1" lang="ja-JP" altLang="ja-JP" sz="1200">
              <a:solidFill>
                <a:schemeClr val="dk1"/>
              </a:solidFill>
              <a:effectLst/>
              <a:latin typeface="+mn-lt"/>
              <a:ea typeface="+mn-ea"/>
              <a:cs typeface="+mn-cs"/>
            </a:rPr>
            <a:t>事業の一般財源相当分当に充当するための取崩をしており、</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３３</a:t>
          </a:r>
          <a:r>
            <a:rPr kumimoji="1" lang="ja-JP" altLang="ja-JP" sz="1200">
              <a:solidFill>
                <a:schemeClr val="dk1"/>
              </a:solidFill>
              <a:effectLst/>
              <a:latin typeface="+mn-lt"/>
              <a:ea typeface="+mn-ea"/>
              <a:cs typeface="+mn-cs"/>
            </a:rPr>
            <a:t>ポイント減少している。</a:t>
          </a:r>
          <a:endParaRPr lang="ja-JP" altLang="ja-JP" sz="1200">
            <a:effectLst/>
          </a:endParaRPr>
        </a:p>
        <a:p>
          <a:r>
            <a:rPr kumimoji="1" lang="ja-JP" altLang="ja-JP" sz="1200">
              <a:solidFill>
                <a:schemeClr val="dk1"/>
              </a:solidFill>
              <a:effectLst/>
              <a:latin typeface="+mn-lt"/>
              <a:ea typeface="+mn-ea"/>
              <a:cs typeface="+mn-cs"/>
            </a:rPr>
            <a:t>また、実質単年度収支は</a:t>
          </a:r>
          <a:r>
            <a:rPr kumimoji="1" lang="ja-JP" altLang="en-US" sz="1200">
              <a:solidFill>
                <a:schemeClr val="dk1"/>
              </a:solidFill>
              <a:effectLst/>
              <a:latin typeface="+mn-lt"/>
              <a:ea typeface="+mn-ea"/>
              <a:cs typeface="+mn-cs"/>
            </a:rPr>
            <a:t>３年振りに赤字</a:t>
          </a:r>
          <a:r>
            <a:rPr kumimoji="1" lang="ja-JP" altLang="ja-JP" sz="1200">
              <a:solidFill>
                <a:schemeClr val="dk1"/>
              </a:solidFill>
              <a:effectLst/>
              <a:latin typeface="+mn-lt"/>
              <a:ea typeface="+mn-ea"/>
              <a:cs typeface="+mn-cs"/>
            </a:rPr>
            <a:t>となっているが、</a:t>
          </a:r>
          <a:r>
            <a:rPr kumimoji="1" lang="ja-JP" altLang="en-US" sz="1200">
              <a:solidFill>
                <a:schemeClr val="dk1"/>
              </a:solidFill>
              <a:effectLst/>
              <a:latin typeface="+mn-lt"/>
              <a:ea typeface="+mn-ea"/>
              <a:cs typeface="+mn-cs"/>
            </a:rPr>
            <a:t>施設の改修等</a:t>
          </a:r>
          <a:r>
            <a:rPr kumimoji="1" lang="ja-JP" altLang="ja-JP" sz="1200">
              <a:solidFill>
                <a:schemeClr val="dk1"/>
              </a:solidFill>
              <a:effectLst/>
              <a:latin typeface="+mn-lt"/>
              <a:ea typeface="+mn-ea"/>
              <a:cs typeface="+mn-cs"/>
            </a:rPr>
            <a:t>で更に厳しい財政状況となることが予想されるので、今後とも歳出の削減、財源の確保に努める。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平成２８年度からは国民健康保険事業特別会計が黒字に転じ、全ての会計において黒字となっている。</a:t>
          </a:r>
          <a:endParaRPr lang="ja-JP" altLang="ja-JP" sz="1200">
            <a:effectLst/>
          </a:endParaRPr>
        </a:p>
        <a:p>
          <a:r>
            <a:rPr kumimoji="1" lang="ja-JP" altLang="ja-JP" sz="1200">
              <a:solidFill>
                <a:schemeClr val="dk1"/>
              </a:solidFill>
              <a:effectLst/>
              <a:latin typeface="+mn-lt"/>
              <a:ea typeface="+mn-ea"/>
              <a:cs typeface="+mn-cs"/>
            </a:rPr>
            <a:t>国民健康保険事業特別会計は平成２０年度から財政健全化対策会議を設置し、段階的に国民健康保険税の見直しを行っており、その結果黒字決算となったが、医療費自体は増加の傾向にあり、今後も慎重に経過を観察する必要がある。</a:t>
          </a:r>
          <a:endParaRPr lang="ja-JP" altLang="ja-JP" sz="1200">
            <a:effectLst/>
          </a:endParaRPr>
        </a:p>
        <a:p>
          <a:r>
            <a:rPr lang="ja-JP" altLang="ja-JP" sz="1200">
              <a:solidFill>
                <a:schemeClr val="dk1"/>
              </a:solidFill>
              <a:effectLst/>
              <a:latin typeface="+mn-lt"/>
              <a:ea typeface="+mn-ea"/>
              <a:cs typeface="+mn-cs"/>
            </a:rPr>
            <a:t>水道事業会計では老朽管更新などで現金が減少傾向にあり、経営戦略を令和２年度で策定</a:t>
          </a:r>
          <a:r>
            <a:rPr lang="ja-JP" altLang="en-US" sz="1200">
              <a:solidFill>
                <a:schemeClr val="dk1"/>
              </a:solidFill>
              <a:effectLst/>
              <a:latin typeface="+mn-lt"/>
              <a:ea typeface="+mn-ea"/>
              <a:cs typeface="+mn-cs"/>
            </a:rPr>
            <a:t>済</a:t>
          </a:r>
          <a:r>
            <a:rPr lang="ja-JP" altLang="ja-JP" sz="1200">
              <a:solidFill>
                <a:schemeClr val="dk1"/>
              </a:solidFill>
              <a:effectLst/>
              <a:latin typeface="+mn-lt"/>
              <a:ea typeface="+mn-ea"/>
              <a:cs typeface="+mn-cs"/>
            </a:rPr>
            <a:t>である。</a:t>
          </a:r>
          <a:endParaRPr lang="ja-JP" altLang="ja-JP" sz="1200">
            <a:effectLst/>
          </a:endParaRPr>
        </a:p>
        <a:p>
          <a:r>
            <a:rPr lang="ja-JP" altLang="ja-JP" sz="1200">
              <a:solidFill>
                <a:schemeClr val="dk1"/>
              </a:solidFill>
              <a:effectLst/>
              <a:latin typeface="+mn-lt"/>
              <a:ea typeface="+mn-ea"/>
              <a:cs typeface="+mn-cs"/>
            </a:rPr>
            <a:t>一般会計においても公債費が増加していくことが確定的であるため、今後とも健全な財政運営を心がけていく。</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069;&#22238;&#20998;/49&#39321;&#26149;&#30010;&#9633;&#9650;0323&#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48192</v>
          </cell>
          <cell r="F3">
            <v>79466</v>
          </cell>
        </row>
        <row r="5">
          <cell r="A5" t="str">
            <v xml:space="preserve"> H29</v>
          </cell>
          <cell r="D5">
            <v>91895</v>
          </cell>
          <cell r="F5">
            <v>90072</v>
          </cell>
        </row>
        <row r="7">
          <cell r="A7" t="str">
            <v xml:space="preserve"> H30</v>
          </cell>
          <cell r="D7">
            <v>44905</v>
          </cell>
          <cell r="F7">
            <v>88328</v>
          </cell>
        </row>
        <row r="9">
          <cell r="A9" t="str">
            <v xml:space="preserve"> R01</v>
          </cell>
          <cell r="D9">
            <v>85869</v>
          </cell>
          <cell r="F9">
            <v>103390</v>
          </cell>
        </row>
        <row r="11">
          <cell r="A11" t="str">
            <v xml:space="preserve"> R02</v>
          </cell>
          <cell r="D11">
            <v>343657</v>
          </cell>
          <cell r="F11">
            <v>117234</v>
          </cell>
        </row>
        <row r="18">
          <cell r="B18" t="str">
            <v>H28</v>
          </cell>
          <cell r="C18" t="str">
            <v>H29</v>
          </cell>
          <cell r="D18" t="str">
            <v>H30</v>
          </cell>
          <cell r="E18" t="str">
            <v>R01</v>
          </cell>
          <cell r="F18" t="str">
            <v>R02</v>
          </cell>
        </row>
        <row r="19">
          <cell r="A19" t="str">
            <v>実質収支額</v>
          </cell>
          <cell r="B19">
            <v>12.27</v>
          </cell>
          <cell r="C19">
            <v>9.7799999999999994</v>
          </cell>
          <cell r="D19">
            <v>10.4</v>
          </cell>
          <cell r="E19">
            <v>11.49</v>
          </cell>
          <cell r="F19">
            <v>11.04</v>
          </cell>
        </row>
        <row r="20">
          <cell r="A20" t="str">
            <v>財政調整基金残高</v>
          </cell>
          <cell r="B20">
            <v>37.880000000000003</v>
          </cell>
          <cell r="C20">
            <v>38.21</v>
          </cell>
          <cell r="D20">
            <v>37.96</v>
          </cell>
          <cell r="E20">
            <v>37.450000000000003</v>
          </cell>
          <cell r="F20">
            <v>35.119999999999997</v>
          </cell>
        </row>
        <row r="21">
          <cell r="A21" t="str">
            <v>実質単年度収支</v>
          </cell>
          <cell r="B21">
            <v>-0.41</v>
          </cell>
          <cell r="C21">
            <v>-2.5499999999999998</v>
          </cell>
          <cell r="D21">
            <v>5.74</v>
          </cell>
          <cell r="E21">
            <v>6.27</v>
          </cell>
          <cell r="F21">
            <v>-0.56999999999999995</v>
          </cell>
        </row>
        <row r="25">
          <cell r="B25" t="str">
            <v>H28</v>
          </cell>
          <cell r="C25"/>
          <cell r="D25" t="str">
            <v>H29</v>
          </cell>
          <cell r="E25"/>
          <cell r="F25" t="str">
            <v>H30</v>
          </cell>
          <cell r="G25"/>
          <cell r="H25" t="str">
            <v>R01</v>
          </cell>
          <cell r="I25"/>
          <cell r="J25" t="str">
            <v>R02</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生活排水処理事業特別会計</v>
          </cell>
          <cell r="B30" t="e">
            <v>#N/A</v>
          </cell>
          <cell r="C30">
            <v>0</v>
          </cell>
          <cell r="D30" t="e">
            <v>#N/A</v>
          </cell>
          <cell r="E30">
            <v>0</v>
          </cell>
          <cell r="F30" t="e">
            <v>#N/A</v>
          </cell>
          <cell r="G30">
            <v>0</v>
          </cell>
          <cell r="H30" t="e">
            <v>#N/A</v>
          </cell>
          <cell r="I30">
            <v>0</v>
          </cell>
          <cell r="J30" t="e">
            <v>#N/A</v>
          </cell>
          <cell r="K30">
            <v>0</v>
          </cell>
        </row>
        <row r="31">
          <cell r="A31" t="str">
            <v>住宅改修資金貸付事業特別会計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v>
          </cell>
          <cell r="D32" t="e">
            <v>#N/A</v>
          </cell>
          <cell r="E32">
            <v>0.13</v>
          </cell>
          <cell r="F32" t="e">
            <v>#N/A</v>
          </cell>
          <cell r="G32">
            <v>0.11</v>
          </cell>
          <cell r="H32" t="e">
            <v>#N/A</v>
          </cell>
          <cell r="I32">
            <v>0.12</v>
          </cell>
          <cell r="J32" t="e">
            <v>#N/A</v>
          </cell>
          <cell r="K32">
            <v>0.1</v>
          </cell>
        </row>
        <row r="33">
          <cell r="A33" t="str">
            <v>国民健康保険事業特別会計</v>
          </cell>
          <cell r="B33" t="e">
            <v>#N/A</v>
          </cell>
          <cell r="C33">
            <v>0.09</v>
          </cell>
          <cell r="D33" t="e">
            <v>#N/A</v>
          </cell>
          <cell r="E33">
            <v>0.01</v>
          </cell>
          <cell r="F33" t="e">
            <v>#N/A</v>
          </cell>
          <cell r="G33">
            <v>0.68</v>
          </cell>
          <cell r="H33" t="e">
            <v>#N/A</v>
          </cell>
          <cell r="I33">
            <v>1.1599999999999999</v>
          </cell>
          <cell r="J33" t="e">
            <v>#N/A</v>
          </cell>
          <cell r="K33">
            <v>0.32</v>
          </cell>
        </row>
        <row r="34">
          <cell r="A34" t="str">
            <v>工業用水道事業会計</v>
          </cell>
          <cell r="B34" t="e">
            <v>#N/A</v>
          </cell>
          <cell r="C34">
            <v>1.1000000000000001</v>
          </cell>
          <cell r="D34" t="e">
            <v>#N/A</v>
          </cell>
          <cell r="E34">
            <v>0.96</v>
          </cell>
          <cell r="F34" t="e">
            <v>#N/A</v>
          </cell>
          <cell r="G34">
            <v>0.81</v>
          </cell>
          <cell r="H34" t="e">
            <v>#N/A</v>
          </cell>
          <cell r="I34">
            <v>0.66</v>
          </cell>
          <cell r="J34" t="e">
            <v>#N/A</v>
          </cell>
          <cell r="K34">
            <v>0.5</v>
          </cell>
        </row>
        <row r="35">
          <cell r="A35" t="str">
            <v>水道事業会計</v>
          </cell>
          <cell r="B35" t="e">
            <v>#N/A</v>
          </cell>
          <cell r="C35">
            <v>13.05</v>
          </cell>
          <cell r="D35" t="e">
            <v>#N/A</v>
          </cell>
          <cell r="E35">
            <v>13.13</v>
          </cell>
          <cell r="F35" t="e">
            <v>#N/A</v>
          </cell>
          <cell r="G35">
            <v>12.36</v>
          </cell>
          <cell r="H35" t="e">
            <v>#N/A</v>
          </cell>
          <cell r="I35">
            <v>11.53</v>
          </cell>
          <cell r="J35" t="e">
            <v>#N/A</v>
          </cell>
          <cell r="K35">
            <v>9.6199999999999992</v>
          </cell>
        </row>
        <row r="36">
          <cell r="A36" t="str">
            <v>一般会計</v>
          </cell>
          <cell r="B36" t="e">
            <v>#N/A</v>
          </cell>
          <cell r="C36">
            <v>12.27</v>
          </cell>
          <cell r="D36" t="e">
            <v>#N/A</v>
          </cell>
          <cell r="E36">
            <v>9.7799999999999994</v>
          </cell>
          <cell r="F36" t="e">
            <v>#N/A</v>
          </cell>
          <cell r="G36">
            <v>10.39</v>
          </cell>
          <cell r="H36" t="e">
            <v>#N/A</v>
          </cell>
          <cell r="I36">
            <v>11.48</v>
          </cell>
          <cell r="J36" t="e">
            <v>#N/A</v>
          </cell>
          <cell r="K36">
            <v>11.04</v>
          </cell>
        </row>
        <row r="40">
          <cell r="B40" t="str">
            <v>H28</v>
          </cell>
          <cell r="C40"/>
          <cell r="D40"/>
          <cell r="E40" t="str">
            <v>H29</v>
          </cell>
          <cell r="F40"/>
          <cell r="G40"/>
          <cell r="H40" t="str">
            <v>H30</v>
          </cell>
          <cell r="I40"/>
          <cell r="J40"/>
          <cell r="K40" t="str">
            <v>R01</v>
          </cell>
          <cell r="L40"/>
          <cell r="M40"/>
          <cell r="N40" t="str">
            <v>R02</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307</v>
          </cell>
          <cell r="E42"/>
          <cell r="F42"/>
          <cell r="G42">
            <v>305</v>
          </cell>
          <cell r="H42"/>
          <cell r="I42"/>
          <cell r="J42">
            <v>330</v>
          </cell>
          <cell r="K42"/>
          <cell r="L42"/>
          <cell r="M42">
            <v>331</v>
          </cell>
          <cell r="N42"/>
          <cell r="O42"/>
          <cell r="P42">
            <v>350</v>
          </cell>
        </row>
        <row r="43">
          <cell r="A43" t="str">
            <v>一時借入金の利子</v>
          </cell>
          <cell r="B43" t="str">
            <v>-</v>
          </cell>
          <cell r="C43"/>
          <cell r="D43"/>
          <cell r="E43" t="str">
            <v>-</v>
          </cell>
          <cell r="F43"/>
          <cell r="G43"/>
          <cell r="H43" t="str">
            <v>-</v>
          </cell>
          <cell r="I43"/>
          <cell r="J43"/>
          <cell r="K43" t="str">
            <v>-</v>
          </cell>
          <cell r="L43"/>
          <cell r="M43"/>
          <cell r="N43">
            <v>0</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18</v>
          </cell>
          <cell r="C45"/>
          <cell r="D45"/>
          <cell r="E45">
            <v>14</v>
          </cell>
          <cell r="F45"/>
          <cell r="G45"/>
          <cell r="H45">
            <v>15</v>
          </cell>
          <cell r="I45"/>
          <cell r="J45"/>
          <cell r="K45">
            <v>17</v>
          </cell>
          <cell r="L45"/>
          <cell r="M45"/>
          <cell r="N45">
            <v>22</v>
          </cell>
          <cell r="O45"/>
          <cell r="P45"/>
        </row>
        <row r="46">
          <cell r="A46" t="str">
            <v>公営企業債の元利償還金に対する繰入金</v>
          </cell>
          <cell r="B46">
            <v>41</v>
          </cell>
          <cell r="C46"/>
          <cell r="D46"/>
          <cell r="E46">
            <v>42</v>
          </cell>
          <cell r="F46"/>
          <cell r="G46"/>
          <cell r="H46">
            <v>44</v>
          </cell>
          <cell r="I46"/>
          <cell r="J46"/>
          <cell r="K46">
            <v>48</v>
          </cell>
          <cell r="L46"/>
          <cell r="M46"/>
          <cell r="N46">
            <v>49</v>
          </cell>
          <cell r="O46"/>
          <cell r="P46"/>
        </row>
        <row r="47">
          <cell r="A47" t="str">
            <v>満期一括償還地方債に係る年度割相当額</v>
          </cell>
          <cell r="B47">
            <v>6</v>
          </cell>
          <cell r="C47"/>
          <cell r="D47"/>
          <cell r="E47">
            <v>6</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358</v>
          </cell>
          <cell r="C49"/>
          <cell r="D49"/>
          <cell r="E49">
            <v>361</v>
          </cell>
          <cell r="F49"/>
          <cell r="G49"/>
          <cell r="H49">
            <v>367</v>
          </cell>
          <cell r="I49"/>
          <cell r="J49"/>
          <cell r="K49">
            <v>364</v>
          </cell>
          <cell r="L49"/>
          <cell r="M49"/>
          <cell r="N49">
            <v>367</v>
          </cell>
          <cell r="O49"/>
          <cell r="P49"/>
        </row>
        <row r="50">
          <cell r="A50" t="str">
            <v>実質公債費比率の分子</v>
          </cell>
          <cell r="B50" t="e">
            <v>#N/A</v>
          </cell>
          <cell r="C50">
            <v>116</v>
          </cell>
          <cell r="D50" t="e">
            <v>#N/A</v>
          </cell>
          <cell r="E50" t="e">
            <v>#N/A</v>
          </cell>
          <cell r="F50">
            <v>118</v>
          </cell>
          <cell r="G50" t="e">
            <v>#N/A</v>
          </cell>
          <cell r="H50" t="e">
            <v>#N/A</v>
          </cell>
          <cell r="I50">
            <v>96</v>
          </cell>
          <cell r="J50" t="e">
            <v>#N/A</v>
          </cell>
          <cell r="K50" t="e">
            <v>#N/A</v>
          </cell>
          <cell r="L50">
            <v>98</v>
          </cell>
          <cell r="M50" t="e">
            <v>#N/A</v>
          </cell>
          <cell r="N50" t="e">
            <v>#N/A</v>
          </cell>
          <cell r="O50">
            <v>88</v>
          </cell>
          <cell r="P50" t="e">
            <v>#N/A</v>
          </cell>
        </row>
        <row r="54">
          <cell r="B54" t="str">
            <v>H28</v>
          </cell>
          <cell r="C54"/>
          <cell r="D54"/>
          <cell r="E54" t="str">
            <v>H29</v>
          </cell>
          <cell r="F54"/>
          <cell r="G54"/>
          <cell r="H54" t="str">
            <v>H30</v>
          </cell>
          <cell r="I54"/>
          <cell r="J54"/>
          <cell r="K54" t="str">
            <v>R01</v>
          </cell>
          <cell r="L54"/>
          <cell r="M54"/>
          <cell r="N54" t="str">
            <v>R02</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3690</v>
          </cell>
          <cell r="E56"/>
          <cell r="F56"/>
          <cell r="G56">
            <v>3669</v>
          </cell>
          <cell r="H56"/>
          <cell r="I56"/>
          <cell r="J56">
            <v>3671</v>
          </cell>
          <cell r="K56"/>
          <cell r="L56"/>
          <cell r="M56">
            <v>3628</v>
          </cell>
          <cell r="N56"/>
          <cell r="O56"/>
          <cell r="P56">
            <v>5049</v>
          </cell>
        </row>
        <row r="57">
          <cell r="A57" t="str">
            <v>充当可能特定歳入</v>
          </cell>
          <cell r="B57"/>
          <cell r="C57"/>
          <cell r="D57">
            <v>518</v>
          </cell>
          <cell r="E57"/>
          <cell r="F57"/>
          <cell r="G57">
            <v>261</v>
          </cell>
          <cell r="H57"/>
          <cell r="I57"/>
          <cell r="J57">
            <v>134</v>
          </cell>
          <cell r="K57"/>
          <cell r="L57"/>
          <cell r="M57">
            <v>122</v>
          </cell>
          <cell r="N57"/>
          <cell r="O57"/>
          <cell r="P57">
            <v>269</v>
          </cell>
        </row>
        <row r="58">
          <cell r="A58" t="str">
            <v>充当可能基金</v>
          </cell>
          <cell r="B58"/>
          <cell r="C58"/>
          <cell r="D58">
            <v>4156</v>
          </cell>
          <cell r="E58"/>
          <cell r="F58"/>
          <cell r="G58">
            <v>4184</v>
          </cell>
          <cell r="H58"/>
          <cell r="I58"/>
          <cell r="J58">
            <v>4111</v>
          </cell>
          <cell r="K58"/>
          <cell r="L58"/>
          <cell r="M58">
            <v>4019</v>
          </cell>
          <cell r="N58"/>
          <cell r="O58"/>
          <cell r="P58">
            <v>4007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1178</v>
          </cell>
          <cell r="C62"/>
          <cell r="D62"/>
          <cell r="E62">
            <v>1136</v>
          </cell>
          <cell r="F62"/>
          <cell r="G62"/>
          <cell r="H62">
            <v>1068</v>
          </cell>
          <cell r="I62"/>
          <cell r="J62"/>
          <cell r="K62">
            <v>1057</v>
          </cell>
          <cell r="L62"/>
          <cell r="M62"/>
          <cell r="N62">
            <v>1021</v>
          </cell>
          <cell r="O62"/>
          <cell r="P62"/>
        </row>
        <row r="63">
          <cell r="A63" t="str">
            <v>組合等負担等見込額</v>
          </cell>
          <cell r="B63">
            <v>108</v>
          </cell>
          <cell r="C63"/>
          <cell r="D63"/>
          <cell r="E63">
            <v>108</v>
          </cell>
          <cell r="F63"/>
          <cell r="G63"/>
          <cell r="H63">
            <v>102</v>
          </cell>
          <cell r="I63"/>
          <cell r="J63"/>
          <cell r="K63">
            <v>128</v>
          </cell>
          <cell r="L63"/>
          <cell r="M63"/>
          <cell r="N63">
            <v>157</v>
          </cell>
          <cell r="O63"/>
          <cell r="P63"/>
        </row>
        <row r="64">
          <cell r="A64" t="str">
            <v>公営企業債等繰入見込額</v>
          </cell>
          <cell r="B64">
            <v>831</v>
          </cell>
          <cell r="C64"/>
          <cell r="D64"/>
          <cell r="E64">
            <v>840</v>
          </cell>
          <cell r="F64"/>
          <cell r="G64"/>
          <cell r="H64">
            <v>811</v>
          </cell>
          <cell r="I64"/>
          <cell r="J64"/>
          <cell r="K64">
            <v>804</v>
          </cell>
          <cell r="L64"/>
          <cell r="M64"/>
          <cell r="N64">
            <v>798</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4438</v>
          </cell>
          <cell r="C66"/>
          <cell r="D66"/>
          <cell r="E66">
            <v>4580</v>
          </cell>
          <cell r="F66"/>
          <cell r="G66"/>
          <cell r="H66">
            <v>4401</v>
          </cell>
          <cell r="I66"/>
          <cell r="J66"/>
          <cell r="K66">
            <v>4513</v>
          </cell>
          <cell r="L66"/>
          <cell r="M66"/>
          <cell r="N66">
            <v>6466</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1177</v>
          </cell>
          <cell r="C72">
            <v>1160</v>
          </cell>
          <cell r="D72">
            <v>1140</v>
          </cell>
        </row>
        <row r="73">
          <cell r="A73" t="str">
            <v>減債基金</v>
          </cell>
          <cell r="B73">
            <v>649</v>
          </cell>
          <cell r="C73">
            <v>563</v>
          </cell>
          <cell r="D73">
            <v>657</v>
          </cell>
        </row>
        <row r="74">
          <cell r="A74" t="str">
            <v>その他特定目的基金</v>
          </cell>
          <cell r="B74">
            <v>2283</v>
          </cell>
          <cell r="C74">
            <v>2297</v>
          </cell>
          <cell r="D74">
            <v>2213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8" t="s">
        <v>17</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x14ac:dyDescent="0.2">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9" t="s">
        <v>19</v>
      </c>
      <c r="C3" s="610"/>
      <c r="D3" s="610"/>
      <c r="E3" s="611"/>
      <c r="F3" s="611"/>
      <c r="G3" s="611"/>
      <c r="H3" s="611"/>
      <c r="I3" s="611"/>
      <c r="J3" s="611"/>
      <c r="K3" s="611"/>
      <c r="L3" s="611" t="s">
        <v>20</v>
      </c>
      <c r="M3" s="611"/>
      <c r="N3" s="611"/>
      <c r="O3" s="611"/>
      <c r="P3" s="611"/>
      <c r="Q3" s="611"/>
      <c r="R3" s="614"/>
      <c r="S3" s="614"/>
      <c r="T3" s="614"/>
      <c r="U3" s="614"/>
      <c r="V3" s="615"/>
      <c r="W3" s="505" t="s">
        <v>21</v>
      </c>
      <c r="X3" s="506"/>
      <c r="Y3" s="506"/>
      <c r="Z3" s="506"/>
      <c r="AA3" s="506"/>
      <c r="AB3" s="610"/>
      <c r="AC3" s="614" t="s">
        <v>22</v>
      </c>
      <c r="AD3" s="506"/>
      <c r="AE3" s="506"/>
      <c r="AF3" s="506"/>
      <c r="AG3" s="506"/>
      <c r="AH3" s="506"/>
      <c r="AI3" s="506"/>
      <c r="AJ3" s="506"/>
      <c r="AK3" s="506"/>
      <c r="AL3" s="576"/>
      <c r="AM3" s="505" t="s">
        <v>23</v>
      </c>
      <c r="AN3" s="506"/>
      <c r="AO3" s="506"/>
      <c r="AP3" s="506"/>
      <c r="AQ3" s="506"/>
      <c r="AR3" s="506"/>
      <c r="AS3" s="506"/>
      <c r="AT3" s="506"/>
      <c r="AU3" s="506"/>
      <c r="AV3" s="506"/>
      <c r="AW3" s="506"/>
      <c r="AX3" s="576"/>
      <c r="AY3" s="568" t="s">
        <v>24</v>
      </c>
      <c r="AZ3" s="569"/>
      <c r="BA3" s="569"/>
      <c r="BB3" s="569"/>
      <c r="BC3" s="569"/>
      <c r="BD3" s="569"/>
      <c r="BE3" s="569"/>
      <c r="BF3" s="569"/>
      <c r="BG3" s="569"/>
      <c r="BH3" s="569"/>
      <c r="BI3" s="569"/>
      <c r="BJ3" s="569"/>
      <c r="BK3" s="569"/>
      <c r="BL3" s="569"/>
      <c r="BM3" s="618"/>
      <c r="BN3" s="505" t="s">
        <v>25</v>
      </c>
      <c r="BO3" s="506"/>
      <c r="BP3" s="506"/>
      <c r="BQ3" s="506"/>
      <c r="BR3" s="506"/>
      <c r="BS3" s="506"/>
      <c r="BT3" s="506"/>
      <c r="BU3" s="576"/>
      <c r="BV3" s="505" t="s">
        <v>26</v>
      </c>
      <c r="BW3" s="506"/>
      <c r="BX3" s="506"/>
      <c r="BY3" s="506"/>
      <c r="BZ3" s="506"/>
      <c r="CA3" s="506"/>
      <c r="CB3" s="506"/>
      <c r="CC3" s="576"/>
      <c r="CD3" s="568" t="s">
        <v>24</v>
      </c>
      <c r="CE3" s="569"/>
      <c r="CF3" s="569"/>
      <c r="CG3" s="569"/>
      <c r="CH3" s="569"/>
      <c r="CI3" s="569"/>
      <c r="CJ3" s="569"/>
      <c r="CK3" s="569"/>
      <c r="CL3" s="569"/>
      <c r="CM3" s="569"/>
      <c r="CN3" s="569"/>
      <c r="CO3" s="569"/>
      <c r="CP3" s="569"/>
      <c r="CQ3" s="569"/>
      <c r="CR3" s="569"/>
      <c r="CS3" s="618"/>
      <c r="CT3" s="505" t="s">
        <v>27</v>
      </c>
      <c r="CU3" s="506"/>
      <c r="CV3" s="506"/>
      <c r="CW3" s="506"/>
      <c r="CX3" s="506"/>
      <c r="CY3" s="506"/>
      <c r="CZ3" s="506"/>
      <c r="DA3" s="576"/>
      <c r="DB3" s="505" t="s">
        <v>28</v>
      </c>
      <c r="DC3" s="506"/>
      <c r="DD3" s="506"/>
      <c r="DE3" s="506"/>
      <c r="DF3" s="506"/>
      <c r="DG3" s="506"/>
      <c r="DH3" s="506"/>
      <c r="DI3" s="576"/>
      <c r="DJ3" s="41"/>
      <c r="DK3" s="41"/>
      <c r="DL3" s="41"/>
      <c r="DM3" s="41"/>
      <c r="DN3" s="41"/>
      <c r="DO3" s="41"/>
    </row>
    <row r="4" spans="1:119" ht="18.75" customHeight="1" x14ac:dyDescent="0.15">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2"/>
      <c r="AN4" s="444"/>
      <c r="AO4" s="444"/>
      <c r="AP4" s="444"/>
      <c r="AQ4" s="444"/>
      <c r="AR4" s="444"/>
      <c r="AS4" s="444"/>
      <c r="AT4" s="444"/>
      <c r="AU4" s="444"/>
      <c r="AV4" s="444"/>
      <c r="AW4" s="444"/>
      <c r="AX4" s="617"/>
      <c r="AY4" s="418" t="s">
        <v>29</v>
      </c>
      <c r="AZ4" s="419"/>
      <c r="BA4" s="419"/>
      <c r="BB4" s="419"/>
      <c r="BC4" s="419"/>
      <c r="BD4" s="419"/>
      <c r="BE4" s="419"/>
      <c r="BF4" s="419"/>
      <c r="BG4" s="419"/>
      <c r="BH4" s="419"/>
      <c r="BI4" s="419"/>
      <c r="BJ4" s="419"/>
      <c r="BK4" s="419"/>
      <c r="BL4" s="419"/>
      <c r="BM4" s="420"/>
      <c r="BN4" s="421">
        <v>10379943</v>
      </c>
      <c r="BO4" s="422"/>
      <c r="BP4" s="422"/>
      <c r="BQ4" s="422"/>
      <c r="BR4" s="422"/>
      <c r="BS4" s="422"/>
      <c r="BT4" s="422"/>
      <c r="BU4" s="423"/>
      <c r="BV4" s="421">
        <v>6227695</v>
      </c>
      <c r="BW4" s="422"/>
      <c r="BX4" s="422"/>
      <c r="BY4" s="422"/>
      <c r="BZ4" s="422"/>
      <c r="CA4" s="422"/>
      <c r="CB4" s="422"/>
      <c r="CC4" s="423"/>
      <c r="CD4" s="602" t="s">
        <v>30</v>
      </c>
      <c r="CE4" s="603"/>
      <c r="CF4" s="603"/>
      <c r="CG4" s="603"/>
      <c r="CH4" s="603"/>
      <c r="CI4" s="603"/>
      <c r="CJ4" s="603"/>
      <c r="CK4" s="603"/>
      <c r="CL4" s="603"/>
      <c r="CM4" s="603"/>
      <c r="CN4" s="603"/>
      <c r="CO4" s="603"/>
      <c r="CP4" s="603"/>
      <c r="CQ4" s="603"/>
      <c r="CR4" s="603"/>
      <c r="CS4" s="604"/>
      <c r="CT4" s="605">
        <v>11</v>
      </c>
      <c r="CU4" s="606"/>
      <c r="CV4" s="606"/>
      <c r="CW4" s="606"/>
      <c r="CX4" s="606"/>
      <c r="CY4" s="606"/>
      <c r="CZ4" s="606"/>
      <c r="DA4" s="607"/>
      <c r="DB4" s="605">
        <v>11.5</v>
      </c>
      <c r="DC4" s="606"/>
      <c r="DD4" s="606"/>
      <c r="DE4" s="606"/>
      <c r="DF4" s="606"/>
      <c r="DG4" s="606"/>
      <c r="DH4" s="606"/>
      <c r="DI4" s="607"/>
      <c r="DJ4" s="41"/>
      <c r="DK4" s="41"/>
      <c r="DL4" s="41"/>
      <c r="DM4" s="41"/>
      <c r="DN4" s="41"/>
      <c r="DO4" s="41"/>
    </row>
    <row r="5" spans="1:119" ht="18.75" customHeight="1" x14ac:dyDescent="0.15">
      <c r="A5" s="42"/>
      <c r="B5" s="612"/>
      <c r="C5" s="445"/>
      <c r="D5" s="445"/>
      <c r="E5" s="613"/>
      <c r="F5" s="613"/>
      <c r="G5" s="613"/>
      <c r="H5" s="613"/>
      <c r="I5" s="613"/>
      <c r="J5" s="613"/>
      <c r="K5" s="613"/>
      <c r="L5" s="613"/>
      <c r="M5" s="613"/>
      <c r="N5" s="613"/>
      <c r="O5" s="613"/>
      <c r="P5" s="613"/>
      <c r="Q5" s="613"/>
      <c r="R5" s="443"/>
      <c r="S5" s="443"/>
      <c r="T5" s="443"/>
      <c r="U5" s="443"/>
      <c r="V5" s="616"/>
      <c r="W5" s="532"/>
      <c r="X5" s="444"/>
      <c r="Y5" s="444"/>
      <c r="Z5" s="444"/>
      <c r="AA5" s="444"/>
      <c r="AB5" s="445"/>
      <c r="AC5" s="443"/>
      <c r="AD5" s="444"/>
      <c r="AE5" s="444"/>
      <c r="AF5" s="444"/>
      <c r="AG5" s="444"/>
      <c r="AH5" s="444"/>
      <c r="AI5" s="444"/>
      <c r="AJ5" s="444"/>
      <c r="AK5" s="444"/>
      <c r="AL5" s="617"/>
      <c r="AM5" s="495" t="s">
        <v>31</v>
      </c>
      <c r="AN5" s="400"/>
      <c r="AO5" s="400"/>
      <c r="AP5" s="400"/>
      <c r="AQ5" s="400"/>
      <c r="AR5" s="400"/>
      <c r="AS5" s="400"/>
      <c r="AT5" s="401"/>
      <c r="AU5" s="483" t="s">
        <v>32</v>
      </c>
      <c r="AV5" s="484"/>
      <c r="AW5" s="484"/>
      <c r="AX5" s="484"/>
      <c r="AY5" s="406" t="s">
        <v>33</v>
      </c>
      <c r="AZ5" s="407"/>
      <c r="BA5" s="407"/>
      <c r="BB5" s="407"/>
      <c r="BC5" s="407"/>
      <c r="BD5" s="407"/>
      <c r="BE5" s="407"/>
      <c r="BF5" s="407"/>
      <c r="BG5" s="407"/>
      <c r="BH5" s="407"/>
      <c r="BI5" s="407"/>
      <c r="BJ5" s="407"/>
      <c r="BK5" s="407"/>
      <c r="BL5" s="407"/>
      <c r="BM5" s="408"/>
      <c r="BN5" s="426">
        <v>9992568</v>
      </c>
      <c r="BO5" s="427"/>
      <c r="BP5" s="427"/>
      <c r="BQ5" s="427"/>
      <c r="BR5" s="427"/>
      <c r="BS5" s="427"/>
      <c r="BT5" s="427"/>
      <c r="BU5" s="428"/>
      <c r="BV5" s="426">
        <v>5842319</v>
      </c>
      <c r="BW5" s="427"/>
      <c r="BX5" s="427"/>
      <c r="BY5" s="427"/>
      <c r="BZ5" s="427"/>
      <c r="CA5" s="427"/>
      <c r="CB5" s="427"/>
      <c r="CC5" s="428"/>
      <c r="CD5" s="435" t="s">
        <v>34</v>
      </c>
      <c r="CE5" s="436"/>
      <c r="CF5" s="436"/>
      <c r="CG5" s="436"/>
      <c r="CH5" s="436"/>
      <c r="CI5" s="436"/>
      <c r="CJ5" s="436"/>
      <c r="CK5" s="436"/>
      <c r="CL5" s="436"/>
      <c r="CM5" s="436"/>
      <c r="CN5" s="436"/>
      <c r="CO5" s="436"/>
      <c r="CP5" s="436"/>
      <c r="CQ5" s="436"/>
      <c r="CR5" s="436"/>
      <c r="CS5" s="437"/>
      <c r="CT5" s="396">
        <v>89.5</v>
      </c>
      <c r="CU5" s="397"/>
      <c r="CV5" s="397"/>
      <c r="CW5" s="397"/>
      <c r="CX5" s="397"/>
      <c r="CY5" s="397"/>
      <c r="CZ5" s="397"/>
      <c r="DA5" s="398"/>
      <c r="DB5" s="396">
        <v>90</v>
      </c>
      <c r="DC5" s="397"/>
      <c r="DD5" s="397"/>
      <c r="DE5" s="397"/>
      <c r="DF5" s="397"/>
      <c r="DG5" s="397"/>
      <c r="DH5" s="397"/>
      <c r="DI5" s="398"/>
      <c r="DJ5" s="41"/>
      <c r="DK5" s="41"/>
      <c r="DL5" s="41"/>
      <c r="DM5" s="41"/>
      <c r="DN5" s="41"/>
      <c r="DO5" s="41"/>
    </row>
    <row r="6" spans="1:119" ht="18.75" customHeight="1" x14ac:dyDescent="0.15">
      <c r="A6" s="42"/>
      <c r="B6" s="582" t="s">
        <v>35</v>
      </c>
      <c r="C6" s="442"/>
      <c r="D6" s="442"/>
      <c r="E6" s="583"/>
      <c r="F6" s="583"/>
      <c r="G6" s="583"/>
      <c r="H6" s="583"/>
      <c r="I6" s="583"/>
      <c r="J6" s="583"/>
      <c r="K6" s="583"/>
      <c r="L6" s="583" t="s">
        <v>36</v>
      </c>
      <c r="M6" s="583"/>
      <c r="N6" s="583"/>
      <c r="O6" s="583"/>
      <c r="P6" s="583"/>
      <c r="Q6" s="583"/>
      <c r="R6" s="466"/>
      <c r="S6" s="466"/>
      <c r="T6" s="466"/>
      <c r="U6" s="466"/>
      <c r="V6" s="589"/>
      <c r="W6" s="517" t="s">
        <v>37</v>
      </c>
      <c r="X6" s="441"/>
      <c r="Y6" s="441"/>
      <c r="Z6" s="441"/>
      <c r="AA6" s="441"/>
      <c r="AB6" s="442"/>
      <c r="AC6" s="594" t="s">
        <v>38</v>
      </c>
      <c r="AD6" s="595"/>
      <c r="AE6" s="595"/>
      <c r="AF6" s="595"/>
      <c r="AG6" s="595"/>
      <c r="AH6" s="595"/>
      <c r="AI6" s="595"/>
      <c r="AJ6" s="595"/>
      <c r="AK6" s="595"/>
      <c r="AL6" s="596"/>
      <c r="AM6" s="495" t="s">
        <v>39</v>
      </c>
      <c r="AN6" s="400"/>
      <c r="AO6" s="400"/>
      <c r="AP6" s="400"/>
      <c r="AQ6" s="400"/>
      <c r="AR6" s="400"/>
      <c r="AS6" s="400"/>
      <c r="AT6" s="401"/>
      <c r="AU6" s="483" t="s">
        <v>32</v>
      </c>
      <c r="AV6" s="484"/>
      <c r="AW6" s="484"/>
      <c r="AX6" s="484"/>
      <c r="AY6" s="406" t="s">
        <v>40</v>
      </c>
      <c r="AZ6" s="407"/>
      <c r="BA6" s="407"/>
      <c r="BB6" s="407"/>
      <c r="BC6" s="407"/>
      <c r="BD6" s="407"/>
      <c r="BE6" s="407"/>
      <c r="BF6" s="407"/>
      <c r="BG6" s="407"/>
      <c r="BH6" s="407"/>
      <c r="BI6" s="407"/>
      <c r="BJ6" s="407"/>
      <c r="BK6" s="407"/>
      <c r="BL6" s="407"/>
      <c r="BM6" s="408"/>
      <c r="BN6" s="426">
        <v>387375</v>
      </c>
      <c r="BO6" s="427"/>
      <c r="BP6" s="427"/>
      <c r="BQ6" s="427"/>
      <c r="BR6" s="427"/>
      <c r="BS6" s="427"/>
      <c r="BT6" s="427"/>
      <c r="BU6" s="428"/>
      <c r="BV6" s="426">
        <v>385376</v>
      </c>
      <c r="BW6" s="427"/>
      <c r="BX6" s="427"/>
      <c r="BY6" s="427"/>
      <c r="BZ6" s="427"/>
      <c r="CA6" s="427"/>
      <c r="CB6" s="427"/>
      <c r="CC6" s="428"/>
      <c r="CD6" s="435" t="s">
        <v>41</v>
      </c>
      <c r="CE6" s="436"/>
      <c r="CF6" s="436"/>
      <c r="CG6" s="436"/>
      <c r="CH6" s="436"/>
      <c r="CI6" s="436"/>
      <c r="CJ6" s="436"/>
      <c r="CK6" s="436"/>
      <c r="CL6" s="436"/>
      <c r="CM6" s="436"/>
      <c r="CN6" s="436"/>
      <c r="CO6" s="436"/>
      <c r="CP6" s="436"/>
      <c r="CQ6" s="436"/>
      <c r="CR6" s="436"/>
      <c r="CS6" s="437"/>
      <c r="CT6" s="579">
        <v>92.8</v>
      </c>
      <c r="CU6" s="580"/>
      <c r="CV6" s="580"/>
      <c r="CW6" s="580"/>
      <c r="CX6" s="580"/>
      <c r="CY6" s="580"/>
      <c r="CZ6" s="580"/>
      <c r="DA6" s="581"/>
      <c r="DB6" s="579">
        <v>93.3</v>
      </c>
      <c r="DC6" s="580"/>
      <c r="DD6" s="580"/>
      <c r="DE6" s="580"/>
      <c r="DF6" s="580"/>
      <c r="DG6" s="580"/>
      <c r="DH6" s="580"/>
      <c r="DI6" s="581"/>
      <c r="DJ6" s="41"/>
      <c r="DK6" s="41"/>
      <c r="DL6" s="41"/>
      <c r="DM6" s="41"/>
      <c r="DN6" s="41"/>
      <c r="DO6" s="41"/>
    </row>
    <row r="7" spans="1:119" ht="18.75" customHeight="1" x14ac:dyDescent="0.15">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495" t="s">
        <v>42</v>
      </c>
      <c r="AN7" s="400"/>
      <c r="AO7" s="400"/>
      <c r="AP7" s="400"/>
      <c r="AQ7" s="400"/>
      <c r="AR7" s="400"/>
      <c r="AS7" s="400"/>
      <c r="AT7" s="401"/>
      <c r="AU7" s="483" t="s">
        <v>32</v>
      </c>
      <c r="AV7" s="484"/>
      <c r="AW7" s="484"/>
      <c r="AX7" s="484"/>
      <c r="AY7" s="406" t="s">
        <v>43</v>
      </c>
      <c r="AZ7" s="407"/>
      <c r="BA7" s="407"/>
      <c r="BB7" s="407"/>
      <c r="BC7" s="407"/>
      <c r="BD7" s="407"/>
      <c r="BE7" s="407"/>
      <c r="BF7" s="407"/>
      <c r="BG7" s="407"/>
      <c r="BH7" s="407"/>
      <c r="BI7" s="407"/>
      <c r="BJ7" s="407"/>
      <c r="BK7" s="407"/>
      <c r="BL7" s="407"/>
      <c r="BM7" s="408"/>
      <c r="BN7" s="426">
        <v>29128</v>
      </c>
      <c r="BO7" s="427"/>
      <c r="BP7" s="427"/>
      <c r="BQ7" s="427"/>
      <c r="BR7" s="427"/>
      <c r="BS7" s="427"/>
      <c r="BT7" s="427"/>
      <c r="BU7" s="428"/>
      <c r="BV7" s="426">
        <v>29306</v>
      </c>
      <c r="BW7" s="427"/>
      <c r="BX7" s="427"/>
      <c r="BY7" s="427"/>
      <c r="BZ7" s="427"/>
      <c r="CA7" s="427"/>
      <c r="CB7" s="427"/>
      <c r="CC7" s="428"/>
      <c r="CD7" s="435" t="s">
        <v>44</v>
      </c>
      <c r="CE7" s="436"/>
      <c r="CF7" s="436"/>
      <c r="CG7" s="436"/>
      <c r="CH7" s="436"/>
      <c r="CI7" s="436"/>
      <c r="CJ7" s="436"/>
      <c r="CK7" s="436"/>
      <c r="CL7" s="436"/>
      <c r="CM7" s="436"/>
      <c r="CN7" s="436"/>
      <c r="CO7" s="436"/>
      <c r="CP7" s="436"/>
      <c r="CQ7" s="436"/>
      <c r="CR7" s="436"/>
      <c r="CS7" s="437"/>
      <c r="CT7" s="426">
        <v>3244875</v>
      </c>
      <c r="CU7" s="427"/>
      <c r="CV7" s="427"/>
      <c r="CW7" s="427"/>
      <c r="CX7" s="427"/>
      <c r="CY7" s="427"/>
      <c r="CZ7" s="427"/>
      <c r="DA7" s="428"/>
      <c r="DB7" s="426">
        <v>3099158</v>
      </c>
      <c r="DC7" s="427"/>
      <c r="DD7" s="427"/>
      <c r="DE7" s="427"/>
      <c r="DF7" s="427"/>
      <c r="DG7" s="427"/>
      <c r="DH7" s="427"/>
      <c r="DI7" s="428"/>
      <c r="DJ7" s="41"/>
      <c r="DK7" s="41"/>
      <c r="DL7" s="41"/>
      <c r="DM7" s="41"/>
      <c r="DN7" s="41"/>
      <c r="DO7" s="41"/>
    </row>
    <row r="8" spans="1:119" ht="18.75" customHeight="1" thickBot="1" x14ac:dyDescent="0.2">
      <c r="A8" s="42"/>
      <c r="B8" s="587"/>
      <c r="C8" s="518"/>
      <c r="D8" s="518"/>
      <c r="E8" s="588"/>
      <c r="F8" s="588"/>
      <c r="G8" s="588"/>
      <c r="H8" s="588"/>
      <c r="I8" s="588"/>
      <c r="J8" s="588"/>
      <c r="K8" s="588"/>
      <c r="L8" s="588"/>
      <c r="M8" s="588"/>
      <c r="N8" s="588"/>
      <c r="O8" s="588"/>
      <c r="P8" s="588"/>
      <c r="Q8" s="588"/>
      <c r="R8" s="592"/>
      <c r="S8" s="592"/>
      <c r="T8" s="592"/>
      <c r="U8" s="592"/>
      <c r="V8" s="593"/>
      <c r="W8" s="507"/>
      <c r="X8" s="508"/>
      <c r="Y8" s="508"/>
      <c r="Z8" s="508"/>
      <c r="AA8" s="508"/>
      <c r="AB8" s="518"/>
      <c r="AC8" s="599"/>
      <c r="AD8" s="600"/>
      <c r="AE8" s="600"/>
      <c r="AF8" s="600"/>
      <c r="AG8" s="600"/>
      <c r="AH8" s="600"/>
      <c r="AI8" s="600"/>
      <c r="AJ8" s="600"/>
      <c r="AK8" s="600"/>
      <c r="AL8" s="601"/>
      <c r="AM8" s="495" t="s">
        <v>45</v>
      </c>
      <c r="AN8" s="400"/>
      <c r="AO8" s="400"/>
      <c r="AP8" s="400"/>
      <c r="AQ8" s="400"/>
      <c r="AR8" s="400"/>
      <c r="AS8" s="400"/>
      <c r="AT8" s="401"/>
      <c r="AU8" s="483" t="s">
        <v>32</v>
      </c>
      <c r="AV8" s="484"/>
      <c r="AW8" s="484"/>
      <c r="AX8" s="484"/>
      <c r="AY8" s="406" t="s">
        <v>46</v>
      </c>
      <c r="AZ8" s="407"/>
      <c r="BA8" s="407"/>
      <c r="BB8" s="407"/>
      <c r="BC8" s="407"/>
      <c r="BD8" s="407"/>
      <c r="BE8" s="407"/>
      <c r="BF8" s="407"/>
      <c r="BG8" s="407"/>
      <c r="BH8" s="407"/>
      <c r="BI8" s="407"/>
      <c r="BJ8" s="407"/>
      <c r="BK8" s="407"/>
      <c r="BL8" s="407"/>
      <c r="BM8" s="408"/>
      <c r="BN8" s="426">
        <v>358247</v>
      </c>
      <c r="BO8" s="427"/>
      <c r="BP8" s="427"/>
      <c r="BQ8" s="427"/>
      <c r="BR8" s="427"/>
      <c r="BS8" s="427"/>
      <c r="BT8" s="427"/>
      <c r="BU8" s="428"/>
      <c r="BV8" s="426">
        <v>356070</v>
      </c>
      <c r="BW8" s="427"/>
      <c r="BX8" s="427"/>
      <c r="BY8" s="427"/>
      <c r="BZ8" s="427"/>
      <c r="CA8" s="427"/>
      <c r="CB8" s="427"/>
      <c r="CC8" s="428"/>
      <c r="CD8" s="435" t="s">
        <v>47</v>
      </c>
      <c r="CE8" s="436"/>
      <c r="CF8" s="436"/>
      <c r="CG8" s="436"/>
      <c r="CH8" s="436"/>
      <c r="CI8" s="436"/>
      <c r="CJ8" s="436"/>
      <c r="CK8" s="436"/>
      <c r="CL8" s="436"/>
      <c r="CM8" s="436"/>
      <c r="CN8" s="436"/>
      <c r="CO8" s="436"/>
      <c r="CP8" s="436"/>
      <c r="CQ8" s="436"/>
      <c r="CR8" s="436"/>
      <c r="CS8" s="437"/>
      <c r="CT8" s="539">
        <v>0.33</v>
      </c>
      <c r="CU8" s="540"/>
      <c r="CV8" s="540"/>
      <c r="CW8" s="540"/>
      <c r="CX8" s="540"/>
      <c r="CY8" s="540"/>
      <c r="CZ8" s="540"/>
      <c r="DA8" s="541"/>
      <c r="DB8" s="539">
        <v>0.33</v>
      </c>
      <c r="DC8" s="540"/>
      <c r="DD8" s="540"/>
      <c r="DE8" s="540"/>
      <c r="DF8" s="540"/>
      <c r="DG8" s="540"/>
      <c r="DH8" s="540"/>
      <c r="DI8" s="541"/>
      <c r="DJ8" s="41"/>
      <c r="DK8" s="41"/>
      <c r="DL8" s="41"/>
      <c r="DM8" s="41"/>
      <c r="DN8" s="41"/>
      <c r="DO8" s="41"/>
    </row>
    <row r="9" spans="1:119" ht="18.75" customHeight="1" thickBot="1" x14ac:dyDescent="0.2">
      <c r="A9" s="42"/>
      <c r="B9" s="568" t="s">
        <v>48</v>
      </c>
      <c r="C9" s="569"/>
      <c r="D9" s="569"/>
      <c r="E9" s="569"/>
      <c r="F9" s="569"/>
      <c r="G9" s="569"/>
      <c r="H9" s="569"/>
      <c r="I9" s="569"/>
      <c r="J9" s="569"/>
      <c r="K9" s="489"/>
      <c r="L9" s="570" t="s">
        <v>49</v>
      </c>
      <c r="M9" s="571"/>
      <c r="N9" s="571"/>
      <c r="O9" s="571"/>
      <c r="P9" s="571"/>
      <c r="Q9" s="572"/>
      <c r="R9" s="573">
        <v>10191</v>
      </c>
      <c r="S9" s="574"/>
      <c r="T9" s="574"/>
      <c r="U9" s="574"/>
      <c r="V9" s="575"/>
      <c r="W9" s="505" t="s">
        <v>50</v>
      </c>
      <c r="X9" s="506"/>
      <c r="Y9" s="506"/>
      <c r="Z9" s="506"/>
      <c r="AA9" s="506"/>
      <c r="AB9" s="506"/>
      <c r="AC9" s="506"/>
      <c r="AD9" s="506"/>
      <c r="AE9" s="506"/>
      <c r="AF9" s="506"/>
      <c r="AG9" s="506"/>
      <c r="AH9" s="506"/>
      <c r="AI9" s="506"/>
      <c r="AJ9" s="506"/>
      <c r="AK9" s="506"/>
      <c r="AL9" s="576"/>
      <c r="AM9" s="495" t="s">
        <v>51</v>
      </c>
      <c r="AN9" s="400"/>
      <c r="AO9" s="400"/>
      <c r="AP9" s="400"/>
      <c r="AQ9" s="400"/>
      <c r="AR9" s="400"/>
      <c r="AS9" s="400"/>
      <c r="AT9" s="401"/>
      <c r="AU9" s="483" t="s">
        <v>32</v>
      </c>
      <c r="AV9" s="484"/>
      <c r="AW9" s="484"/>
      <c r="AX9" s="484"/>
      <c r="AY9" s="406" t="s">
        <v>52</v>
      </c>
      <c r="AZ9" s="407"/>
      <c r="BA9" s="407"/>
      <c r="BB9" s="407"/>
      <c r="BC9" s="407"/>
      <c r="BD9" s="407"/>
      <c r="BE9" s="407"/>
      <c r="BF9" s="407"/>
      <c r="BG9" s="407"/>
      <c r="BH9" s="407"/>
      <c r="BI9" s="407"/>
      <c r="BJ9" s="407"/>
      <c r="BK9" s="407"/>
      <c r="BL9" s="407"/>
      <c r="BM9" s="408"/>
      <c r="BN9" s="426">
        <v>2177</v>
      </c>
      <c r="BO9" s="427"/>
      <c r="BP9" s="427"/>
      <c r="BQ9" s="427"/>
      <c r="BR9" s="427"/>
      <c r="BS9" s="427"/>
      <c r="BT9" s="427"/>
      <c r="BU9" s="428"/>
      <c r="BV9" s="426">
        <v>33702</v>
      </c>
      <c r="BW9" s="427"/>
      <c r="BX9" s="427"/>
      <c r="BY9" s="427"/>
      <c r="BZ9" s="427"/>
      <c r="CA9" s="427"/>
      <c r="CB9" s="427"/>
      <c r="CC9" s="428"/>
      <c r="CD9" s="435" t="s">
        <v>53</v>
      </c>
      <c r="CE9" s="436"/>
      <c r="CF9" s="436"/>
      <c r="CG9" s="436"/>
      <c r="CH9" s="436"/>
      <c r="CI9" s="436"/>
      <c r="CJ9" s="436"/>
      <c r="CK9" s="436"/>
      <c r="CL9" s="436"/>
      <c r="CM9" s="436"/>
      <c r="CN9" s="436"/>
      <c r="CO9" s="436"/>
      <c r="CP9" s="436"/>
      <c r="CQ9" s="436"/>
      <c r="CR9" s="436"/>
      <c r="CS9" s="437"/>
      <c r="CT9" s="396">
        <v>7.9</v>
      </c>
      <c r="CU9" s="397"/>
      <c r="CV9" s="397"/>
      <c r="CW9" s="397"/>
      <c r="CX9" s="397"/>
      <c r="CY9" s="397"/>
      <c r="CZ9" s="397"/>
      <c r="DA9" s="398"/>
      <c r="DB9" s="396">
        <v>13.1</v>
      </c>
      <c r="DC9" s="397"/>
      <c r="DD9" s="397"/>
      <c r="DE9" s="397"/>
      <c r="DF9" s="397"/>
      <c r="DG9" s="397"/>
      <c r="DH9" s="397"/>
      <c r="DI9" s="398"/>
      <c r="DJ9" s="41"/>
      <c r="DK9" s="41"/>
      <c r="DL9" s="41"/>
      <c r="DM9" s="41"/>
      <c r="DN9" s="41"/>
      <c r="DO9" s="41"/>
    </row>
    <row r="10" spans="1:119" ht="18.75" customHeight="1" thickBot="1" x14ac:dyDescent="0.2">
      <c r="A10" s="42"/>
      <c r="B10" s="568"/>
      <c r="C10" s="569"/>
      <c r="D10" s="569"/>
      <c r="E10" s="569"/>
      <c r="F10" s="569"/>
      <c r="G10" s="569"/>
      <c r="H10" s="569"/>
      <c r="I10" s="569"/>
      <c r="J10" s="569"/>
      <c r="K10" s="489"/>
      <c r="L10" s="399" t="s">
        <v>54</v>
      </c>
      <c r="M10" s="400"/>
      <c r="N10" s="400"/>
      <c r="O10" s="400"/>
      <c r="P10" s="400"/>
      <c r="Q10" s="401"/>
      <c r="R10" s="402">
        <v>10861</v>
      </c>
      <c r="S10" s="403"/>
      <c r="T10" s="403"/>
      <c r="U10" s="403"/>
      <c r="V10" s="405"/>
      <c r="W10" s="577"/>
      <c r="X10" s="388"/>
      <c r="Y10" s="388"/>
      <c r="Z10" s="388"/>
      <c r="AA10" s="388"/>
      <c r="AB10" s="388"/>
      <c r="AC10" s="388"/>
      <c r="AD10" s="388"/>
      <c r="AE10" s="388"/>
      <c r="AF10" s="388"/>
      <c r="AG10" s="388"/>
      <c r="AH10" s="388"/>
      <c r="AI10" s="388"/>
      <c r="AJ10" s="388"/>
      <c r="AK10" s="388"/>
      <c r="AL10" s="578"/>
      <c r="AM10" s="495" t="s">
        <v>55</v>
      </c>
      <c r="AN10" s="400"/>
      <c r="AO10" s="400"/>
      <c r="AP10" s="400"/>
      <c r="AQ10" s="400"/>
      <c r="AR10" s="400"/>
      <c r="AS10" s="400"/>
      <c r="AT10" s="401"/>
      <c r="AU10" s="483" t="s">
        <v>56</v>
      </c>
      <c r="AV10" s="484"/>
      <c r="AW10" s="484"/>
      <c r="AX10" s="484"/>
      <c r="AY10" s="406" t="s">
        <v>57</v>
      </c>
      <c r="AZ10" s="407"/>
      <c r="BA10" s="407"/>
      <c r="BB10" s="407"/>
      <c r="BC10" s="407"/>
      <c r="BD10" s="407"/>
      <c r="BE10" s="407"/>
      <c r="BF10" s="407"/>
      <c r="BG10" s="407"/>
      <c r="BH10" s="407"/>
      <c r="BI10" s="407"/>
      <c r="BJ10" s="407"/>
      <c r="BK10" s="407"/>
      <c r="BL10" s="407"/>
      <c r="BM10" s="408"/>
      <c r="BN10" s="426">
        <v>503</v>
      </c>
      <c r="BO10" s="427"/>
      <c r="BP10" s="427"/>
      <c r="BQ10" s="427"/>
      <c r="BR10" s="427"/>
      <c r="BS10" s="427"/>
      <c r="BT10" s="427"/>
      <c r="BU10" s="428"/>
      <c r="BV10" s="426">
        <v>782</v>
      </c>
      <c r="BW10" s="427"/>
      <c r="BX10" s="427"/>
      <c r="BY10" s="427"/>
      <c r="BZ10" s="427"/>
      <c r="CA10" s="427"/>
      <c r="CB10" s="427"/>
      <c r="CC10" s="428"/>
      <c r="CD10" s="46" t="s">
        <v>58</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8"/>
      <c r="C11" s="569"/>
      <c r="D11" s="569"/>
      <c r="E11" s="569"/>
      <c r="F11" s="569"/>
      <c r="G11" s="569"/>
      <c r="H11" s="569"/>
      <c r="I11" s="569"/>
      <c r="J11" s="569"/>
      <c r="K11" s="489"/>
      <c r="L11" s="474" t="s">
        <v>59</v>
      </c>
      <c r="M11" s="475"/>
      <c r="N11" s="475"/>
      <c r="O11" s="475"/>
      <c r="P11" s="475"/>
      <c r="Q11" s="476"/>
      <c r="R11" s="565" t="s">
        <v>60</v>
      </c>
      <c r="S11" s="566"/>
      <c r="T11" s="566"/>
      <c r="U11" s="566"/>
      <c r="V11" s="567"/>
      <c r="W11" s="577"/>
      <c r="X11" s="388"/>
      <c r="Y11" s="388"/>
      <c r="Z11" s="388"/>
      <c r="AA11" s="388"/>
      <c r="AB11" s="388"/>
      <c r="AC11" s="388"/>
      <c r="AD11" s="388"/>
      <c r="AE11" s="388"/>
      <c r="AF11" s="388"/>
      <c r="AG11" s="388"/>
      <c r="AH11" s="388"/>
      <c r="AI11" s="388"/>
      <c r="AJ11" s="388"/>
      <c r="AK11" s="388"/>
      <c r="AL11" s="578"/>
      <c r="AM11" s="495" t="s">
        <v>61</v>
      </c>
      <c r="AN11" s="400"/>
      <c r="AO11" s="400"/>
      <c r="AP11" s="400"/>
      <c r="AQ11" s="400"/>
      <c r="AR11" s="400"/>
      <c r="AS11" s="400"/>
      <c r="AT11" s="401"/>
      <c r="AU11" s="483" t="s">
        <v>32</v>
      </c>
      <c r="AV11" s="484"/>
      <c r="AW11" s="484"/>
      <c r="AX11" s="484"/>
      <c r="AY11" s="406" t="s">
        <v>62</v>
      </c>
      <c r="AZ11" s="407"/>
      <c r="BA11" s="407"/>
      <c r="BB11" s="407"/>
      <c r="BC11" s="407"/>
      <c r="BD11" s="407"/>
      <c r="BE11" s="407"/>
      <c r="BF11" s="407"/>
      <c r="BG11" s="407"/>
      <c r="BH11" s="407"/>
      <c r="BI11" s="407"/>
      <c r="BJ11" s="407"/>
      <c r="BK11" s="407"/>
      <c r="BL11" s="407"/>
      <c r="BM11" s="408"/>
      <c r="BN11" s="426">
        <v>0</v>
      </c>
      <c r="BO11" s="427"/>
      <c r="BP11" s="427"/>
      <c r="BQ11" s="427"/>
      <c r="BR11" s="427"/>
      <c r="BS11" s="427"/>
      <c r="BT11" s="427"/>
      <c r="BU11" s="428"/>
      <c r="BV11" s="426">
        <v>177100</v>
      </c>
      <c r="BW11" s="427"/>
      <c r="BX11" s="427"/>
      <c r="BY11" s="427"/>
      <c r="BZ11" s="427"/>
      <c r="CA11" s="427"/>
      <c r="CB11" s="427"/>
      <c r="CC11" s="428"/>
      <c r="CD11" s="435" t="s">
        <v>63</v>
      </c>
      <c r="CE11" s="436"/>
      <c r="CF11" s="436"/>
      <c r="CG11" s="436"/>
      <c r="CH11" s="436"/>
      <c r="CI11" s="436"/>
      <c r="CJ11" s="436"/>
      <c r="CK11" s="436"/>
      <c r="CL11" s="436"/>
      <c r="CM11" s="436"/>
      <c r="CN11" s="436"/>
      <c r="CO11" s="436"/>
      <c r="CP11" s="436"/>
      <c r="CQ11" s="436"/>
      <c r="CR11" s="436"/>
      <c r="CS11" s="437"/>
      <c r="CT11" s="539" t="s">
        <v>64</v>
      </c>
      <c r="CU11" s="540"/>
      <c r="CV11" s="540"/>
      <c r="CW11" s="540"/>
      <c r="CX11" s="540"/>
      <c r="CY11" s="540"/>
      <c r="CZ11" s="540"/>
      <c r="DA11" s="541"/>
      <c r="DB11" s="539" t="s">
        <v>64</v>
      </c>
      <c r="DC11" s="540"/>
      <c r="DD11" s="540"/>
      <c r="DE11" s="540"/>
      <c r="DF11" s="540"/>
      <c r="DG11" s="540"/>
      <c r="DH11" s="540"/>
      <c r="DI11" s="541"/>
      <c r="DJ11" s="41"/>
      <c r="DK11" s="41"/>
      <c r="DL11" s="41"/>
      <c r="DM11" s="41"/>
      <c r="DN11" s="41"/>
      <c r="DO11" s="41"/>
    </row>
    <row r="12" spans="1:119" ht="18.75" customHeight="1" x14ac:dyDescent="0.15">
      <c r="A12" s="42"/>
      <c r="B12" s="542" t="s">
        <v>65</v>
      </c>
      <c r="C12" s="543"/>
      <c r="D12" s="543"/>
      <c r="E12" s="543"/>
      <c r="F12" s="543"/>
      <c r="G12" s="543"/>
      <c r="H12" s="543"/>
      <c r="I12" s="543"/>
      <c r="J12" s="543"/>
      <c r="K12" s="544"/>
      <c r="L12" s="551" t="s">
        <v>66</v>
      </c>
      <c r="M12" s="552"/>
      <c r="N12" s="552"/>
      <c r="O12" s="552"/>
      <c r="P12" s="552"/>
      <c r="Q12" s="553"/>
      <c r="R12" s="554">
        <v>10712</v>
      </c>
      <c r="S12" s="555"/>
      <c r="T12" s="555"/>
      <c r="U12" s="555"/>
      <c r="V12" s="556"/>
      <c r="W12" s="557" t="s">
        <v>24</v>
      </c>
      <c r="X12" s="484"/>
      <c r="Y12" s="484"/>
      <c r="Z12" s="484"/>
      <c r="AA12" s="484"/>
      <c r="AB12" s="558"/>
      <c r="AC12" s="559" t="s">
        <v>67</v>
      </c>
      <c r="AD12" s="560"/>
      <c r="AE12" s="560"/>
      <c r="AF12" s="560"/>
      <c r="AG12" s="561"/>
      <c r="AH12" s="559" t="s">
        <v>68</v>
      </c>
      <c r="AI12" s="560"/>
      <c r="AJ12" s="560"/>
      <c r="AK12" s="560"/>
      <c r="AL12" s="562"/>
      <c r="AM12" s="495" t="s">
        <v>69</v>
      </c>
      <c r="AN12" s="400"/>
      <c r="AO12" s="400"/>
      <c r="AP12" s="400"/>
      <c r="AQ12" s="400"/>
      <c r="AR12" s="400"/>
      <c r="AS12" s="400"/>
      <c r="AT12" s="401"/>
      <c r="AU12" s="483" t="s">
        <v>32</v>
      </c>
      <c r="AV12" s="484"/>
      <c r="AW12" s="484"/>
      <c r="AX12" s="484"/>
      <c r="AY12" s="406" t="s">
        <v>70</v>
      </c>
      <c r="AZ12" s="407"/>
      <c r="BA12" s="407"/>
      <c r="BB12" s="407"/>
      <c r="BC12" s="407"/>
      <c r="BD12" s="407"/>
      <c r="BE12" s="407"/>
      <c r="BF12" s="407"/>
      <c r="BG12" s="407"/>
      <c r="BH12" s="407"/>
      <c r="BI12" s="407"/>
      <c r="BJ12" s="407"/>
      <c r="BK12" s="407"/>
      <c r="BL12" s="407"/>
      <c r="BM12" s="408"/>
      <c r="BN12" s="426">
        <v>21309</v>
      </c>
      <c r="BO12" s="427"/>
      <c r="BP12" s="427"/>
      <c r="BQ12" s="427"/>
      <c r="BR12" s="427"/>
      <c r="BS12" s="427"/>
      <c r="BT12" s="427"/>
      <c r="BU12" s="428"/>
      <c r="BV12" s="426">
        <v>17335</v>
      </c>
      <c r="BW12" s="427"/>
      <c r="BX12" s="427"/>
      <c r="BY12" s="427"/>
      <c r="BZ12" s="427"/>
      <c r="CA12" s="427"/>
      <c r="CB12" s="427"/>
      <c r="CC12" s="428"/>
      <c r="CD12" s="435" t="s">
        <v>71</v>
      </c>
      <c r="CE12" s="436"/>
      <c r="CF12" s="436"/>
      <c r="CG12" s="436"/>
      <c r="CH12" s="436"/>
      <c r="CI12" s="436"/>
      <c r="CJ12" s="436"/>
      <c r="CK12" s="436"/>
      <c r="CL12" s="436"/>
      <c r="CM12" s="436"/>
      <c r="CN12" s="436"/>
      <c r="CO12" s="436"/>
      <c r="CP12" s="436"/>
      <c r="CQ12" s="436"/>
      <c r="CR12" s="436"/>
      <c r="CS12" s="437"/>
      <c r="CT12" s="539" t="s">
        <v>64</v>
      </c>
      <c r="CU12" s="540"/>
      <c r="CV12" s="540"/>
      <c r="CW12" s="540"/>
      <c r="CX12" s="540"/>
      <c r="CY12" s="540"/>
      <c r="CZ12" s="540"/>
      <c r="DA12" s="541"/>
      <c r="DB12" s="539" t="s">
        <v>64</v>
      </c>
      <c r="DC12" s="540"/>
      <c r="DD12" s="540"/>
      <c r="DE12" s="540"/>
      <c r="DF12" s="540"/>
      <c r="DG12" s="540"/>
      <c r="DH12" s="540"/>
      <c r="DI12" s="541"/>
      <c r="DJ12" s="41"/>
      <c r="DK12" s="41"/>
      <c r="DL12" s="41"/>
      <c r="DM12" s="41"/>
      <c r="DN12" s="41"/>
      <c r="DO12" s="41"/>
    </row>
    <row r="13" spans="1:119" ht="18.75" customHeight="1" x14ac:dyDescent="0.15">
      <c r="A13" s="42"/>
      <c r="B13" s="545"/>
      <c r="C13" s="546"/>
      <c r="D13" s="546"/>
      <c r="E13" s="546"/>
      <c r="F13" s="546"/>
      <c r="G13" s="546"/>
      <c r="H13" s="546"/>
      <c r="I13" s="546"/>
      <c r="J13" s="546"/>
      <c r="K13" s="547"/>
      <c r="L13" s="52"/>
      <c r="M13" s="526" t="s">
        <v>72</v>
      </c>
      <c r="N13" s="527"/>
      <c r="O13" s="527"/>
      <c r="P13" s="527"/>
      <c r="Q13" s="528"/>
      <c r="R13" s="529">
        <v>10666</v>
      </c>
      <c r="S13" s="530"/>
      <c r="T13" s="530"/>
      <c r="U13" s="530"/>
      <c r="V13" s="531"/>
      <c r="W13" s="517" t="s">
        <v>73</v>
      </c>
      <c r="X13" s="441"/>
      <c r="Y13" s="441"/>
      <c r="Z13" s="441"/>
      <c r="AA13" s="441"/>
      <c r="AB13" s="442"/>
      <c r="AC13" s="402">
        <v>86</v>
      </c>
      <c r="AD13" s="403"/>
      <c r="AE13" s="403"/>
      <c r="AF13" s="403"/>
      <c r="AG13" s="404"/>
      <c r="AH13" s="402">
        <v>135</v>
      </c>
      <c r="AI13" s="403"/>
      <c r="AJ13" s="403"/>
      <c r="AK13" s="403"/>
      <c r="AL13" s="405"/>
      <c r="AM13" s="495" t="s">
        <v>74</v>
      </c>
      <c r="AN13" s="400"/>
      <c r="AO13" s="400"/>
      <c r="AP13" s="400"/>
      <c r="AQ13" s="400"/>
      <c r="AR13" s="400"/>
      <c r="AS13" s="400"/>
      <c r="AT13" s="401"/>
      <c r="AU13" s="483" t="s">
        <v>56</v>
      </c>
      <c r="AV13" s="484"/>
      <c r="AW13" s="484"/>
      <c r="AX13" s="484"/>
      <c r="AY13" s="406" t="s">
        <v>75</v>
      </c>
      <c r="AZ13" s="407"/>
      <c r="BA13" s="407"/>
      <c r="BB13" s="407"/>
      <c r="BC13" s="407"/>
      <c r="BD13" s="407"/>
      <c r="BE13" s="407"/>
      <c r="BF13" s="407"/>
      <c r="BG13" s="407"/>
      <c r="BH13" s="407"/>
      <c r="BI13" s="407"/>
      <c r="BJ13" s="407"/>
      <c r="BK13" s="407"/>
      <c r="BL13" s="407"/>
      <c r="BM13" s="408"/>
      <c r="BN13" s="426">
        <v>-18629</v>
      </c>
      <c r="BO13" s="427"/>
      <c r="BP13" s="427"/>
      <c r="BQ13" s="427"/>
      <c r="BR13" s="427"/>
      <c r="BS13" s="427"/>
      <c r="BT13" s="427"/>
      <c r="BU13" s="428"/>
      <c r="BV13" s="426">
        <v>194249</v>
      </c>
      <c r="BW13" s="427"/>
      <c r="BX13" s="427"/>
      <c r="BY13" s="427"/>
      <c r="BZ13" s="427"/>
      <c r="CA13" s="427"/>
      <c r="CB13" s="427"/>
      <c r="CC13" s="428"/>
      <c r="CD13" s="435" t="s">
        <v>76</v>
      </c>
      <c r="CE13" s="436"/>
      <c r="CF13" s="436"/>
      <c r="CG13" s="436"/>
      <c r="CH13" s="436"/>
      <c r="CI13" s="436"/>
      <c r="CJ13" s="436"/>
      <c r="CK13" s="436"/>
      <c r="CL13" s="436"/>
      <c r="CM13" s="436"/>
      <c r="CN13" s="436"/>
      <c r="CO13" s="436"/>
      <c r="CP13" s="436"/>
      <c r="CQ13" s="436"/>
      <c r="CR13" s="436"/>
      <c r="CS13" s="437"/>
      <c r="CT13" s="396">
        <v>3.3</v>
      </c>
      <c r="CU13" s="397"/>
      <c r="CV13" s="397"/>
      <c r="CW13" s="397"/>
      <c r="CX13" s="397"/>
      <c r="CY13" s="397"/>
      <c r="CZ13" s="397"/>
      <c r="DA13" s="398"/>
      <c r="DB13" s="396">
        <v>3.6</v>
      </c>
      <c r="DC13" s="397"/>
      <c r="DD13" s="397"/>
      <c r="DE13" s="397"/>
      <c r="DF13" s="397"/>
      <c r="DG13" s="397"/>
      <c r="DH13" s="397"/>
      <c r="DI13" s="398"/>
      <c r="DJ13" s="41"/>
      <c r="DK13" s="41"/>
      <c r="DL13" s="41"/>
      <c r="DM13" s="41"/>
      <c r="DN13" s="41"/>
      <c r="DO13" s="41"/>
    </row>
    <row r="14" spans="1:119" ht="18.75" customHeight="1" thickBot="1" x14ac:dyDescent="0.2">
      <c r="A14" s="42"/>
      <c r="B14" s="545"/>
      <c r="C14" s="546"/>
      <c r="D14" s="546"/>
      <c r="E14" s="546"/>
      <c r="F14" s="546"/>
      <c r="G14" s="546"/>
      <c r="H14" s="546"/>
      <c r="I14" s="546"/>
      <c r="J14" s="546"/>
      <c r="K14" s="547"/>
      <c r="L14" s="519" t="s">
        <v>77</v>
      </c>
      <c r="M14" s="563"/>
      <c r="N14" s="563"/>
      <c r="O14" s="563"/>
      <c r="P14" s="563"/>
      <c r="Q14" s="564"/>
      <c r="R14" s="529">
        <v>10855</v>
      </c>
      <c r="S14" s="530"/>
      <c r="T14" s="530"/>
      <c r="U14" s="530"/>
      <c r="V14" s="531"/>
      <c r="W14" s="532"/>
      <c r="X14" s="444"/>
      <c r="Y14" s="444"/>
      <c r="Z14" s="444"/>
      <c r="AA14" s="444"/>
      <c r="AB14" s="445"/>
      <c r="AC14" s="522">
        <v>2.1</v>
      </c>
      <c r="AD14" s="523"/>
      <c r="AE14" s="523"/>
      <c r="AF14" s="523"/>
      <c r="AG14" s="524"/>
      <c r="AH14" s="522">
        <v>3.1</v>
      </c>
      <c r="AI14" s="523"/>
      <c r="AJ14" s="523"/>
      <c r="AK14" s="523"/>
      <c r="AL14" s="525"/>
      <c r="AM14" s="495"/>
      <c r="AN14" s="400"/>
      <c r="AO14" s="400"/>
      <c r="AP14" s="400"/>
      <c r="AQ14" s="400"/>
      <c r="AR14" s="400"/>
      <c r="AS14" s="400"/>
      <c r="AT14" s="401"/>
      <c r="AU14" s="483"/>
      <c r="AV14" s="484"/>
      <c r="AW14" s="484"/>
      <c r="AX14" s="484"/>
      <c r="AY14" s="406"/>
      <c r="AZ14" s="407"/>
      <c r="BA14" s="407"/>
      <c r="BB14" s="407"/>
      <c r="BC14" s="407"/>
      <c r="BD14" s="407"/>
      <c r="BE14" s="407"/>
      <c r="BF14" s="407"/>
      <c r="BG14" s="407"/>
      <c r="BH14" s="407"/>
      <c r="BI14" s="407"/>
      <c r="BJ14" s="407"/>
      <c r="BK14" s="407"/>
      <c r="BL14" s="407"/>
      <c r="BM14" s="408"/>
      <c r="BN14" s="426"/>
      <c r="BO14" s="427"/>
      <c r="BP14" s="427"/>
      <c r="BQ14" s="427"/>
      <c r="BR14" s="427"/>
      <c r="BS14" s="427"/>
      <c r="BT14" s="427"/>
      <c r="BU14" s="428"/>
      <c r="BV14" s="426"/>
      <c r="BW14" s="427"/>
      <c r="BX14" s="427"/>
      <c r="BY14" s="427"/>
      <c r="BZ14" s="427"/>
      <c r="CA14" s="427"/>
      <c r="CB14" s="427"/>
      <c r="CC14" s="428"/>
      <c r="CD14" s="432" t="s">
        <v>78</v>
      </c>
      <c r="CE14" s="433"/>
      <c r="CF14" s="433"/>
      <c r="CG14" s="433"/>
      <c r="CH14" s="433"/>
      <c r="CI14" s="433"/>
      <c r="CJ14" s="433"/>
      <c r="CK14" s="433"/>
      <c r="CL14" s="433"/>
      <c r="CM14" s="433"/>
      <c r="CN14" s="433"/>
      <c r="CO14" s="433"/>
      <c r="CP14" s="433"/>
      <c r="CQ14" s="433"/>
      <c r="CR14" s="433"/>
      <c r="CS14" s="434"/>
      <c r="CT14" s="533" t="s">
        <v>64</v>
      </c>
      <c r="CU14" s="534"/>
      <c r="CV14" s="534"/>
      <c r="CW14" s="534"/>
      <c r="CX14" s="534"/>
      <c r="CY14" s="534"/>
      <c r="CZ14" s="534"/>
      <c r="DA14" s="535"/>
      <c r="DB14" s="533" t="s">
        <v>64</v>
      </c>
      <c r="DC14" s="534"/>
      <c r="DD14" s="534"/>
      <c r="DE14" s="534"/>
      <c r="DF14" s="534"/>
      <c r="DG14" s="534"/>
      <c r="DH14" s="534"/>
      <c r="DI14" s="535"/>
      <c r="DJ14" s="41"/>
      <c r="DK14" s="41"/>
      <c r="DL14" s="41"/>
      <c r="DM14" s="41"/>
      <c r="DN14" s="41"/>
      <c r="DO14" s="41"/>
    </row>
    <row r="15" spans="1:119" ht="18.75" customHeight="1" x14ac:dyDescent="0.15">
      <c r="A15" s="42"/>
      <c r="B15" s="545"/>
      <c r="C15" s="546"/>
      <c r="D15" s="546"/>
      <c r="E15" s="546"/>
      <c r="F15" s="546"/>
      <c r="G15" s="546"/>
      <c r="H15" s="546"/>
      <c r="I15" s="546"/>
      <c r="J15" s="546"/>
      <c r="K15" s="547"/>
      <c r="L15" s="52"/>
      <c r="M15" s="526" t="s">
        <v>72</v>
      </c>
      <c r="N15" s="527"/>
      <c r="O15" s="527"/>
      <c r="P15" s="527"/>
      <c r="Q15" s="528"/>
      <c r="R15" s="529">
        <v>10813</v>
      </c>
      <c r="S15" s="530"/>
      <c r="T15" s="530"/>
      <c r="U15" s="530"/>
      <c r="V15" s="531"/>
      <c r="W15" s="517" t="s">
        <v>79</v>
      </c>
      <c r="X15" s="441"/>
      <c r="Y15" s="441"/>
      <c r="Z15" s="441"/>
      <c r="AA15" s="441"/>
      <c r="AB15" s="442"/>
      <c r="AC15" s="402">
        <v>1074</v>
      </c>
      <c r="AD15" s="403"/>
      <c r="AE15" s="403"/>
      <c r="AF15" s="403"/>
      <c r="AG15" s="404"/>
      <c r="AH15" s="402">
        <v>1133</v>
      </c>
      <c r="AI15" s="403"/>
      <c r="AJ15" s="403"/>
      <c r="AK15" s="403"/>
      <c r="AL15" s="405"/>
      <c r="AM15" s="495"/>
      <c r="AN15" s="400"/>
      <c r="AO15" s="400"/>
      <c r="AP15" s="400"/>
      <c r="AQ15" s="400"/>
      <c r="AR15" s="400"/>
      <c r="AS15" s="400"/>
      <c r="AT15" s="401"/>
      <c r="AU15" s="483"/>
      <c r="AV15" s="484"/>
      <c r="AW15" s="484"/>
      <c r="AX15" s="484"/>
      <c r="AY15" s="418" t="s">
        <v>80</v>
      </c>
      <c r="AZ15" s="419"/>
      <c r="BA15" s="419"/>
      <c r="BB15" s="419"/>
      <c r="BC15" s="419"/>
      <c r="BD15" s="419"/>
      <c r="BE15" s="419"/>
      <c r="BF15" s="419"/>
      <c r="BG15" s="419"/>
      <c r="BH15" s="419"/>
      <c r="BI15" s="419"/>
      <c r="BJ15" s="419"/>
      <c r="BK15" s="419"/>
      <c r="BL15" s="419"/>
      <c r="BM15" s="420"/>
      <c r="BN15" s="421">
        <v>959600</v>
      </c>
      <c r="BO15" s="422"/>
      <c r="BP15" s="422"/>
      <c r="BQ15" s="422"/>
      <c r="BR15" s="422"/>
      <c r="BS15" s="422"/>
      <c r="BT15" s="422"/>
      <c r="BU15" s="423"/>
      <c r="BV15" s="421">
        <v>914728</v>
      </c>
      <c r="BW15" s="422"/>
      <c r="BX15" s="422"/>
      <c r="BY15" s="422"/>
      <c r="BZ15" s="422"/>
      <c r="CA15" s="422"/>
      <c r="CB15" s="422"/>
      <c r="CC15" s="423"/>
      <c r="CD15" s="536" t="s">
        <v>81</v>
      </c>
      <c r="CE15" s="537"/>
      <c r="CF15" s="537"/>
      <c r="CG15" s="537"/>
      <c r="CH15" s="537"/>
      <c r="CI15" s="537"/>
      <c r="CJ15" s="537"/>
      <c r="CK15" s="537"/>
      <c r="CL15" s="537"/>
      <c r="CM15" s="537"/>
      <c r="CN15" s="537"/>
      <c r="CO15" s="537"/>
      <c r="CP15" s="537"/>
      <c r="CQ15" s="537"/>
      <c r="CR15" s="537"/>
      <c r="CS15" s="53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5"/>
      <c r="C16" s="546"/>
      <c r="D16" s="546"/>
      <c r="E16" s="546"/>
      <c r="F16" s="546"/>
      <c r="G16" s="546"/>
      <c r="H16" s="546"/>
      <c r="I16" s="546"/>
      <c r="J16" s="546"/>
      <c r="K16" s="547"/>
      <c r="L16" s="519" t="s">
        <v>82</v>
      </c>
      <c r="M16" s="520"/>
      <c r="N16" s="520"/>
      <c r="O16" s="520"/>
      <c r="P16" s="520"/>
      <c r="Q16" s="521"/>
      <c r="R16" s="514" t="s">
        <v>83</v>
      </c>
      <c r="S16" s="515"/>
      <c r="T16" s="515"/>
      <c r="U16" s="515"/>
      <c r="V16" s="516"/>
      <c r="W16" s="532"/>
      <c r="X16" s="444"/>
      <c r="Y16" s="444"/>
      <c r="Z16" s="444"/>
      <c r="AA16" s="444"/>
      <c r="AB16" s="445"/>
      <c r="AC16" s="522">
        <v>26.6</v>
      </c>
      <c r="AD16" s="523"/>
      <c r="AE16" s="523"/>
      <c r="AF16" s="523"/>
      <c r="AG16" s="524"/>
      <c r="AH16" s="522">
        <v>25.7</v>
      </c>
      <c r="AI16" s="523"/>
      <c r="AJ16" s="523"/>
      <c r="AK16" s="523"/>
      <c r="AL16" s="525"/>
      <c r="AM16" s="495"/>
      <c r="AN16" s="400"/>
      <c r="AO16" s="400"/>
      <c r="AP16" s="400"/>
      <c r="AQ16" s="400"/>
      <c r="AR16" s="400"/>
      <c r="AS16" s="400"/>
      <c r="AT16" s="401"/>
      <c r="AU16" s="483"/>
      <c r="AV16" s="484"/>
      <c r="AW16" s="484"/>
      <c r="AX16" s="484"/>
      <c r="AY16" s="406" t="s">
        <v>84</v>
      </c>
      <c r="AZ16" s="407"/>
      <c r="BA16" s="407"/>
      <c r="BB16" s="407"/>
      <c r="BC16" s="407"/>
      <c r="BD16" s="407"/>
      <c r="BE16" s="407"/>
      <c r="BF16" s="407"/>
      <c r="BG16" s="407"/>
      <c r="BH16" s="407"/>
      <c r="BI16" s="407"/>
      <c r="BJ16" s="407"/>
      <c r="BK16" s="407"/>
      <c r="BL16" s="407"/>
      <c r="BM16" s="408"/>
      <c r="BN16" s="426">
        <v>2901610</v>
      </c>
      <c r="BO16" s="427"/>
      <c r="BP16" s="427"/>
      <c r="BQ16" s="427"/>
      <c r="BR16" s="427"/>
      <c r="BS16" s="427"/>
      <c r="BT16" s="427"/>
      <c r="BU16" s="428"/>
      <c r="BV16" s="426">
        <v>2763945</v>
      </c>
      <c r="BW16" s="427"/>
      <c r="BX16" s="427"/>
      <c r="BY16" s="427"/>
      <c r="BZ16" s="427"/>
      <c r="CA16" s="427"/>
      <c r="CB16" s="427"/>
      <c r="CC16" s="428"/>
      <c r="CD16" s="56"/>
      <c r="CE16" s="424"/>
      <c r="CF16" s="424"/>
      <c r="CG16" s="424"/>
      <c r="CH16" s="424"/>
      <c r="CI16" s="424"/>
      <c r="CJ16" s="424"/>
      <c r="CK16" s="424"/>
      <c r="CL16" s="424"/>
      <c r="CM16" s="424"/>
      <c r="CN16" s="424"/>
      <c r="CO16" s="424"/>
      <c r="CP16" s="424"/>
      <c r="CQ16" s="424"/>
      <c r="CR16" s="424"/>
      <c r="CS16" s="425"/>
      <c r="CT16" s="396"/>
      <c r="CU16" s="397"/>
      <c r="CV16" s="397"/>
      <c r="CW16" s="397"/>
      <c r="CX16" s="397"/>
      <c r="CY16" s="397"/>
      <c r="CZ16" s="397"/>
      <c r="DA16" s="398"/>
      <c r="DB16" s="396"/>
      <c r="DC16" s="397"/>
      <c r="DD16" s="397"/>
      <c r="DE16" s="397"/>
      <c r="DF16" s="397"/>
      <c r="DG16" s="397"/>
      <c r="DH16" s="397"/>
      <c r="DI16" s="398"/>
      <c r="DJ16" s="41"/>
      <c r="DK16" s="41"/>
      <c r="DL16" s="41"/>
      <c r="DM16" s="41"/>
      <c r="DN16" s="41"/>
      <c r="DO16" s="41"/>
    </row>
    <row r="17" spans="1:119" ht="18.75" customHeight="1" thickBot="1" x14ac:dyDescent="0.2">
      <c r="A17" s="42"/>
      <c r="B17" s="548"/>
      <c r="C17" s="549"/>
      <c r="D17" s="549"/>
      <c r="E17" s="549"/>
      <c r="F17" s="549"/>
      <c r="G17" s="549"/>
      <c r="H17" s="549"/>
      <c r="I17" s="549"/>
      <c r="J17" s="549"/>
      <c r="K17" s="550"/>
      <c r="L17" s="57"/>
      <c r="M17" s="511" t="s">
        <v>85</v>
      </c>
      <c r="N17" s="512"/>
      <c r="O17" s="512"/>
      <c r="P17" s="512"/>
      <c r="Q17" s="513"/>
      <c r="R17" s="514" t="s">
        <v>86</v>
      </c>
      <c r="S17" s="515"/>
      <c r="T17" s="515"/>
      <c r="U17" s="515"/>
      <c r="V17" s="516"/>
      <c r="W17" s="517" t="s">
        <v>87</v>
      </c>
      <c r="X17" s="441"/>
      <c r="Y17" s="441"/>
      <c r="Z17" s="441"/>
      <c r="AA17" s="441"/>
      <c r="AB17" s="442"/>
      <c r="AC17" s="402">
        <v>2875</v>
      </c>
      <c r="AD17" s="403"/>
      <c r="AE17" s="403"/>
      <c r="AF17" s="403"/>
      <c r="AG17" s="404"/>
      <c r="AH17" s="402">
        <v>3138</v>
      </c>
      <c r="AI17" s="403"/>
      <c r="AJ17" s="403"/>
      <c r="AK17" s="403"/>
      <c r="AL17" s="405"/>
      <c r="AM17" s="495"/>
      <c r="AN17" s="400"/>
      <c r="AO17" s="400"/>
      <c r="AP17" s="400"/>
      <c r="AQ17" s="400"/>
      <c r="AR17" s="400"/>
      <c r="AS17" s="400"/>
      <c r="AT17" s="401"/>
      <c r="AU17" s="483"/>
      <c r="AV17" s="484"/>
      <c r="AW17" s="484"/>
      <c r="AX17" s="484"/>
      <c r="AY17" s="406" t="s">
        <v>88</v>
      </c>
      <c r="AZ17" s="407"/>
      <c r="BA17" s="407"/>
      <c r="BB17" s="407"/>
      <c r="BC17" s="407"/>
      <c r="BD17" s="407"/>
      <c r="BE17" s="407"/>
      <c r="BF17" s="407"/>
      <c r="BG17" s="407"/>
      <c r="BH17" s="407"/>
      <c r="BI17" s="407"/>
      <c r="BJ17" s="407"/>
      <c r="BK17" s="407"/>
      <c r="BL17" s="407"/>
      <c r="BM17" s="408"/>
      <c r="BN17" s="426">
        <v>1192636</v>
      </c>
      <c r="BO17" s="427"/>
      <c r="BP17" s="427"/>
      <c r="BQ17" s="427"/>
      <c r="BR17" s="427"/>
      <c r="BS17" s="427"/>
      <c r="BT17" s="427"/>
      <c r="BU17" s="428"/>
      <c r="BV17" s="426">
        <v>1143399</v>
      </c>
      <c r="BW17" s="427"/>
      <c r="BX17" s="427"/>
      <c r="BY17" s="427"/>
      <c r="BZ17" s="427"/>
      <c r="CA17" s="427"/>
      <c r="CB17" s="427"/>
      <c r="CC17" s="428"/>
      <c r="CD17" s="56"/>
      <c r="CE17" s="424"/>
      <c r="CF17" s="424"/>
      <c r="CG17" s="424"/>
      <c r="CH17" s="424"/>
      <c r="CI17" s="424"/>
      <c r="CJ17" s="424"/>
      <c r="CK17" s="424"/>
      <c r="CL17" s="424"/>
      <c r="CM17" s="424"/>
      <c r="CN17" s="424"/>
      <c r="CO17" s="424"/>
      <c r="CP17" s="424"/>
      <c r="CQ17" s="424"/>
      <c r="CR17" s="424"/>
      <c r="CS17" s="425"/>
      <c r="CT17" s="396"/>
      <c r="CU17" s="397"/>
      <c r="CV17" s="397"/>
      <c r="CW17" s="397"/>
      <c r="CX17" s="397"/>
      <c r="CY17" s="397"/>
      <c r="CZ17" s="397"/>
      <c r="DA17" s="398"/>
      <c r="DB17" s="396"/>
      <c r="DC17" s="397"/>
      <c r="DD17" s="397"/>
      <c r="DE17" s="397"/>
      <c r="DF17" s="397"/>
      <c r="DG17" s="397"/>
      <c r="DH17" s="397"/>
      <c r="DI17" s="398"/>
      <c r="DJ17" s="41"/>
      <c r="DK17" s="41"/>
      <c r="DL17" s="41"/>
      <c r="DM17" s="41"/>
      <c r="DN17" s="41"/>
      <c r="DO17" s="41"/>
    </row>
    <row r="18" spans="1:119" ht="18.75" customHeight="1" thickBot="1" x14ac:dyDescent="0.2">
      <c r="A18" s="42"/>
      <c r="B18" s="488" t="s">
        <v>89</v>
      </c>
      <c r="C18" s="489"/>
      <c r="D18" s="489"/>
      <c r="E18" s="490"/>
      <c r="F18" s="490"/>
      <c r="G18" s="490"/>
      <c r="H18" s="490"/>
      <c r="I18" s="490"/>
      <c r="J18" s="490"/>
      <c r="K18" s="490"/>
      <c r="L18" s="491">
        <v>44.5</v>
      </c>
      <c r="M18" s="491"/>
      <c r="N18" s="491"/>
      <c r="O18" s="491"/>
      <c r="P18" s="491"/>
      <c r="Q18" s="491"/>
      <c r="R18" s="492"/>
      <c r="S18" s="492"/>
      <c r="T18" s="492"/>
      <c r="U18" s="492"/>
      <c r="V18" s="493"/>
      <c r="W18" s="507"/>
      <c r="X18" s="508"/>
      <c r="Y18" s="508"/>
      <c r="Z18" s="508"/>
      <c r="AA18" s="508"/>
      <c r="AB18" s="518"/>
      <c r="AC18" s="390">
        <v>71.3</v>
      </c>
      <c r="AD18" s="391"/>
      <c r="AE18" s="391"/>
      <c r="AF18" s="391"/>
      <c r="AG18" s="494"/>
      <c r="AH18" s="390">
        <v>71.2</v>
      </c>
      <c r="AI18" s="391"/>
      <c r="AJ18" s="391"/>
      <c r="AK18" s="391"/>
      <c r="AL18" s="392"/>
      <c r="AM18" s="495"/>
      <c r="AN18" s="400"/>
      <c r="AO18" s="400"/>
      <c r="AP18" s="400"/>
      <c r="AQ18" s="400"/>
      <c r="AR18" s="400"/>
      <c r="AS18" s="400"/>
      <c r="AT18" s="401"/>
      <c r="AU18" s="483"/>
      <c r="AV18" s="484"/>
      <c r="AW18" s="484"/>
      <c r="AX18" s="484"/>
      <c r="AY18" s="406" t="s">
        <v>90</v>
      </c>
      <c r="AZ18" s="407"/>
      <c r="BA18" s="407"/>
      <c r="BB18" s="407"/>
      <c r="BC18" s="407"/>
      <c r="BD18" s="407"/>
      <c r="BE18" s="407"/>
      <c r="BF18" s="407"/>
      <c r="BG18" s="407"/>
      <c r="BH18" s="407"/>
      <c r="BI18" s="407"/>
      <c r="BJ18" s="407"/>
      <c r="BK18" s="407"/>
      <c r="BL18" s="407"/>
      <c r="BM18" s="408"/>
      <c r="BN18" s="426">
        <v>2921827</v>
      </c>
      <c r="BO18" s="427"/>
      <c r="BP18" s="427"/>
      <c r="BQ18" s="427"/>
      <c r="BR18" s="427"/>
      <c r="BS18" s="427"/>
      <c r="BT18" s="427"/>
      <c r="BU18" s="428"/>
      <c r="BV18" s="426">
        <v>2820668</v>
      </c>
      <c r="BW18" s="427"/>
      <c r="BX18" s="427"/>
      <c r="BY18" s="427"/>
      <c r="BZ18" s="427"/>
      <c r="CA18" s="427"/>
      <c r="CB18" s="427"/>
      <c r="CC18" s="428"/>
      <c r="CD18" s="56"/>
      <c r="CE18" s="424"/>
      <c r="CF18" s="424"/>
      <c r="CG18" s="424"/>
      <c r="CH18" s="424"/>
      <c r="CI18" s="424"/>
      <c r="CJ18" s="424"/>
      <c r="CK18" s="424"/>
      <c r="CL18" s="424"/>
      <c r="CM18" s="424"/>
      <c r="CN18" s="424"/>
      <c r="CO18" s="424"/>
      <c r="CP18" s="424"/>
      <c r="CQ18" s="424"/>
      <c r="CR18" s="424"/>
      <c r="CS18" s="425"/>
      <c r="CT18" s="396"/>
      <c r="CU18" s="397"/>
      <c r="CV18" s="397"/>
      <c r="CW18" s="397"/>
      <c r="CX18" s="397"/>
      <c r="CY18" s="397"/>
      <c r="CZ18" s="397"/>
      <c r="DA18" s="398"/>
      <c r="DB18" s="396"/>
      <c r="DC18" s="397"/>
      <c r="DD18" s="397"/>
      <c r="DE18" s="397"/>
      <c r="DF18" s="397"/>
      <c r="DG18" s="397"/>
      <c r="DH18" s="397"/>
      <c r="DI18" s="398"/>
      <c r="DJ18" s="41"/>
      <c r="DK18" s="41"/>
      <c r="DL18" s="41"/>
      <c r="DM18" s="41"/>
      <c r="DN18" s="41"/>
      <c r="DO18" s="41"/>
    </row>
    <row r="19" spans="1:119" ht="18.75" customHeight="1" thickBot="1" x14ac:dyDescent="0.2">
      <c r="A19" s="42"/>
      <c r="B19" s="488" t="s">
        <v>91</v>
      </c>
      <c r="C19" s="489"/>
      <c r="D19" s="489"/>
      <c r="E19" s="490"/>
      <c r="F19" s="490"/>
      <c r="G19" s="490"/>
      <c r="H19" s="490"/>
      <c r="I19" s="490"/>
      <c r="J19" s="490"/>
      <c r="K19" s="490"/>
      <c r="L19" s="496">
        <v>229</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10"/>
      <c r="AM19" s="495"/>
      <c r="AN19" s="400"/>
      <c r="AO19" s="400"/>
      <c r="AP19" s="400"/>
      <c r="AQ19" s="400"/>
      <c r="AR19" s="400"/>
      <c r="AS19" s="400"/>
      <c r="AT19" s="401"/>
      <c r="AU19" s="483"/>
      <c r="AV19" s="484"/>
      <c r="AW19" s="484"/>
      <c r="AX19" s="484"/>
      <c r="AY19" s="406" t="s">
        <v>92</v>
      </c>
      <c r="AZ19" s="407"/>
      <c r="BA19" s="407"/>
      <c r="BB19" s="407"/>
      <c r="BC19" s="407"/>
      <c r="BD19" s="407"/>
      <c r="BE19" s="407"/>
      <c r="BF19" s="407"/>
      <c r="BG19" s="407"/>
      <c r="BH19" s="407"/>
      <c r="BI19" s="407"/>
      <c r="BJ19" s="407"/>
      <c r="BK19" s="407"/>
      <c r="BL19" s="407"/>
      <c r="BM19" s="408"/>
      <c r="BN19" s="426">
        <v>4290460</v>
      </c>
      <c r="BO19" s="427"/>
      <c r="BP19" s="427"/>
      <c r="BQ19" s="427"/>
      <c r="BR19" s="427"/>
      <c r="BS19" s="427"/>
      <c r="BT19" s="427"/>
      <c r="BU19" s="428"/>
      <c r="BV19" s="426">
        <v>4062029</v>
      </c>
      <c r="BW19" s="427"/>
      <c r="BX19" s="427"/>
      <c r="BY19" s="427"/>
      <c r="BZ19" s="427"/>
      <c r="CA19" s="427"/>
      <c r="CB19" s="427"/>
      <c r="CC19" s="428"/>
      <c r="CD19" s="56"/>
      <c r="CE19" s="424"/>
      <c r="CF19" s="424"/>
      <c r="CG19" s="424"/>
      <c r="CH19" s="424"/>
      <c r="CI19" s="424"/>
      <c r="CJ19" s="424"/>
      <c r="CK19" s="424"/>
      <c r="CL19" s="424"/>
      <c r="CM19" s="424"/>
      <c r="CN19" s="424"/>
      <c r="CO19" s="424"/>
      <c r="CP19" s="424"/>
      <c r="CQ19" s="424"/>
      <c r="CR19" s="424"/>
      <c r="CS19" s="425"/>
      <c r="CT19" s="396"/>
      <c r="CU19" s="397"/>
      <c r="CV19" s="397"/>
      <c r="CW19" s="397"/>
      <c r="CX19" s="397"/>
      <c r="CY19" s="397"/>
      <c r="CZ19" s="397"/>
      <c r="DA19" s="398"/>
      <c r="DB19" s="396"/>
      <c r="DC19" s="397"/>
      <c r="DD19" s="397"/>
      <c r="DE19" s="397"/>
      <c r="DF19" s="397"/>
      <c r="DG19" s="397"/>
      <c r="DH19" s="397"/>
      <c r="DI19" s="398"/>
      <c r="DJ19" s="41"/>
      <c r="DK19" s="41"/>
      <c r="DL19" s="41"/>
      <c r="DM19" s="41"/>
      <c r="DN19" s="41"/>
      <c r="DO19" s="41"/>
    </row>
    <row r="20" spans="1:119" ht="18.75" customHeight="1" thickBot="1" x14ac:dyDescent="0.2">
      <c r="A20" s="42"/>
      <c r="B20" s="488" t="s">
        <v>93</v>
      </c>
      <c r="C20" s="489"/>
      <c r="D20" s="489"/>
      <c r="E20" s="490"/>
      <c r="F20" s="490"/>
      <c r="G20" s="490"/>
      <c r="H20" s="490"/>
      <c r="I20" s="490"/>
      <c r="J20" s="490"/>
      <c r="K20" s="490"/>
      <c r="L20" s="496">
        <v>4337</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475"/>
      <c r="AO20" s="475"/>
      <c r="AP20" s="475"/>
      <c r="AQ20" s="475"/>
      <c r="AR20" s="475"/>
      <c r="AS20" s="475"/>
      <c r="AT20" s="476"/>
      <c r="AU20" s="502"/>
      <c r="AV20" s="503"/>
      <c r="AW20" s="503"/>
      <c r="AX20" s="504"/>
      <c r="AY20" s="406"/>
      <c r="AZ20" s="407"/>
      <c r="BA20" s="407"/>
      <c r="BB20" s="407"/>
      <c r="BC20" s="407"/>
      <c r="BD20" s="407"/>
      <c r="BE20" s="407"/>
      <c r="BF20" s="407"/>
      <c r="BG20" s="407"/>
      <c r="BH20" s="407"/>
      <c r="BI20" s="407"/>
      <c r="BJ20" s="407"/>
      <c r="BK20" s="407"/>
      <c r="BL20" s="407"/>
      <c r="BM20" s="408"/>
      <c r="BN20" s="426"/>
      <c r="BO20" s="427"/>
      <c r="BP20" s="427"/>
      <c r="BQ20" s="427"/>
      <c r="BR20" s="427"/>
      <c r="BS20" s="427"/>
      <c r="BT20" s="427"/>
      <c r="BU20" s="428"/>
      <c r="BV20" s="426"/>
      <c r="BW20" s="427"/>
      <c r="BX20" s="427"/>
      <c r="BY20" s="427"/>
      <c r="BZ20" s="427"/>
      <c r="CA20" s="427"/>
      <c r="CB20" s="427"/>
      <c r="CC20" s="428"/>
      <c r="CD20" s="56"/>
      <c r="CE20" s="424"/>
      <c r="CF20" s="424"/>
      <c r="CG20" s="424"/>
      <c r="CH20" s="424"/>
      <c r="CI20" s="424"/>
      <c r="CJ20" s="424"/>
      <c r="CK20" s="424"/>
      <c r="CL20" s="424"/>
      <c r="CM20" s="424"/>
      <c r="CN20" s="424"/>
      <c r="CO20" s="424"/>
      <c r="CP20" s="424"/>
      <c r="CQ20" s="424"/>
      <c r="CR20" s="424"/>
      <c r="CS20" s="425"/>
      <c r="CT20" s="396"/>
      <c r="CU20" s="397"/>
      <c r="CV20" s="397"/>
      <c r="CW20" s="397"/>
      <c r="CX20" s="397"/>
      <c r="CY20" s="397"/>
      <c r="CZ20" s="397"/>
      <c r="DA20" s="398"/>
      <c r="DB20" s="396"/>
      <c r="DC20" s="397"/>
      <c r="DD20" s="397"/>
      <c r="DE20" s="397"/>
      <c r="DF20" s="397"/>
      <c r="DG20" s="397"/>
      <c r="DH20" s="397"/>
      <c r="DI20" s="398"/>
      <c r="DJ20" s="41"/>
      <c r="DK20" s="41"/>
      <c r="DL20" s="41"/>
      <c r="DM20" s="41"/>
      <c r="DN20" s="41"/>
      <c r="DO20" s="41"/>
    </row>
    <row r="21" spans="1:119" ht="18.75" customHeight="1" x14ac:dyDescent="0.15">
      <c r="A21" s="42"/>
      <c r="B21" s="485" t="s">
        <v>94</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06"/>
      <c r="AZ21" s="407"/>
      <c r="BA21" s="407"/>
      <c r="BB21" s="407"/>
      <c r="BC21" s="407"/>
      <c r="BD21" s="407"/>
      <c r="BE21" s="407"/>
      <c r="BF21" s="407"/>
      <c r="BG21" s="407"/>
      <c r="BH21" s="407"/>
      <c r="BI21" s="407"/>
      <c r="BJ21" s="407"/>
      <c r="BK21" s="407"/>
      <c r="BL21" s="407"/>
      <c r="BM21" s="408"/>
      <c r="BN21" s="426"/>
      <c r="BO21" s="427"/>
      <c r="BP21" s="427"/>
      <c r="BQ21" s="427"/>
      <c r="BR21" s="427"/>
      <c r="BS21" s="427"/>
      <c r="BT21" s="427"/>
      <c r="BU21" s="428"/>
      <c r="BV21" s="426"/>
      <c r="BW21" s="427"/>
      <c r="BX21" s="427"/>
      <c r="BY21" s="427"/>
      <c r="BZ21" s="427"/>
      <c r="CA21" s="427"/>
      <c r="CB21" s="427"/>
      <c r="CC21" s="428"/>
      <c r="CD21" s="56"/>
      <c r="CE21" s="424"/>
      <c r="CF21" s="424"/>
      <c r="CG21" s="424"/>
      <c r="CH21" s="424"/>
      <c r="CI21" s="424"/>
      <c r="CJ21" s="424"/>
      <c r="CK21" s="424"/>
      <c r="CL21" s="424"/>
      <c r="CM21" s="424"/>
      <c r="CN21" s="424"/>
      <c r="CO21" s="424"/>
      <c r="CP21" s="424"/>
      <c r="CQ21" s="424"/>
      <c r="CR21" s="424"/>
      <c r="CS21" s="425"/>
      <c r="CT21" s="396"/>
      <c r="CU21" s="397"/>
      <c r="CV21" s="397"/>
      <c r="CW21" s="397"/>
      <c r="CX21" s="397"/>
      <c r="CY21" s="397"/>
      <c r="CZ21" s="397"/>
      <c r="DA21" s="398"/>
      <c r="DB21" s="396"/>
      <c r="DC21" s="397"/>
      <c r="DD21" s="397"/>
      <c r="DE21" s="397"/>
      <c r="DF21" s="397"/>
      <c r="DG21" s="397"/>
      <c r="DH21" s="397"/>
      <c r="DI21" s="398"/>
      <c r="DJ21" s="41"/>
      <c r="DK21" s="41"/>
      <c r="DL21" s="41"/>
      <c r="DM21" s="41"/>
      <c r="DN21" s="41"/>
      <c r="DO21" s="41"/>
    </row>
    <row r="22" spans="1:119" ht="18.75" customHeight="1" thickBot="1" x14ac:dyDescent="0.2">
      <c r="A22" s="42"/>
      <c r="B22" s="457" t="s">
        <v>95</v>
      </c>
      <c r="C22" s="458"/>
      <c r="D22" s="459"/>
      <c r="E22" s="466" t="s">
        <v>24</v>
      </c>
      <c r="F22" s="441"/>
      <c r="G22" s="441"/>
      <c r="H22" s="441"/>
      <c r="I22" s="441"/>
      <c r="J22" s="441"/>
      <c r="K22" s="442"/>
      <c r="L22" s="466" t="s">
        <v>96</v>
      </c>
      <c r="M22" s="441"/>
      <c r="N22" s="441"/>
      <c r="O22" s="441"/>
      <c r="P22" s="442"/>
      <c r="Q22" s="451" t="s">
        <v>97</v>
      </c>
      <c r="R22" s="452"/>
      <c r="S22" s="452"/>
      <c r="T22" s="452"/>
      <c r="U22" s="452"/>
      <c r="V22" s="467"/>
      <c r="W22" s="469" t="s">
        <v>98</v>
      </c>
      <c r="X22" s="458"/>
      <c r="Y22" s="459"/>
      <c r="Z22" s="466" t="s">
        <v>24</v>
      </c>
      <c r="AA22" s="441"/>
      <c r="AB22" s="441"/>
      <c r="AC22" s="441"/>
      <c r="AD22" s="441"/>
      <c r="AE22" s="441"/>
      <c r="AF22" s="441"/>
      <c r="AG22" s="442"/>
      <c r="AH22" s="440" t="s">
        <v>99</v>
      </c>
      <c r="AI22" s="441"/>
      <c r="AJ22" s="441"/>
      <c r="AK22" s="441"/>
      <c r="AL22" s="442"/>
      <c r="AM22" s="440" t="s">
        <v>100</v>
      </c>
      <c r="AN22" s="446"/>
      <c r="AO22" s="446"/>
      <c r="AP22" s="446"/>
      <c r="AQ22" s="446"/>
      <c r="AR22" s="447"/>
      <c r="AS22" s="451" t="s">
        <v>97</v>
      </c>
      <c r="AT22" s="452"/>
      <c r="AU22" s="452"/>
      <c r="AV22" s="452"/>
      <c r="AW22" s="452"/>
      <c r="AX22" s="453"/>
      <c r="AY22" s="393"/>
      <c r="AZ22" s="394"/>
      <c r="BA22" s="394"/>
      <c r="BB22" s="394"/>
      <c r="BC22" s="394"/>
      <c r="BD22" s="394"/>
      <c r="BE22" s="394"/>
      <c r="BF22" s="394"/>
      <c r="BG22" s="394"/>
      <c r="BH22" s="394"/>
      <c r="BI22" s="394"/>
      <c r="BJ22" s="394"/>
      <c r="BK22" s="394"/>
      <c r="BL22" s="394"/>
      <c r="BM22" s="395"/>
      <c r="BN22" s="429"/>
      <c r="BO22" s="430"/>
      <c r="BP22" s="430"/>
      <c r="BQ22" s="430"/>
      <c r="BR22" s="430"/>
      <c r="BS22" s="430"/>
      <c r="BT22" s="430"/>
      <c r="BU22" s="431"/>
      <c r="BV22" s="429"/>
      <c r="BW22" s="430"/>
      <c r="BX22" s="430"/>
      <c r="BY22" s="430"/>
      <c r="BZ22" s="430"/>
      <c r="CA22" s="430"/>
      <c r="CB22" s="430"/>
      <c r="CC22" s="431"/>
      <c r="CD22" s="56"/>
      <c r="CE22" s="424"/>
      <c r="CF22" s="424"/>
      <c r="CG22" s="424"/>
      <c r="CH22" s="424"/>
      <c r="CI22" s="424"/>
      <c r="CJ22" s="424"/>
      <c r="CK22" s="424"/>
      <c r="CL22" s="424"/>
      <c r="CM22" s="424"/>
      <c r="CN22" s="424"/>
      <c r="CO22" s="424"/>
      <c r="CP22" s="424"/>
      <c r="CQ22" s="424"/>
      <c r="CR22" s="424"/>
      <c r="CS22" s="425"/>
      <c r="CT22" s="396"/>
      <c r="CU22" s="397"/>
      <c r="CV22" s="397"/>
      <c r="CW22" s="397"/>
      <c r="CX22" s="397"/>
      <c r="CY22" s="397"/>
      <c r="CZ22" s="397"/>
      <c r="DA22" s="398"/>
      <c r="DB22" s="396"/>
      <c r="DC22" s="397"/>
      <c r="DD22" s="397"/>
      <c r="DE22" s="397"/>
      <c r="DF22" s="397"/>
      <c r="DG22" s="397"/>
      <c r="DH22" s="397"/>
      <c r="DI22" s="398"/>
      <c r="DJ22" s="41"/>
      <c r="DK22" s="41"/>
      <c r="DL22" s="41"/>
      <c r="DM22" s="41"/>
      <c r="DN22" s="41"/>
      <c r="DO22" s="41"/>
    </row>
    <row r="23" spans="1:119" ht="18.75" customHeight="1" x14ac:dyDescent="0.15">
      <c r="A23" s="42"/>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18" t="s">
        <v>101</v>
      </c>
      <c r="AZ23" s="419"/>
      <c r="BA23" s="419"/>
      <c r="BB23" s="419"/>
      <c r="BC23" s="419"/>
      <c r="BD23" s="419"/>
      <c r="BE23" s="419"/>
      <c r="BF23" s="419"/>
      <c r="BG23" s="419"/>
      <c r="BH23" s="419"/>
      <c r="BI23" s="419"/>
      <c r="BJ23" s="419"/>
      <c r="BK23" s="419"/>
      <c r="BL23" s="419"/>
      <c r="BM23" s="420"/>
      <c r="BN23" s="426">
        <v>6465931</v>
      </c>
      <c r="BO23" s="427"/>
      <c r="BP23" s="427"/>
      <c r="BQ23" s="427"/>
      <c r="BR23" s="427"/>
      <c r="BS23" s="427"/>
      <c r="BT23" s="427"/>
      <c r="BU23" s="428"/>
      <c r="BV23" s="426">
        <v>4512742</v>
      </c>
      <c r="BW23" s="427"/>
      <c r="BX23" s="427"/>
      <c r="BY23" s="427"/>
      <c r="BZ23" s="427"/>
      <c r="CA23" s="427"/>
      <c r="CB23" s="427"/>
      <c r="CC23" s="428"/>
      <c r="CD23" s="56"/>
      <c r="CE23" s="424"/>
      <c r="CF23" s="424"/>
      <c r="CG23" s="424"/>
      <c r="CH23" s="424"/>
      <c r="CI23" s="424"/>
      <c r="CJ23" s="424"/>
      <c r="CK23" s="424"/>
      <c r="CL23" s="424"/>
      <c r="CM23" s="424"/>
      <c r="CN23" s="424"/>
      <c r="CO23" s="424"/>
      <c r="CP23" s="424"/>
      <c r="CQ23" s="424"/>
      <c r="CR23" s="424"/>
      <c r="CS23" s="425"/>
      <c r="CT23" s="396"/>
      <c r="CU23" s="397"/>
      <c r="CV23" s="397"/>
      <c r="CW23" s="397"/>
      <c r="CX23" s="397"/>
      <c r="CY23" s="397"/>
      <c r="CZ23" s="397"/>
      <c r="DA23" s="398"/>
      <c r="DB23" s="396"/>
      <c r="DC23" s="397"/>
      <c r="DD23" s="397"/>
      <c r="DE23" s="397"/>
      <c r="DF23" s="397"/>
      <c r="DG23" s="397"/>
      <c r="DH23" s="397"/>
      <c r="DI23" s="398"/>
      <c r="DJ23" s="41"/>
      <c r="DK23" s="41"/>
      <c r="DL23" s="41"/>
      <c r="DM23" s="41"/>
      <c r="DN23" s="41"/>
      <c r="DO23" s="41"/>
    </row>
    <row r="24" spans="1:119" ht="18.75" customHeight="1" thickBot="1" x14ac:dyDescent="0.2">
      <c r="A24" s="42"/>
      <c r="B24" s="460"/>
      <c r="C24" s="461"/>
      <c r="D24" s="462"/>
      <c r="E24" s="399" t="s">
        <v>102</v>
      </c>
      <c r="F24" s="400"/>
      <c r="G24" s="400"/>
      <c r="H24" s="400"/>
      <c r="I24" s="400"/>
      <c r="J24" s="400"/>
      <c r="K24" s="401"/>
      <c r="L24" s="402">
        <v>1</v>
      </c>
      <c r="M24" s="403"/>
      <c r="N24" s="403"/>
      <c r="O24" s="403"/>
      <c r="P24" s="404"/>
      <c r="Q24" s="402">
        <v>7200</v>
      </c>
      <c r="R24" s="403"/>
      <c r="S24" s="403"/>
      <c r="T24" s="403"/>
      <c r="U24" s="403"/>
      <c r="V24" s="404"/>
      <c r="W24" s="470"/>
      <c r="X24" s="461"/>
      <c r="Y24" s="462"/>
      <c r="Z24" s="399" t="s">
        <v>103</v>
      </c>
      <c r="AA24" s="400"/>
      <c r="AB24" s="400"/>
      <c r="AC24" s="400"/>
      <c r="AD24" s="400"/>
      <c r="AE24" s="400"/>
      <c r="AF24" s="400"/>
      <c r="AG24" s="401"/>
      <c r="AH24" s="402">
        <v>126</v>
      </c>
      <c r="AI24" s="403"/>
      <c r="AJ24" s="403"/>
      <c r="AK24" s="403"/>
      <c r="AL24" s="404"/>
      <c r="AM24" s="402">
        <v>371322</v>
      </c>
      <c r="AN24" s="403"/>
      <c r="AO24" s="403"/>
      <c r="AP24" s="403"/>
      <c r="AQ24" s="403"/>
      <c r="AR24" s="404"/>
      <c r="AS24" s="402">
        <v>2947</v>
      </c>
      <c r="AT24" s="403"/>
      <c r="AU24" s="403"/>
      <c r="AV24" s="403"/>
      <c r="AW24" s="403"/>
      <c r="AX24" s="405"/>
      <c r="AY24" s="393" t="s">
        <v>104</v>
      </c>
      <c r="AZ24" s="394"/>
      <c r="BA24" s="394"/>
      <c r="BB24" s="394"/>
      <c r="BC24" s="394"/>
      <c r="BD24" s="394"/>
      <c r="BE24" s="394"/>
      <c r="BF24" s="394"/>
      <c r="BG24" s="394"/>
      <c r="BH24" s="394"/>
      <c r="BI24" s="394"/>
      <c r="BJ24" s="394"/>
      <c r="BK24" s="394"/>
      <c r="BL24" s="394"/>
      <c r="BM24" s="395"/>
      <c r="BN24" s="426">
        <v>5992909</v>
      </c>
      <c r="BO24" s="427"/>
      <c r="BP24" s="427"/>
      <c r="BQ24" s="427"/>
      <c r="BR24" s="427"/>
      <c r="BS24" s="427"/>
      <c r="BT24" s="427"/>
      <c r="BU24" s="428"/>
      <c r="BV24" s="426">
        <v>4147573</v>
      </c>
      <c r="BW24" s="427"/>
      <c r="BX24" s="427"/>
      <c r="BY24" s="427"/>
      <c r="BZ24" s="427"/>
      <c r="CA24" s="427"/>
      <c r="CB24" s="427"/>
      <c r="CC24" s="428"/>
      <c r="CD24" s="56"/>
      <c r="CE24" s="424"/>
      <c r="CF24" s="424"/>
      <c r="CG24" s="424"/>
      <c r="CH24" s="424"/>
      <c r="CI24" s="424"/>
      <c r="CJ24" s="424"/>
      <c r="CK24" s="424"/>
      <c r="CL24" s="424"/>
      <c r="CM24" s="424"/>
      <c r="CN24" s="424"/>
      <c r="CO24" s="424"/>
      <c r="CP24" s="424"/>
      <c r="CQ24" s="424"/>
      <c r="CR24" s="424"/>
      <c r="CS24" s="425"/>
      <c r="CT24" s="396"/>
      <c r="CU24" s="397"/>
      <c r="CV24" s="397"/>
      <c r="CW24" s="397"/>
      <c r="CX24" s="397"/>
      <c r="CY24" s="397"/>
      <c r="CZ24" s="397"/>
      <c r="DA24" s="398"/>
      <c r="DB24" s="396"/>
      <c r="DC24" s="397"/>
      <c r="DD24" s="397"/>
      <c r="DE24" s="397"/>
      <c r="DF24" s="397"/>
      <c r="DG24" s="397"/>
      <c r="DH24" s="397"/>
      <c r="DI24" s="398"/>
      <c r="DJ24" s="41"/>
      <c r="DK24" s="41"/>
      <c r="DL24" s="41"/>
      <c r="DM24" s="41"/>
      <c r="DN24" s="41"/>
      <c r="DO24" s="41"/>
    </row>
    <row r="25" spans="1:119" s="41" customFormat="1" ht="18.75" customHeight="1" x14ac:dyDescent="0.15">
      <c r="A25" s="42"/>
      <c r="B25" s="460"/>
      <c r="C25" s="461"/>
      <c r="D25" s="462"/>
      <c r="E25" s="399" t="s">
        <v>105</v>
      </c>
      <c r="F25" s="400"/>
      <c r="G25" s="400"/>
      <c r="H25" s="400"/>
      <c r="I25" s="400"/>
      <c r="J25" s="400"/>
      <c r="K25" s="401"/>
      <c r="L25" s="402">
        <v>1</v>
      </c>
      <c r="M25" s="403"/>
      <c r="N25" s="403"/>
      <c r="O25" s="403"/>
      <c r="P25" s="404"/>
      <c r="Q25" s="402">
        <v>5750</v>
      </c>
      <c r="R25" s="403"/>
      <c r="S25" s="403"/>
      <c r="T25" s="403"/>
      <c r="U25" s="403"/>
      <c r="V25" s="404"/>
      <c r="W25" s="470"/>
      <c r="X25" s="461"/>
      <c r="Y25" s="462"/>
      <c r="Z25" s="399" t="s">
        <v>106</v>
      </c>
      <c r="AA25" s="400"/>
      <c r="AB25" s="400"/>
      <c r="AC25" s="400"/>
      <c r="AD25" s="400"/>
      <c r="AE25" s="400"/>
      <c r="AF25" s="400"/>
      <c r="AG25" s="401"/>
      <c r="AH25" s="402" t="s">
        <v>64</v>
      </c>
      <c r="AI25" s="403"/>
      <c r="AJ25" s="403"/>
      <c r="AK25" s="403"/>
      <c r="AL25" s="404"/>
      <c r="AM25" s="402" t="s">
        <v>64</v>
      </c>
      <c r="AN25" s="403"/>
      <c r="AO25" s="403"/>
      <c r="AP25" s="403"/>
      <c r="AQ25" s="403"/>
      <c r="AR25" s="404"/>
      <c r="AS25" s="402" t="s">
        <v>64</v>
      </c>
      <c r="AT25" s="403"/>
      <c r="AU25" s="403"/>
      <c r="AV25" s="403"/>
      <c r="AW25" s="403"/>
      <c r="AX25" s="405"/>
      <c r="AY25" s="418" t="s">
        <v>107</v>
      </c>
      <c r="AZ25" s="419"/>
      <c r="BA25" s="419"/>
      <c r="BB25" s="419"/>
      <c r="BC25" s="419"/>
      <c r="BD25" s="419"/>
      <c r="BE25" s="419"/>
      <c r="BF25" s="419"/>
      <c r="BG25" s="419"/>
      <c r="BH25" s="419"/>
      <c r="BI25" s="419"/>
      <c r="BJ25" s="419"/>
      <c r="BK25" s="419"/>
      <c r="BL25" s="419"/>
      <c r="BM25" s="420"/>
      <c r="BN25" s="421">
        <v>293124</v>
      </c>
      <c r="BO25" s="422"/>
      <c r="BP25" s="422"/>
      <c r="BQ25" s="422"/>
      <c r="BR25" s="422"/>
      <c r="BS25" s="422"/>
      <c r="BT25" s="422"/>
      <c r="BU25" s="423"/>
      <c r="BV25" s="421">
        <v>404950</v>
      </c>
      <c r="BW25" s="422"/>
      <c r="BX25" s="422"/>
      <c r="BY25" s="422"/>
      <c r="BZ25" s="422"/>
      <c r="CA25" s="422"/>
      <c r="CB25" s="422"/>
      <c r="CC25" s="423"/>
      <c r="CD25" s="56"/>
      <c r="CE25" s="424"/>
      <c r="CF25" s="424"/>
      <c r="CG25" s="424"/>
      <c r="CH25" s="424"/>
      <c r="CI25" s="424"/>
      <c r="CJ25" s="424"/>
      <c r="CK25" s="424"/>
      <c r="CL25" s="424"/>
      <c r="CM25" s="424"/>
      <c r="CN25" s="424"/>
      <c r="CO25" s="424"/>
      <c r="CP25" s="424"/>
      <c r="CQ25" s="424"/>
      <c r="CR25" s="424"/>
      <c r="CS25" s="425"/>
      <c r="CT25" s="396"/>
      <c r="CU25" s="397"/>
      <c r="CV25" s="397"/>
      <c r="CW25" s="397"/>
      <c r="CX25" s="397"/>
      <c r="CY25" s="397"/>
      <c r="CZ25" s="397"/>
      <c r="DA25" s="398"/>
      <c r="DB25" s="396"/>
      <c r="DC25" s="397"/>
      <c r="DD25" s="397"/>
      <c r="DE25" s="397"/>
      <c r="DF25" s="397"/>
      <c r="DG25" s="397"/>
      <c r="DH25" s="397"/>
      <c r="DI25" s="398"/>
    </row>
    <row r="26" spans="1:119" s="41" customFormat="1" ht="18.75" customHeight="1" x14ac:dyDescent="0.15">
      <c r="A26" s="42"/>
      <c r="B26" s="460"/>
      <c r="C26" s="461"/>
      <c r="D26" s="462"/>
      <c r="E26" s="399" t="s">
        <v>108</v>
      </c>
      <c r="F26" s="400"/>
      <c r="G26" s="400"/>
      <c r="H26" s="400"/>
      <c r="I26" s="400"/>
      <c r="J26" s="400"/>
      <c r="K26" s="401"/>
      <c r="L26" s="402">
        <v>1</v>
      </c>
      <c r="M26" s="403"/>
      <c r="N26" s="403"/>
      <c r="O26" s="403"/>
      <c r="P26" s="404"/>
      <c r="Q26" s="402">
        <v>5160</v>
      </c>
      <c r="R26" s="403"/>
      <c r="S26" s="403"/>
      <c r="T26" s="403"/>
      <c r="U26" s="403"/>
      <c r="V26" s="404"/>
      <c r="W26" s="470"/>
      <c r="X26" s="461"/>
      <c r="Y26" s="462"/>
      <c r="Z26" s="399" t="s">
        <v>109</v>
      </c>
      <c r="AA26" s="438"/>
      <c r="AB26" s="438"/>
      <c r="AC26" s="438"/>
      <c r="AD26" s="438"/>
      <c r="AE26" s="438"/>
      <c r="AF26" s="438"/>
      <c r="AG26" s="439"/>
      <c r="AH26" s="402" t="s">
        <v>64</v>
      </c>
      <c r="AI26" s="403"/>
      <c r="AJ26" s="403"/>
      <c r="AK26" s="403"/>
      <c r="AL26" s="404"/>
      <c r="AM26" s="402" t="s">
        <v>64</v>
      </c>
      <c r="AN26" s="403"/>
      <c r="AO26" s="403"/>
      <c r="AP26" s="403"/>
      <c r="AQ26" s="403"/>
      <c r="AR26" s="404"/>
      <c r="AS26" s="402" t="s">
        <v>64</v>
      </c>
      <c r="AT26" s="403"/>
      <c r="AU26" s="403"/>
      <c r="AV26" s="403"/>
      <c r="AW26" s="403"/>
      <c r="AX26" s="405"/>
      <c r="AY26" s="435" t="s">
        <v>110</v>
      </c>
      <c r="AZ26" s="436"/>
      <c r="BA26" s="436"/>
      <c r="BB26" s="436"/>
      <c r="BC26" s="436"/>
      <c r="BD26" s="436"/>
      <c r="BE26" s="436"/>
      <c r="BF26" s="436"/>
      <c r="BG26" s="436"/>
      <c r="BH26" s="436"/>
      <c r="BI26" s="436"/>
      <c r="BJ26" s="436"/>
      <c r="BK26" s="436"/>
      <c r="BL26" s="436"/>
      <c r="BM26" s="437"/>
      <c r="BN26" s="426" t="s">
        <v>64</v>
      </c>
      <c r="BO26" s="427"/>
      <c r="BP26" s="427"/>
      <c r="BQ26" s="427"/>
      <c r="BR26" s="427"/>
      <c r="BS26" s="427"/>
      <c r="BT26" s="427"/>
      <c r="BU26" s="428"/>
      <c r="BV26" s="426" t="s">
        <v>64</v>
      </c>
      <c r="BW26" s="427"/>
      <c r="BX26" s="427"/>
      <c r="BY26" s="427"/>
      <c r="BZ26" s="427"/>
      <c r="CA26" s="427"/>
      <c r="CB26" s="427"/>
      <c r="CC26" s="428"/>
      <c r="CD26" s="56"/>
      <c r="CE26" s="424"/>
      <c r="CF26" s="424"/>
      <c r="CG26" s="424"/>
      <c r="CH26" s="424"/>
      <c r="CI26" s="424"/>
      <c r="CJ26" s="424"/>
      <c r="CK26" s="424"/>
      <c r="CL26" s="424"/>
      <c r="CM26" s="424"/>
      <c r="CN26" s="424"/>
      <c r="CO26" s="424"/>
      <c r="CP26" s="424"/>
      <c r="CQ26" s="424"/>
      <c r="CR26" s="424"/>
      <c r="CS26" s="425"/>
      <c r="CT26" s="396"/>
      <c r="CU26" s="397"/>
      <c r="CV26" s="397"/>
      <c r="CW26" s="397"/>
      <c r="CX26" s="397"/>
      <c r="CY26" s="397"/>
      <c r="CZ26" s="397"/>
      <c r="DA26" s="398"/>
      <c r="DB26" s="396"/>
      <c r="DC26" s="397"/>
      <c r="DD26" s="397"/>
      <c r="DE26" s="397"/>
      <c r="DF26" s="397"/>
      <c r="DG26" s="397"/>
      <c r="DH26" s="397"/>
      <c r="DI26" s="398"/>
    </row>
    <row r="27" spans="1:119" ht="18.75" customHeight="1" thickBot="1" x14ac:dyDescent="0.2">
      <c r="A27" s="42"/>
      <c r="B27" s="460"/>
      <c r="C27" s="461"/>
      <c r="D27" s="462"/>
      <c r="E27" s="399" t="s">
        <v>111</v>
      </c>
      <c r="F27" s="400"/>
      <c r="G27" s="400"/>
      <c r="H27" s="400"/>
      <c r="I27" s="400"/>
      <c r="J27" s="400"/>
      <c r="K27" s="401"/>
      <c r="L27" s="402">
        <v>1</v>
      </c>
      <c r="M27" s="403"/>
      <c r="N27" s="403"/>
      <c r="O27" s="403"/>
      <c r="P27" s="404"/>
      <c r="Q27" s="402">
        <v>2800</v>
      </c>
      <c r="R27" s="403"/>
      <c r="S27" s="403"/>
      <c r="T27" s="403"/>
      <c r="U27" s="403"/>
      <c r="V27" s="404"/>
      <c r="W27" s="470"/>
      <c r="X27" s="461"/>
      <c r="Y27" s="462"/>
      <c r="Z27" s="399" t="s">
        <v>112</v>
      </c>
      <c r="AA27" s="400"/>
      <c r="AB27" s="400"/>
      <c r="AC27" s="400"/>
      <c r="AD27" s="400"/>
      <c r="AE27" s="400"/>
      <c r="AF27" s="400"/>
      <c r="AG27" s="401"/>
      <c r="AH27" s="402" t="s">
        <v>64</v>
      </c>
      <c r="AI27" s="403"/>
      <c r="AJ27" s="403"/>
      <c r="AK27" s="403"/>
      <c r="AL27" s="404"/>
      <c r="AM27" s="402" t="s">
        <v>64</v>
      </c>
      <c r="AN27" s="403"/>
      <c r="AO27" s="403"/>
      <c r="AP27" s="403"/>
      <c r="AQ27" s="403"/>
      <c r="AR27" s="404"/>
      <c r="AS27" s="402" t="s">
        <v>64</v>
      </c>
      <c r="AT27" s="403"/>
      <c r="AU27" s="403"/>
      <c r="AV27" s="403"/>
      <c r="AW27" s="403"/>
      <c r="AX27" s="405"/>
      <c r="AY27" s="432" t="s">
        <v>113</v>
      </c>
      <c r="AZ27" s="433"/>
      <c r="BA27" s="433"/>
      <c r="BB27" s="433"/>
      <c r="BC27" s="433"/>
      <c r="BD27" s="433"/>
      <c r="BE27" s="433"/>
      <c r="BF27" s="433"/>
      <c r="BG27" s="433"/>
      <c r="BH27" s="433"/>
      <c r="BI27" s="433"/>
      <c r="BJ27" s="433"/>
      <c r="BK27" s="433"/>
      <c r="BL27" s="433"/>
      <c r="BM27" s="434"/>
      <c r="BN27" s="429" t="s">
        <v>64</v>
      </c>
      <c r="BO27" s="430"/>
      <c r="BP27" s="430"/>
      <c r="BQ27" s="430"/>
      <c r="BR27" s="430"/>
      <c r="BS27" s="430"/>
      <c r="BT27" s="430"/>
      <c r="BU27" s="431"/>
      <c r="BV27" s="429" t="s">
        <v>64</v>
      </c>
      <c r="BW27" s="430"/>
      <c r="BX27" s="430"/>
      <c r="BY27" s="430"/>
      <c r="BZ27" s="430"/>
      <c r="CA27" s="430"/>
      <c r="CB27" s="430"/>
      <c r="CC27" s="431"/>
      <c r="CD27" s="58"/>
      <c r="CE27" s="424"/>
      <c r="CF27" s="424"/>
      <c r="CG27" s="424"/>
      <c r="CH27" s="424"/>
      <c r="CI27" s="424"/>
      <c r="CJ27" s="424"/>
      <c r="CK27" s="424"/>
      <c r="CL27" s="424"/>
      <c r="CM27" s="424"/>
      <c r="CN27" s="424"/>
      <c r="CO27" s="424"/>
      <c r="CP27" s="424"/>
      <c r="CQ27" s="424"/>
      <c r="CR27" s="424"/>
      <c r="CS27" s="425"/>
      <c r="CT27" s="396"/>
      <c r="CU27" s="397"/>
      <c r="CV27" s="397"/>
      <c r="CW27" s="397"/>
      <c r="CX27" s="397"/>
      <c r="CY27" s="397"/>
      <c r="CZ27" s="397"/>
      <c r="DA27" s="398"/>
      <c r="DB27" s="396"/>
      <c r="DC27" s="397"/>
      <c r="DD27" s="397"/>
      <c r="DE27" s="397"/>
      <c r="DF27" s="397"/>
      <c r="DG27" s="397"/>
      <c r="DH27" s="397"/>
      <c r="DI27" s="398"/>
      <c r="DJ27" s="41"/>
      <c r="DK27" s="41"/>
      <c r="DL27" s="41"/>
      <c r="DM27" s="41"/>
      <c r="DN27" s="41"/>
      <c r="DO27" s="41"/>
    </row>
    <row r="28" spans="1:119" ht="18.75" customHeight="1" x14ac:dyDescent="0.15">
      <c r="A28" s="42"/>
      <c r="B28" s="460"/>
      <c r="C28" s="461"/>
      <c r="D28" s="462"/>
      <c r="E28" s="399" t="s">
        <v>114</v>
      </c>
      <c r="F28" s="400"/>
      <c r="G28" s="400"/>
      <c r="H28" s="400"/>
      <c r="I28" s="400"/>
      <c r="J28" s="400"/>
      <c r="K28" s="401"/>
      <c r="L28" s="402">
        <v>1</v>
      </c>
      <c r="M28" s="403"/>
      <c r="N28" s="403"/>
      <c r="O28" s="403"/>
      <c r="P28" s="404"/>
      <c r="Q28" s="402">
        <v>2400</v>
      </c>
      <c r="R28" s="403"/>
      <c r="S28" s="403"/>
      <c r="T28" s="403"/>
      <c r="U28" s="403"/>
      <c r="V28" s="404"/>
      <c r="W28" s="470"/>
      <c r="X28" s="461"/>
      <c r="Y28" s="462"/>
      <c r="Z28" s="399" t="s">
        <v>115</v>
      </c>
      <c r="AA28" s="400"/>
      <c r="AB28" s="400"/>
      <c r="AC28" s="400"/>
      <c r="AD28" s="400"/>
      <c r="AE28" s="400"/>
      <c r="AF28" s="400"/>
      <c r="AG28" s="401"/>
      <c r="AH28" s="402" t="s">
        <v>64</v>
      </c>
      <c r="AI28" s="403"/>
      <c r="AJ28" s="403"/>
      <c r="AK28" s="403"/>
      <c r="AL28" s="404"/>
      <c r="AM28" s="402" t="s">
        <v>64</v>
      </c>
      <c r="AN28" s="403"/>
      <c r="AO28" s="403"/>
      <c r="AP28" s="403"/>
      <c r="AQ28" s="403"/>
      <c r="AR28" s="404"/>
      <c r="AS28" s="402" t="s">
        <v>64</v>
      </c>
      <c r="AT28" s="403"/>
      <c r="AU28" s="403"/>
      <c r="AV28" s="403"/>
      <c r="AW28" s="403"/>
      <c r="AX28" s="405"/>
      <c r="AY28" s="409" t="s">
        <v>116</v>
      </c>
      <c r="AZ28" s="410"/>
      <c r="BA28" s="410"/>
      <c r="BB28" s="411"/>
      <c r="BC28" s="418" t="s">
        <v>117</v>
      </c>
      <c r="BD28" s="419"/>
      <c r="BE28" s="419"/>
      <c r="BF28" s="419"/>
      <c r="BG28" s="419"/>
      <c r="BH28" s="419"/>
      <c r="BI28" s="419"/>
      <c r="BJ28" s="419"/>
      <c r="BK28" s="419"/>
      <c r="BL28" s="419"/>
      <c r="BM28" s="420"/>
      <c r="BN28" s="421">
        <v>1139686</v>
      </c>
      <c r="BO28" s="422"/>
      <c r="BP28" s="422"/>
      <c r="BQ28" s="422"/>
      <c r="BR28" s="422"/>
      <c r="BS28" s="422"/>
      <c r="BT28" s="422"/>
      <c r="BU28" s="423"/>
      <c r="BV28" s="421">
        <v>1160492</v>
      </c>
      <c r="BW28" s="422"/>
      <c r="BX28" s="422"/>
      <c r="BY28" s="422"/>
      <c r="BZ28" s="422"/>
      <c r="CA28" s="422"/>
      <c r="CB28" s="422"/>
      <c r="CC28" s="423"/>
      <c r="CD28" s="56"/>
      <c r="CE28" s="424"/>
      <c r="CF28" s="424"/>
      <c r="CG28" s="424"/>
      <c r="CH28" s="424"/>
      <c r="CI28" s="424"/>
      <c r="CJ28" s="424"/>
      <c r="CK28" s="424"/>
      <c r="CL28" s="424"/>
      <c r="CM28" s="424"/>
      <c r="CN28" s="424"/>
      <c r="CO28" s="424"/>
      <c r="CP28" s="424"/>
      <c r="CQ28" s="424"/>
      <c r="CR28" s="424"/>
      <c r="CS28" s="425"/>
      <c r="CT28" s="396"/>
      <c r="CU28" s="397"/>
      <c r="CV28" s="397"/>
      <c r="CW28" s="397"/>
      <c r="CX28" s="397"/>
      <c r="CY28" s="397"/>
      <c r="CZ28" s="397"/>
      <c r="DA28" s="398"/>
      <c r="DB28" s="396"/>
      <c r="DC28" s="397"/>
      <c r="DD28" s="397"/>
      <c r="DE28" s="397"/>
      <c r="DF28" s="397"/>
      <c r="DG28" s="397"/>
      <c r="DH28" s="397"/>
      <c r="DI28" s="398"/>
      <c r="DJ28" s="41"/>
      <c r="DK28" s="41"/>
      <c r="DL28" s="41"/>
      <c r="DM28" s="41"/>
      <c r="DN28" s="41"/>
      <c r="DO28" s="41"/>
    </row>
    <row r="29" spans="1:119" ht="18.75" customHeight="1" x14ac:dyDescent="0.15">
      <c r="A29" s="42"/>
      <c r="B29" s="460"/>
      <c r="C29" s="461"/>
      <c r="D29" s="462"/>
      <c r="E29" s="399" t="s">
        <v>118</v>
      </c>
      <c r="F29" s="400"/>
      <c r="G29" s="400"/>
      <c r="H29" s="400"/>
      <c r="I29" s="400"/>
      <c r="J29" s="400"/>
      <c r="K29" s="401"/>
      <c r="L29" s="402">
        <v>11</v>
      </c>
      <c r="M29" s="403"/>
      <c r="N29" s="403"/>
      <c r="O29" s="403"/>
      <c r="P29" s="404"/>
      <c r="Q29" s="402">
        <v>2260</v>
      </c>
      <c r="R29" s="403"/>
      <c r="S29" s="403"/>
      <c r="T29" s="403"/>
      <c r="U29" s="403"/>
      <c r="V29" s="404"/>
      <c r="W29" s="471"/>
      <c r="X29" s="472"/>
      <c r="Y29" s="473"/>
      <c r="Z29" s="399" t="s">
        <v>119</v>
      </c>
      <c r="AA29" s="400"/>
      <c r="AB29" s="400"/>
      <c r="AC29" s="400"/>
      <c r="AD29" s="400"/>
      <c r="AE29" s="400"/>
      <c r="AF29" s="400"/>
      <c r="AG29" s="401"/>
      <c r="AH29" s="402">
        <v>126</v>
      </c>
      <c r="AI29" s="403"/>
      <c r="AJ29" s="403"/>
      <c r="AK29" s="403"/>
      <c r="AL29" s="404"/>
      <c r="AM29" s="402">
        <v>371322</v>
      </c>
      <c r="AN29" s="403"/>
      <c r="AO29" s="403"/>
      <c r="AP29" s="403"/>
      <c r="AQ29" s="403"/>
      <c r="AR29" s="404"/>
      <c r="AS29" s="402">
        <v>2947</v>
      </c>
      <c r="AT29" s="403"/>
      <c r="AU29" s="403"/>
      <c r="AV29" s="403"/>
      <c r="AW29" s="403"/>
      <c r="AX29" s="405"/>
      <c r="AY29" s="412"/>
      <c r="AZ29" s="413"/>
      <c r="BA29" s="413"/>
      <c r="BB29" s="414"/>
      <c r="BC29" s="406" t="s">
        <v>120</v>
      </c>
      <c r="BD29" s="407"/>
      <c r="BE29" s="407"/>
      <c r="BF29" s="407"/>
      <c r="BG29" s="407"/>
      <c r="BH29" s="407"/>
      <c r="BI29" s="407"/>
      <c r="BJ29" s="407"/>
      <c r="BK29" s="407"/>
      <c r="BL29" s="407"/>
      <c r="BM29" s="408"/>
      <c r="BN29" s="426">
        <v>657373</v>
      </c>
      <c r="BO29" s="427"/>
      <c r="BP29" s="427"/>
      <c r="BQ29" s="427"/>
      <c r="BR29" s="427"/>
      <c r="BS29" s="427"/>
      <c r="BT29" s="427"/>
      <c r="BU29" s="428"/>
      <c r="BV29" s="426">
        <v>562769</v>
      </c>
      <c r="BW29" s="427"/>
      <c r="BX29" s="427"/>
      <c r="BY29" s="427"/>
      <c r="BZ29" s="427"/>
      <c r="CA29" s="427"/>
      <c r="CB29" s="427"/>
      <c r="CC29" s="428"/>
      <c r="CD29" s="58"/>
      <c r="CE29" s="424"/>
      <c r="CF29" s="424"/>
      <c r="CG29" s="424"/>
      <c r="CH29" s="424"/>
      <c r="CI29" s="424"/>
      <c r="CJ29" s="424"/>
      <c r="CK29" s="424"/>
      <c r="CL29" s="424"/>
      <c r="CM29" s="424"/>
      <c r="CN29" s="424"/>
      <c r="CO29" s="424"/>
      <c r="CP29" s="424"/>
      <c r="CQ29" s="424"/>
      <c r="CR29" s="424"/>
      <c r="CS29" s="425"/>
      <c r="CT29" s="396"/>
      <c r="CU29" s="397"/>
      <c r="CV29" s="397"/>
      <c r="CW29" s="397"/>
      <c r="CX29" s="397"/>
      <c r="CY29" s="397"/>
      <c r="CZ29" s="397"/>
      <c r="DA29" s="398"/>
      <c r="DB29" s="396"/>
      <c r="DC29" s="397"/>
      <c r="DD29" s="397"/>
      <c r="DE29" s="397"/>
      <c r="DF29" s="397"/>
      <c r="DG29" s="397"/>
      <c r="DH29" s="397"/>
      <c r="DI29" s="398"/>
      <c r="DJ29" s="41"/>
      <c r="DK29" s="41"/>
      <c r="DL29" s="41"/>
      <c r="DM29" s="41"/>
      <c r="DN29" s="41"/>
      <c r="DO29" s="41"/>
    </row>
    <row r="30" spans="1:119" ht="18.75" customHeight="1" thickBot="1" x14ac:dyDescent="0.2">
      <c r="A30" s="42"/>
      <c r="B30" s="463"/>
      <c r="C30" s="464"/>
      <c r="D30" s="465"/>
      <c r="E30" s="474"/>
      <c r="F30" s="475"/>
      <c r="G30" s="475"/>
      <c r="H30" s="475"/>
      <c r="I30" s="475"/>
      <c r="J30" s="475"/>
      <c r="K30" s="476"/>
      <c r="L30" s="477"/>
      <c r="M30" s="478"/>
      <c r="N30" s="478"/>
      <c r="O30" s="478"/>
      <c r="P30" s="479"/>
      <c r="Q30" s="477"/>
      <c r="R30" s="478"/>
      <c r="S30" s="478"/>
      <c r="T30" s="478"/>
      <c r="U30" s="478"/>
      <c r="V30" s="479"/>
      <c r="W30" s="480" t="s">
        <v>121</v>
      </c>
      <c r="X30" s="481"/>
      <c r="Y30" s="481"/>
      <c r="Z30" s="481"/>
      <c r="AA30" s="481"/>
      <c r="AB30" s="481"/>
      <c r="AC30" s="481"/>
      <c r="AD30" s="481"/>
      <c r="AE30" s="481"/>
      <c r="AF30" s="481"/>
      <c r="AG30" s="482"/>
      <c r="AH30" s="390">
        <v>97.5</v>
      </c>
      <c r="AI30" s="391"/>
      <c r="AJ30" s="391"/>
      <c r="AK30" s="391"/>
      <c r="AL30" s="391"/>
      <c r="AM30" s="391"/>
      <c r="AN30" s="391"/>
      <c r="AO30" s="391"/>
      <c r="AP30" s="391"/>
      <c r="AQ30" s="391"/>
      <c r="AR30" s="391"/>
      <c r="AS30" s="391"/>
      <c r="AT30" s="391"/>
      <c r="AU30" s="391"/>
      <c r="AV30" s="391"/>
      <c r="AW30" s="391"/>
      <c r="AX30" s="392"/>
      <c r="AY30" s="415"/>
      <c r="AZ30" s="416"/>
      <c r="BA30" s="416"/>
      <c r="BB30" s="417"/>
      <c r="BC30" s="393" t="s">
        <v>122</v>
      </c>
      <c r="BD30" s="394"/>
      <c r="BE30" s="394"/>
      <c r="BF30" s="394"/>
      <c r="BG30" s="394"/>
      <c r="BH30" s="394"/>
      <c r="BI30" s="394"/>
      <c r="BJ30" s="394"/>
      <c r="BK30" s="394"/>
      <c r="BL30" s="394"/>
      <c r="BM30" s="395"/>
      <c r="BN30" s="429">
        <v>2213106</v>
      </c>
      <c r="BO30" s="430"/>
      <c r="BP30" s="430"/>
      <c r="BQ30" s="430"/>
      <c r="BR30" s="430"/>
      <c r="BS30" s="430"/>
      <c r="BT30" s="430"/>
      <c r="BU30" s="431"/>
      <c r="BV30" s="429">
        <v>2297138</v>
      </c>
      <c r="BW30" s="430"/>
      <c r="BX30" s="430"/>
      <c r="BY30" s="430"/>
      <c r="BZ30" s="430"/>
      <c r="CA30" s="430"/>
      <c r="CB30" s="430"/>
      <c r="CC30" s="43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123</v>
      </c>
      <c r="D32" s="69"/>
      <c r="E32" s="69"/>
      <c r="F32" s="66"/>
      <c r="G32" s="66"/>
      <c r="H32" s="66"/>
      <c r="I32" s="66"/>
      <c r="J32" s="66"/>
      <c r="K32" s="66"/>
      <c r="L32" s="66"/>
      <c r="M32" s="66"/>
      <c r="N32" s="66"/>
      <c r="O32" s="66"/>
      <c r="P32" s="66"/>
      <c r="Q32" s="66"/>
      <c r="R32" s="66"/>
      <c r="S32" s="66"/>
      <c r="T32" s="66"/>
      <c r="U32" s="66" t="s">
        <v>124</v>
      </c>
      <c r="V32" s="66"/>
      <c r="W32" s="66"/>
      <c r="X32" s="66"/>
      <c r="Y32" s="66"/>
      <c r="Z32" s="66"/>
      <c r="AA32" s="66"/>
      <c r="AB32" s="66"/>
      <c r="AC32" s="66"/>
      <c r="AD32" s="66"/>
      <c r="AE32" s="66"/>
      <c r="AF32" s="66"/>
      <c r="AG32" s="66"/>
      <c r="AH32" s="66"/>
      <c r="AI32" s="66"/>
      <c r="AJ32" s="66"/>
      <c r="AK32" s="66"/>
      <c r="AL32" s="66"/>
      <c r="AM32" s="70" t="s">
        <v>125</v>
      </c>
      <c r="AN32" s="66"/>
      <c r="AO32" s="66"/>
      <c r="AP32" s="66"/>
      <c r="AQ32" s="66"/>
      <c r="AR32" s="66"/>
      <c r="AS32" s="70"/>
      <c r="AT32" s="70"/>
      <c r="AU32" s="70"/>
      <c r="AV32" s="70"/>
      <c r="AW32" s="70"/>
      <c r="AX32" s="70"/>
      <c r="AY32" s="70"/>
      <c r="AZ32" s="70"/>
      <c r="BA32" s="70"/>
      <c r="BB32" s="66"/>
      <c r="BC32" s="70"/>
      <c r="BD32" s="66"/>
      <c r="BE32" s="70" t="s">
        <v>126</v>
      </c>
      <c r="BF32" s="66"/>
      <c r="BG32" s="66"/>
      <c r="BH32" s="66"/>
      <c r="BI32" s="66"/>
      <c r="BJ32" s="70"/>
      <c r="BK32" s="70"/>
      <c r="BL32" s="70"/>
      <c r="BM32" s="70"/>
      <c r="BN32" s="70"/>
      <c r="BO32" s="70"/>
      <c r="BP32" s="70"/>
      <c r="BQ32" s="70"/>
      <c r="BR32" s="66"/>
      <c r="BS32" s="66"/>
      <c r="BT32" s="66"/>
      <c r="BU32" s="66"/>
      <c r="BV32" s="66"/>
      <c r="BW32" s="66" t="s">
        <v>127</v>
      </c>
      <c r="BX32" s="66"/>
      <c r="BY32" s="66"/>
      <c r="BZ32" s="66"/>
      <c r="CA32" s="66"/>
      <c r="CB32" s="70"/>
      <c r="CC32" s="70"/>
      <c r="CD32" s="70"/>
      <c r="CE32" s="70"/>
      <c r="CF32" s="70"/>
      <c r="CG32" s="70"/>
      <c r="CH32" s="70"/>
      <c r="CI32" s="70"/>
      <c r="CJ32" s="70"/>
      <c r="CK32" s="70"/>
      <c r="CL32" s="70"/>
      <c r="CM32" s="70"/>
      <c r="CN32" s="70"/>
      <c r="CO32" s="70" t="s">
        <v>128</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9" t="s">
        <v>129</v>
      </c>
      <c r="D33" s="389"/>
      <c r="E33" s="388" t="s">
        <v>130</v>
      </c>
      <c r="F33" s="388"/>
      <c r="G33" s="388"/>
      <c r="H33" s="388"/>
      <c r="I33" s="388"/>
      <c r="J33" s="388"/>
      <c r="K33" s="388"/>
      <c r="L33" s="388"/>
      <c r="M33" s="388"/>
      <c r="N33" s="388"/>
      <c r="O33" s="388"/>
      <c r="P33" s="388"/>
      <c r="Q33" s="388"/>
      <c r="R33" s="388"/>
      <c r="S33" s="388"/>
      <c r="T33" s="71"/>
      <c r="U33" s="389" t="s">
        <v>129</v>
      </c>
      <c r="V33" s="389"/>
      <c r="W33" s="388" t="s">
        <v>130</v>
      </c>
      <c r="X33" s="388"/>
      <c r="Y33" s="388"/>
      <c r="Z33" s="388"/>
      <c r="AA33" s="388"/>
      <c r="AB33" s="388"/>
      <c r="AC33" s="388"/>
      <c r="AD33" s="388"/>
      <c r="AE33" s="388"/>
      <c r="AF33" s="388"/>
      <c r="AG33" s="388"/>
      <c r="AH33" s="388"/>
      <c r="AI33" s="388"/>
      <c r="AJ33" s="388"/>
      <c r="AK33" s="388"/>
      <c r="AL33" s="71"/>
      <c r="AM33" s="389" t="s">
        <v>129</v>
      </c>
      <c r="AN33" s="389"/>
      <c r="AO33" s="388" t="s">
        <v>130</v>
      </c>
      <c r="AP33" s="388"/>
      <c r="AQ33" s="388"/>
      <c r="AR33" s="388"/>
      <c r="AS33" s="388"/>
      <c r="AT33" s="388"/>
      <c r="AU33" s="388"/>
      <c r="AV33" s="388"/>
      <c r="AW33" s="388"/>
      <c r="AX33" s="388"/>
      <c r="AY33" s="388"/>
      <c r="AZ33" s="388"/>
      <c r="BA33" s="388"/>
      <c r="BB33" s="388"/>
      <c r="BC33" s="388"/>
      <c r="BD33" s="72"/>
      <c r="BE33" s="388" t="s">
        <v>131</v>
      </c>
      <c r="BF33" s="388"/>
      <c r="BG33" s="388" t="s">
        <v>132</v>
      </c>
      <c r="BH33" s="388"/>
      <c r="BI33" s="388"/>
      <c r="BJ33" s="388"/>
      <c r="BK33" s="388"/>
      <c r="BL33" s="388"/>
      <c r="BM33" s="388"/>
      <c r="BN33" s="388"/>
      <c r="BO33" s="388"/>
      <c r="BP33" s="388"/>
      <c r="BQ33" s="388"/>
      <c r="BR33" s="388"/>
      <c r="BS33" s="388"/>
      <c r="BT33" s="388"/>
      <c r="BU33" s="388"/>
      <c r="BV33" s="72"/>
      <c r="BW33" s="389" t="s">
        <v>131</v>
      </c>
      <c r="BX33" s="389"/>
      <c r="BY33" s="388" t="s">
        <v>133</v>
      </c>
      <c r="BZ33" s="388"/>
      <c r="CA33" s="388"/>
      <c r="CB33" s="388"/>
      <c r="CC33" s="388"/>
      <c r="CD33" s="388"/>
      <c r="CE33" s="388"/>
      <c r="CF33" s="388"/>
      <c r="CG33" s="388"/>
      <c r="CH33" s="388"/>
      <c r="CI33" s="388"/>
      <c r="CJ33" s="388"/>
      <c r="CK33" s="388"/>
      <c r="CL33" s="388"/>
      <c r="CM33" s="388"/>
      <c r="CN33" s="71"/>
      <c r="CO33" s="389" t="s">
        <v>129</v>
      </c>
      <c r="CP33" s="389"/>
      <c r="CQ33" s="388" t="s">
        <v>134</v>
      </c>
      <c r="CR33" s="388"/>
      <c r="CS33" s="388"/>
      <c r="CT33" s="388"/>
      <c r="CU33" s="388"/>
      <c r="CV33" s="388"/>
      <c r="CW33" s="388"/>
      <c r="CX33" s="388"/>
      <c r="CY33" s="388"/>
      <c r="CZ33" s="388"/>
      <c r="DA33" s="388"/>
      <c r="DB33" s="388"/>
      <c r="DC33" s="388"/>
      <c r="DD33" s="388"/>
      <c r="DE33" s="388"/>
      <c r="DF33" s="71"/>
      <c r="DG33" s="387" t="s">
        <v>135</v>
      </c>
      <c r="DH33" s="387"/>
      <c r="DI33" s="73"/>
      <c r="DJ33" s="41"/>
      <c r="DK33" s="41"/>
      <c r="DL33" s="41"/>
      <c r="DM33" s="41"/>
      <c r="DN33" s="41"/>
      <c r="DO33" s="41"/>
    </row>
    <row r="34" spans="1:119" ht="32.25" customHeight="1" x14ac:dyDescent="0.15">
      <c r="A34" s="42"/>
      <c r="B34" s="68"/>
      <c r="C34" s="385">
        <f>IF(E34="","",1)</f>
        <v>1</v>
      </c>
      <c r="D34" s="385"/>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69"/>
      <c r="U34" s="385">
        <f>IF(W34="","",MAX(C34:D43)+1)</f>
        <v>3</v>
      </c>
      <c r="V34" s="385"/>
      <c r="W34" s="384" t="str">
        <f>IF('各会計、関係団体の財政状況及び健全化判断比率'!B28="","",'各会計、関係団体の財政状況及び健全化判断比率'!B28)</f>
        <v>国民健康保険事業特別会計</v>
      </c>
      <c r="X34" s="384"/>
      <c r="Y34" s="384"/>
      <c r="Z34" s="384"/>
      <c r="AA34" s="384"/>
      <c r="AB34" s="384"/>
      <c r="AC34" s="384"/>
      <c r="AD34" s="384"/>
      <c r="AE34" s="384"/>
      <c r="AF34" s="384"/>
      <c r="AG34" s="384"/>
      <c r="AH34" s="384"/>
      <c r="AI34" s="384"/>
      <c r="AJ34" s="384"/>
      <c r="AK34" s="384"/>
      <c r="AL34" s="69"/>
      <c r="AM34" s="385">
        <f>IF(AO34="","",MAX(C34:D43,U34:V43)+1)</f>
        <v>5</v>
      </c>
      <c r="AN34" s="385"/>
      <c r="AO34" s="384" t="str">
        <f>IF('各会計、関係団体の財政状況及び健全化判断比率'!B30="","",'各会計、関係団体の財政状況及び健全化判断比率'!B30)</f>
        <v>水道事業会計</v>
      </c>
      <c r="AP34" s="384"/>
      <c r="AQ34" s="384"/>
      <c r="AR34" s="384"/>
      <c r="AS34" s="384"/>
      <c r="AT34" s="384"/>
      <c r="AU34" s="384"/>
      <c r="AV34" s="384"/>
      <c r="AW34" s="384"/>
      <c r="AX34" s="384"/>
      <c r="AY34" s="384"/>
      <c r="AZ34" s="384"/>
      <c r="BA34" s="384"/>
      <c r="BB34" s="384"/>
      <c r="BC34" s="384"/>
      <c r="BD34" s="69"/>
      <c r="BE34" s="385">
        <f>IF(BG34="","",MAX(C34:D43,U34:V43,AM34:AN43)+1)</f>
        <v>7</v>
      </c>
      <c r="BF34" s="385"/>
      <c r="BG34" s="384" t="str">
        <f>IF('各会計、関係団体の財政状況及び健全化判断比率'!B32="","",'各会計、関係団体の財政状況及び健全化判断比率'!B32)</f>
        <v>生活排水処理事業特別会計</v>
      </c>
      <c r="BH34" s="384"/>
      <c r="BI34" s="384"/>
      <c r="BJ34" s="384"/>
      <c r="BK34" s="384"/>
      <c r="BL34" s="384"/>
      <c r="BM34" s="384"/>
      <c r="BN34" s="384"/>
      <c r="BO34" s="384"/>
      <c r="BP34" s="384"/>
      <c r="BQ34" s="384"/>
      <c r="BR34" s="384"/>
      <c r="BS34" s="384"/>
      <c r="BT34" s="384"/>
      <c r="BU34" s="384"/>
      <c r="BV34" s="69"/>
      <c r="BW34" s="385">
        <f>IF(BY34="","",MAX(C34:D43,U34:V43,AM34:AN43,BE34:BF43)+1)</f>
        <v>8</v>
      </c>
      <c r="BX34" s="385"/>
      <c r="BY34" s="384" t="str">
        <f>IF('各会計、関係団体の財政状況及び健全化判断比率'!B68="","",'各会計、関係団体の財政状況及び健全化判断比率'!B68)</f>
        <v>福岡県市町村消防団員公務災害補償組合</v>
      </c>
      <c r="BZ34" s="384"/>
      <c r="CA34" s="384"/>
      <c r="CB34" s="384"/>
      <c r="CC34" s="384"/>
      <c r="CD34" s="384"/>
      <c r="CE34" s="384"/>
      <c r="CF34" s="384"/>
      <c r="CG34" s="384"/>
      <c r="CH34" s="384"/>
      <c r="CI34" s="384"/>
      <c r="CJ34" s="384"/>
      <c r="CK34" s="384"/>
      <c r="CL34" s="384"/>
      <c r="CM34" s="384"/>
      <c r="CN34" s="69"/>
      <c r="CO34" s="385">
        <f>IF(CQ34="","",MAX(C34:D43,U34:V43,AM34:AN43,BE34:BF43,BW34:BX43)+1)</f>
        <v>18</v>
      </c>
      <c r="CP34" s="385"/>
      <c r="CQ34" s="384" t="str">
        <f>IF('各会計、関係団体の財政状況及び健全化判断比率'!BS7="","",'各会計、関係団体の財政状況及び健全化判断比率'!BS7)</f>
        <v>田川情報不動産センター</v>
      </c>
      <c r="CR34" s="384"/>
      <c r="CS34" s="384"/>
      <c r="CT34" s="384"/>
      <c r="CU34" s="384"/>
      <c r="CV34" s="384"/>
      <c r="CW34" s="384"/>
      <c r="CX34" s="384"/>
      <c r="CY34" s="384"/>
      <c r="CZ34" s="384"/>
      <c r="DA34" s="384"/>
      <c r="DB34" s="384"/>
      <c r="DC34" s="384"/>
      <c r="DD34" s="384"/>
      <c r="DE34" s="384"/>
      <c r="DF34" s="66"/>
      <c r="DG34" s="386" t="str">
        <f>IF('各会計、関係団体の財政状況及び健全化判断比率'!BR7="","",'各会計、関係団体の財政状況及び健全化判断比率'!BR7)</f>
        <v/>
      </c>
      <c r="DH34" s="386"/>
      <c r="DI34" s="73"/>
      <c r="DJ34" s="41"/>
      <c r="DK34" s="41"/>
      <c r="DL34" s="41"/>
      <c r="DM34" s="41"/>
      <c r="DN34" s="41"/>
      <c r="DO34" s="41"/>
    </row>
    <row r="35" spans="1:119" ht="32.25" customHeight="1" x14ac:dyDescent="0.15">
      <c r="A35" s="42"/>
      <c r="B35" s="68"/>
      <c r="C35" s="385">
        <f>IF(E35="","",C34+1)</f>
        <v>2</v>
      </c>
      <c r="D35" s="385"/>
      <c r="E35" s="384" t="str">
        <f>IF('各会計、関係団体の財政状況及び健全化判断比率'!B8="","",'各会計、関係団体の財政状況及び健全化判断比率'!B8)</f>
        <v>住宅改修資金貸付事業特別会計</v>
      </c>
      <c r="F35" s="384"/>
      <c r="G35" s="384"/>
      <c r="H35" s="384"/>
      <c r="I35" s="384"/>
      <c r="J35" s="384"/>
      <c r="K35" s="384"/>
      <c r="L35" s="384"/>
      <c r="M35" s="384"/>
      <c r="N35" s="384"/>
      <c r="O35" s="384"/>
      <c r="P35" s="384"/>
      <c r="Q35" s="384"/>
      <c r="R35" s="384"/>
      <c r="S35" s="384"/>
      <c r="T35" s="69"/>
      <c r="U35" s="385">
        <f>IF(W35="","",U34+1)</f>
        <v>4</v>
      </c>
      <c r="V35" s="385"/>
      <c r="W35" s="384" t="str">
        <f>IF('各会計、関係団体の財政状況及び健全化判断比率'!B29="","",'各会計、関係団体の財政状況及び健全化判断比率'!B29)</f>
        <v>後期高齢者医療特別会計</v>
      </c>
      <c r="X35" s="384"/>
      <c r="Y35" s="384"/>
      <c r="Z35" s="384"/>
      <c r="AA35" s="384"/>
      <c r="AB35" s="384"/>
      <c r="AC35" s="384"/>
      <c r="AD35" s="384"/>
      <c r="AE35" s="384"/>
      <c r="AF35" s="384"/>
      <c r="AG35" s="384"/>
      <c r="AH35" s="384"/>
      <c r="AI35" s="384"/>
      <c r="AJ35" s="384"/>
      <c r="AK35" s="384"/>
      <c r="AL35" s="69"/>
      <c r="AM35" s="385">
        <f t="shared" ref="AM35:AM43" si="0">IF(AO35="","",AM34+1)</f>
        <v>6</v>
      </c>
      <c r="AN35" s="385"/>
      <c r="AO35" s="384" t="str">
        <f>IF('各会計、関係団体の財政状況及び健全化判断比率'!B31="","",'各会計、関係団体の財政状況及び健全化判断比率'!B31)</f>
        <v>工業用水道事業会計</v>
      </c>
      <c r="AP35" s="384"/>
      <c r="AQ35" s="384"/>
      <c r="AR35" s="384"/>
      <c r="AS35" s="384"/>
      <c r="AT35" s="384"/>
      <c r="AU35" s="384"/>
      <c r="AV35" s="384"/>
      <c r="AW35" s="384"/>
      <c r="AX35" s="384"/>
      <c r="AY35" s="384"/>
      <c r="AZ35" s="384"/>
      <c r="BA35" s="384"/>
      <c r="BB35" s="384"/>
      <c r="BC35" s="384"/>
      <c r="BD35" s="69"/>
      <c r="BE35" s="385" t="str">
        <f t="shared" ref="BE35:BE43" si="1">IF(BG35="","",BE34+1)</f>
        <v/>
      </c>
      <c r="BF35" s="385"/>
      <c r="BG35" s="384"/>
      <c r="BH35" s="384"/>
      <c r="BI35" s="384"/>
      <c r="BJ35" s="384"/>
      <c r="BK35" s="384"/>
      <c r="BL35" s="384"/>
      <c r="BM35" s="384"/>
      <c r="BN35" s="384"/>
      <c r="BO35" s="384"/>
      <c r="BP35" s="384"/>
      <c r="BQ35" s="384"/>
      <c r="BR35" s="384"/>
      <c r="BS35" s="384"/>
      <c r="BT35" s="384"/>
      <c r="BU35" s="384"/>
      <c r="BV35" s="69"/>
      <c r="BW35" s="385">
        <f t="shared" ref="BW35:BW43" si="2">IF(BY35="","",BW34+1)</f>
        <v>9</v>
      </c>
      <c r="BX35" s="385"/>
      <c r="BY35" s="384" t="str">
        <f>IF('各会計、関係団体の財政状況及び健全化判断比率'!B69="","",'各会計、関係団体の財政状況及び健全化判断比率'!B69)</f>
        <v>福岡県市町村職員退職手当組合（一般会計）</v>
      </c>
      <c r="BZ35" s="384"/>
      <c r="CA35" s="384"/>
      <c r="CB35" s="384"/>
      <c r="CC35" s="384"/>
      <c r="CD35" s="384"/>
      <c r="CE35" s="384"/>
      <c r="CF35" s="384"/>
      <c r="CG35" s="384"/>
      <c r="CH35" s="384"/>
      <c r="CI35" s="384"/>
      <c r="CJ35" s="384"/>
      <c r="CK35" s="384"/>
      <c r="CL35" s="384"/>
      <c r="CM35" s="384"/>
      <c r="CN35" s="69"/>
      <c r="CO35" s="385">
        <f t="shared" ref="CO35:CO43" si="3">IF(CQ35="","",CO34+1)</f>
        <v>19</v>
      </c>
      <c r="CP35" s="385"/>
      <c r="CQ35" s="384" t="str">
        <f>IF('各会計、関係団体の財政状況及び健全化判断比率'!BS8="","",'各会計、関係団体の財政状況及び健全化判断比率'!BS8)</f>
        <v>道の駅香春</v>
      </c>
      <c r="CR35" s="384"/>
      <c r="CS35" s="384"/>
      <c r="CT35" s="384"/>
      <c r="CU35" s="384"/>
      <c r="CV35" s="384"/>
      <c r="CW35" s="384"/>
      <c r="CX35" s="384"/>
      <c r="CY35" s="384"/>
      <c r="CZ35" s="384"/>
      <c r="DA35" s="384"/>
      <c r="DB35" s="384"/>
      <c r="DC35" s="384"/>
      <c r="DD35" s="384"/>
      <c r="DE35" s="384"/>
      <c r="DF35" s="66"/>
      <c r="DG35" s="386" t="str">
        <f>IF('各会計、関係団体の財政状況及び健全化判断比率'!BR8="","",'各会計、関係団体の財政状況及び健全化判断比率'!BR8)</f>
        <v/>
      </c>
      <c r="DH35" s="386"/>
      <c r="DI35" s="73"/>
      <c r="DJ35" s="41"/>
      <c r="DK35" s="41"/>
      <c r="DL35" s="41"/>
      <c r="DM35" s="41"/>
      <c r="DN35" s="41"/>
      <c r="DO35" s="41"/>
    </row>
    <row r="36" spans="1:119" ht="32.25" customHeight="1" x14ac:dyDescent="0.15">
      <c r="A36" s="42"/>
      <c r="B36" s="68"/>
      <c r="C36" s="385" t="str">
        <f>IF(E36="","",C35+1)</f>
        <v/>
      </c>
      <c r="D36" s="385"/>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69"/>
      <c r="U36" s="385" t="str">
        <f t="shared" ref="U36:U43" si="4">IF(W36="","",U35+1)</f>
        <v/>
      </c>
      <c r="V36" s="385"/>
      <c r="W36" s="384"/>
      <c r="X36" s="384"/>
      <c r="Y36" s="384"/>
      <c r="Z36" s="384"/>
      <c r="AA36" s="384"/>
      <c r="AB36" s="384"/>
      <c r="AC36" s="384"/>
      <c r="AD36" s="384"/>
      <c r="AE36" s="384"/>
      <c r="AF36" s="384"/>
      <c r="AG36" s="384"/>
      <c r="AH36" s="384"/>
      <c r="AI36" s="384"/>
      <c r="AJ36" s="384"/>
      <c r="AK36" s="384"/>
      <c r="AL36" s="69"/>
      <c r="AM36" s="385" t="str">
        <f t="shared" si="0"/>
        <v/>
      </c>
      <c r="AN36" s="385"/>
      <c r="AO36" s="384"/>
      <c r="AP36" s="384"/>
      <c r="AQ36" s="384"/>
      <c r="AR36" s="384"/>
      <c r="AS36" s="384"/>
      <c r="AT36" s="384"/>
      <c r="AU36" s="384"/>
      <c r="AV36" s="384"/>
      <c r="AW36" s="384"/>
      <c r="AX36" s="384"/>
      <c r="AY36" s="384"/>
      <c r="AZ36" s="384"/>
      <c r="BA36" s="384"/>
      <c r="BB36" s="384"/>
      <c r="BC36" s="384"/>
      <c r="BD36" s="69"/>
      <c r="BE36" s="385" t="str">
        <f t="shared" si="1"/>
        <v/>
      </c>
      <c r="BF36" s="385"/>
      <c r="BG36" s="384"/>
      <c r="BH36" s="384"/>
      <c r="BI36" s="384"/>
      <c r="BJ36" s="384"/>
      <c r="BK36" s="384"/>
      <c r="BL36" s="384"/>
      <c r="BM36" s="384"/>
      <c r="BN36" s="384"/>
      <c r="BO36" s="384"/>
      <c r="BP36" s="384"/>
      <c r="BQ36" s="384"/>
      <c r="BR36" s="384"/>
      <c r="BS36" s="384"/>
      <c r="BT36" s="384"/>
      <c r="BU36" s="384"/>
      <c r="BV36" s="69"/>
      <c r="BW36" s="385">
        <f t="shared" si="2"/>
        <v>10</v>
      </c>
      <c r="BX36" s="385"/>
      <c r="BY36" s="384" t="str">
        <f>IF('各会計、関係団体の財政状況及び健全化判断比率'!B70="","",'各会計、関係団体の財政状況及び健全化判断比率'!B70)</f>
        <v>福岡県市町村職員退職手当組合（基金特別会計）</v>
      </c>
      <c r="BZ36" s="384"/>
      <c r="CA36" s="384"/>
      <c r="CB36" s="384"/>
      <c r="CC36" s="384"/>
      <c r="CD36" s="384"/>
      <c r="CE36" s="384"/>
      <c r="CF36" s="384"/>
      <c r="CG36" s="384"/>
      <c r="CH36" s="384"/>
      <c r="CI36" s="384"/>
      <c r="CJ36" s="384"/>
      <c r="CK36" s="384"/>
      <c r="CL36" s="384"/>
      <c r="CM36" s="384"/>
      <c r="CN36" s="69"/>
      <c r="CO36" s="385" t="str">
        <f t="shared" si="3"/>
        <v/>
      </c>
      <c r="CP36" s="385"/>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F36" s="66"/>
      <c r="DG36" s="386" t="str">
        <f>IF('各会計、関係団体の財政状況及び健全化判断比率'!BR9="","",'各会計、関係団体の財政状況及び健全化判断比率'!BR9)</f>
        <v/>
      </c>
      <c r="DH36" s="386"/>
      <c r="DI36" s="73"/>
      <c r="DJ36" s="41"/>
      <c r="DK36" s="41"/>
      <c r="DL36" s="41"/>
      <c r="DM36" s="41"/>
      <c r="DN36" s="41"/>
      <c r="DO36" s="41"/>
    </row>
    <row r="37" spans="1:119" ht="32.25" customHeight="1" x14ac:dyDescent="0.15">
      <c r="A37" s="42"/>
      <c r="B37" s="68"/>
      <c r="C37" s="385" t="str">
        <f>IF(E37="","",C36+1)</f>
        <v/>
      </c>
      <c r="D37" s="385"/>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69"/>
      <c r="U37" s="385" t="str">
        <f t="shared" si="4"/>
        <v/>
      </c>
      <c r="V37" s="385"/>
      <c r="W37" s="384"/>
      <c r="X37" s="384"/>
      <c r="Y37" s="384"/>
      <c r="Z37" s="384"/>
      <c r="AA37" s="384"/>
      <c r="AB37" s="384"/>
      <c r="AC37" s="384"/>
      <c r="AD37" s="384"/>
      <c r="AE37" s="384"/>
      <c r="AF37" s="384"/>
      <c r="AG37" s="384"/>
      <c r="AH37" s="384"/>
      <c r="AI37" s="384"/>
      <c r="AJ37" s="384"/>
      <c r="AK37" s="384"/>
      <c r="AL37" s="69"/>
      <c r="AM37" s="385" t="str">
        <f t="shared" si="0"/>
        <v/>
      </c>
      <c r="AN37" s="385"/>
      <c r="AO37" s="384"/>
      <c r="AP37" s="384"/>
      <c r="AQ37" s="384"/>
      <c r="AR37" s="384"/>
      <c r="AS37" s="384"/>
      <c r="AT37" s="384"/>
      <c r="AU37" s="384"/>
      <c r="AV37" s="384"/>
      <c r="AW37" s="384"/>
      <c r="AX37" s="384"/>
      <c r="AY37" s="384"/>
      <c r="AZ37" s="384"/>
      <c r="BA37" s="384"/>
      <c r="BB37" s="384"/>
      <c r="BC37" s="384"/>
      <c r="BD37" s="69"/>
      <c r="BE37" s="385" t="str">
        <f t="shared" si="1"/>
        <v/>
      </c>
      <c r="BF37" s="385"/>
      <c r="BG37" s="384"/>
      <c r="BH37" s="384"/>
      <c r="BI37" s="384"/>
      <c r="BJ37" s="384"/>
      <c r="BK37" s="384"/>
      <c r="BL37" s="384"/>
      <c r="BM37" s="384"/>
      <c r="BN37" s="384"/>
      <c r="BO37" s="384"/>
      <c r="BP37" s="384"/>
      <c r="BQ37" s="384"/>
      <c r="BR37" s="384"/>
      <c r="BS37" s="384"/>
      <c r="BT37" s="384"/>
      <c r="BU37" s="384"/>
      <c r="BV37" s="69"/>
      <c r="BW37" s="385">
        <f t="shared" si="2"/>
        <v>11</v>
      </c>
      <c r="BX37" s="385"/>
      <c r="BY37" s="384" t="str">
        <f>IF('各会計、関係団体の財政状況及び健全化判断比率'!B71="","",'各会計、関係団体の財政状況及び健全化判断比率'!B71)</f>
        <v>福岡県自治会館管理組合</v>
      </c>
      <c r="BZ37" s="384"/>
      <c r="CA37" s="384"/>
      <c r="CB37" s="384"/>
      <c r="CC37" s="384"/>
      <c r="CD37" s="384"/>
      <c r="CE37" s="384"/>
      <c r="CF37" s="384"/>
      <c r="CG37" s="384"/>
      <c r="CH37" s="384"/>
      <c r="CI37" s="384"/>
      <c r="CJ37" s="384"/>
      <c r="CK37" s="384"/>
      <c r="CL37" s="384"/>
      <c r="CM37" s="384"/>
      <c r="CN37" s="69"/>
      <c r="CO37" s="385" t="str">
        <f t="shared" si="3"/>
        <v/>
      </c>
      <c r="CP37" s="385"/>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66"/>
      <c r="DG37" s="386" t="str">
        <f>IF('各会計、関係団体の財政状況及び健全化判断比率'!BR10="","",'各会計、関係団体の財政状況及び健全化判断比率'!BR10)</f>
        <v/>
      </c>
      <c r="DH37" s="386"/>
      <c r="DI37" s="73"/>
      <c r="DJ37" s="41"/>
      <c r="DK37" s="41"/>
      <c r="DL37" s="41"/>
      <c r="DM37" s="41"/>
      <c r="DN37" s="41"/>
      <c r="DO37" s="41"/>
    </row>
    <row r="38" spans="1:119" ht="32.25" customHeight="1" x14ac:dyDescent="0.15">
      <c r="A38" s="42"/>
      <c r="B38" s="68"/>
      <c r="C38" s="385" t="str">
        <f t="shared" ref="C38:C43" si="5">IF(E38="","",C37+1)</f>
        <v/>
      </c>
      <c r="D38" s="385"/>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5" t="str">
        <f t="shared" si="4"/>
        <v/>
      </c>
      <c r="V38" s="385"/>
      <c r="W38" s="384"/>
      <c r="X38" s="384"/>
      <c r="Y38" s="384"/>
      <c r="Z38" s="384"/>
      <c r="AA38" s="384"/>
      <c r="AB38" s="384"/>
      <c r="AC38" s="384"/>
      <c r="AD38" s="384"/>
      <c r="AE38" s="384"/>
      <c r="AF38" s="384"/>
      <c r="AG38" s="384"/>
      <c r="AH38" s="384"/>
      <c r="AI38" s="384"/>
      <c r="AJ38" s="384"/>
      <c r="AK38" s="384"/>
      <c r="AL38" s="69"/>
      <c r="AM38" s="385" t="str">
        <f t="shared" si="0"/>
        <v/>
      </c>
      <c r="AN38" s="385"/>
      <c r="AO38" s="384"/>
      <c r="AP38" s="384"/>
      <c r="AQ38" s="384"/>
      <c r="AR38" s="384"/>
      <c r="AS38" s="384"/>
      <c r="AT38" s="384"/>
      <c r="AU38" s="384"/>
      <c r="AV38" s="384"/>
      <c r="AW38" s="384"/>
      <c r="AX38" s="384"/>
      <c r="AY38" s="384"/>
      <c r="AZ38" s="384"/>
      <c r="BA38" s="384"/>
      <c r="BB38" s="384"/>
      <c r="BC38" s="384"/>
      <c r="BD38" s="69"/>
      <c r="BE38" s="385" t="str">
        <f t="shared" si="1"/>
        <v/>
      </c>
      <c r="BF38" s="385"/>
      <c r="BG38" s="384"/>
      <c r="BH38" s="384"/>
      <c r="BI38" s="384"/>
      <c r="BJ38" s="384"/>
      <c r="BK38" s="384"/>
      <c r="BL38" s="384"/>
      <c r="BM38" s="384"/>
      <c r="BN38" s="384"/>
      <c r="BO38" s="384"/>
      <c r="BP38" s="384"/>
      <c r="BQ38" s="384"/>
      <c r="BR38" s="384"/>
      <c r="BS38" s="384"/>
      <c r="BT38" s="384"/>
      <c r="BU38" s="384"/>
      <c r="BV38" s="69"/>
      <c r="BW38" s="385">
        <f t="shared" si="2"/>
        <v>12</v>
      </c>
      <c r="BX38" s="385"/>
      <c r="BY38" s="384" t="str">
        <f>IF('各会計、関係団体の財政状況及び健全化判断比率'!B72="","",'各会計、関係団体の財政状況及び健全化判断比率'!B72)</f>
        <v>福岡県田川地区消防組合</v>
      </c>
      <c r="BZ38" s="384"/>
      <c r="CA38" s="384"/>
      <c r="CB38" s="384"/>
      <c r="CC38" s="384"/>
      <c r="CD38" s="384"/>
      <c r="CE38" s="384"/>
      <c r="CF38" s="384"/>
      <c r="CG38" s="384"/>
      <c r="CH38" s="384"/>
      <c r="CI38" s="384"/>
      <c r="CJ38" s="384"/>
      <c r="CK38" s="384"/>
      <c r="CL38" s="384"/>
      <c r="CM38" s="384"/>
      <c r="CN38" s="69"/>
      <c r="CO38" s="385" t="str">
        <f t="shared" si="3"/>
        <v/>
      </c>
      <c r="CP38" s="385"/>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66"/>
      <c r="DG38" s="386" t="str">
        <f>IF('各会計、関係団体の財政状況及び健全化判断比率'!BR11="","",'各会計、関係団体の財政状況及び健全化判断比率'!BR11)</f>
        <v/>
      </c>
      <c r="DH38" s="386"/>
      <c r="DI38" s="73"/>
      <c r="DJ38" s="41"/>
      <c r="DK38" s="41"/>
      <c r="DL38" s="41"/>
      <c r="DM38" s="41"/>
      <c r="DN38" s="41"/>
      <c r="DO38" s="41"/>
    </row>
    <row r="39" spans="1:119" ht="32.25" customHeight="1" x14ac:dyDescent="0.15">
      <c r="A39" s="42"/>
      <c r="B39" s="68"/>
      <c r="C39" s="385" t="str">
        <f t="shared" si="5"/>
        <v/>
      </c>
      <c r="D39" s="385"/>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5" t="str">
        <f t="shared" si="4"/>
        <v/>
      </c>
      <c r="V39" s="385"/>
      <c r="W39" s="384"/>
      <c r="X39" s="384"/>
      <c r="Y39" s="384"/>
      <c r="Z39" s="384"/>
      <c r="AA39" s="384"/>
      <c r="AB39" s="384"/>
      <c r="AC39" s="384"/>
      <c r="AD39" s="384"/>
      <c r="AE39" s="384"/>
      <c r="AF39" s="384"/>
      <c r="AG39" s="384"/>
      <c r="AH39" s="384"/>
      <c r="AI39" s="384"/>
      <c r="AJ39" s="384"/>
      <c r="AK39" s="384"/>
      <c r="AL39" s="69"/>
      <c r="AM39" s="385" t="str">
        <f t="shared" si="0"/>
        <v/>
      </c>
      <c r="AN39" s="385"/>
      <c r="AO39" s="384"/>
      <c r="AP39" s="384"/>
      <c r="AQ39" s="384"/>
      <c r="AR39" s="384"/>
      <c r="AS39" s="384"/>
      <c r="AT39" s="384"/>
      <c r="AU39" s="384"/>
      <c r="AV39" s="384"/>
      <c r="AW39" s="384"/>
      <c r="AX39" s="384"/>
      <c r="AY39" s="384"/>
      <c r="AZ39" s="384"/>
      <c r="BA39" s="384"/>
      <c r="BB39" s="384"/>
      <c r="BC39" s="384"/>
      <c r="BD39" s="69"/>
      <c r="BE39" s="385" t="str">
        <f t="shared" si="1"/>
        <v/>
      </c>
      <c r="BF39" s="385"/>
      <c r="BG39" s="384"/>
      <c r="BH39" s="384"/>
      <c r="BI39" s="384"/>
      <c r="BJ39" s="384"/>
      <c r="BK39" s="384"/>
      <c r="BL39" s="384"/>
      <c r="BM39" s="384"/>
      <c r="BN39" s="384"/>
      <c r="BO39" s="384"/>
      <c r="BP39" s="384"/>
      <c r="BQ39" s="384"/>
      <c r="BR39" s="384"/>
      <c r="BS39" s="384"/>
      <c r="BT39" s="384"/>
      <c r="BU39" s="384"/>
      <c r="BV39" s="69"/>
      <c r="BW39" s="385">
        <f t="shared" si="2"/>
        <v>13</v>
      </c>
      <c r="BX39" s="385"/>
      <c r="BY39" s="384" t="str">
        <f>IF('各会計、関係団体の財政状況及び健全化判断比率'!B73="","",'各会計、関係団体の財政状況及び健全化判断比率'!B73)</f>
        <v>田川郡東部環境衛生施設組合</v>
      </c>
      <c r="BZ39" s="384"/>
      <c r="CA39" s="384"/>
      <c r="CB39" s="384"/>
      <c r="CC39" s="384"/>
      <c r="CD39" s="384"/>
      <c r="CE39" s="384"/>
      <c r="CF39" s="384"/>
      <c r="CG39" s="384"/>
      <c r="CH39" s="384"/>
      <c r="CI39" s="384"/>
      <c r="CJ39" s="384"/>
      <c r="CK39" s="384"/>
      <c r="CL39" s="384"/>
      <c r="CM39" s="384"/>
      <c r="CN39" s="69"/>
      <c r="CO39" s="385" t="str">
        <f t="shared" si="3"/>
        <v/>
      </c>
      <c r="CP39" s="385"/>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66"/>
      <c r="DG39" s="386" t="str">
        <f>IF('各会計、関係団体の財政状況及び健全化判断比率'!BR12="","",'各会計、関係団体の財政状況及び健全化判断比率'!BR12)</f>
        <v/>
      </c>
      <c r="DH39" s="386"/>
      <c r="DI39" s="73"/>
      <c r="DJ39" s="41"/>
      <c r="DK39" s="41"/>
      <c r="DL39" s="41"/>
      <c r="DM39" s="41"/>
      <c r="DN39" s="41"/>
      <c r="DO39" s="41"/>
    </row>
    <row r="40" spans="1:119" ht="32.25" customHeight="1" x14ac:dyDescent="0.15">
      <c r="A40" s="42"/>
      <c r="B40" s="68"/>
      <c r="C40" s="385" t="str">
        <f t="shared" si="5"/>
        <v/>
      </c>
      <c r="D40" s="385"/>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5" t="str">
        <f t="shared" si="4"/>
        <v/>
      </c>
      <c r="V40" s="385"/>
      <c r="W40" s="384"/>
      <c r="X40" s="384"/>
      <c r="Y40" s="384"/>
      <c r="Z40" s="384"/>
      <c r="AA40" s="384"/>
      <c r="AB40" s="384"/>
      <c r="AC40" s="384"/>
      <c r="AD40" s="384"/>
      <c r="AE40" s="384"/>
      <c r="AF40" s="384"/>
      <c r="AG40" s="384"/>
      <c r="AH40" s="384"/>
      <c r="AI40" s="384"/>
      <c r="AJ40" s="384"/>
      <c r="AK40" s="384"/>
      <c r="AL40" s="69"/>
      <c r="AM40" s="385" t="str">
        <f t="shared" si="0"/>
        <v/>
      </c>
      <c r="AN40" s="385"/>
      <c r="AO40" s="384"/>
      <c r="AP40" s="384"/>
      <c r="AQ40" s="384"/>
      <c r="AR40" s="384"/>
      <c r="AS40" s="384"/>
      <c r="AT40" s="384"/>
      <c r="AU40" s="384"/>
      <c r="AV40" s="384"/>
      <c r="AW40" s="384"/>
      <c r="AX40" s="384"/>
      <c r="AY40" s="384"/>
      <c r="AZ40" s="384"/>
      <c r="BA40" s="384"/>
      <c r="BB40" s="384"/>
      <c r="BC40" s="384"/>
      <c r="BD40" s="69"/>
      <c r="BE40" s="385" t="str">
        <f t="shared" si="1"/>
        <v/>
      </c>
      <c r="BF40" s="385"/>
      <c r="BG40" s="384"/>
      <c r="BH40" s="384"/>
      <c r="BI40" s="384"/>
      <c r="BJ40" s="384"/>
      <c r="BK40" s="384"/>
      <c r="BL40" s="384"/>
      <c r="BM40" s="384"/>
      <c r="BN40" s="384"/>
      <c r="BO40" s="384"/>
      <c r="BP40" s="384"/>
      <c r="BQ40" s="384"/>
      <c r="BR40" s="384"/>
      <c r="BS40" s="384"/>
      <c r="BT40" s="384"/>
      <c r="BU40" s="384"/>
      <c r="BV40" s="69"/>
      <c r="BW40" s="385">
        <f t="shared" si="2"/>
        <v>14</v>
      </c>
      <c r="BX40" s="385"/>
      <c r="BY40" s="384" t="str">
        <f>IF('各会計、関係団体の財政状況及び健全化判断比率'!B74="","",'各会計、関係団体の財政状況及び健全化判断比率'!B74)</f>
        <v>田川地区斎場組合</v>
      </c>
      <c r="BZ40" s="384"/>
      <c r="CA40" s="384"/>
      <c r="CB40" s="384"/>
      <c r="CC40" s="384"/>
      <c r="CD40" s="384"/>
      <c r="CE40" s="384"/>
      <c r="CF40" s="384"/>
      <c r="CG40" s="384"/>
      <c r="CH40" s="384"/>
      <c r="CI40" s="384"/>
      <c r="CJ40" s="384"/>
      <c r="CK40" s="384"/>
      <c r="CL40" s="384"/>
      <c r="CM40" s="384"/>
      <c r="CN40" s="69"/>
      <c r="CO40" s="385" t="str">
        <f t="shared" si="3"/>
        <v/>
      </c>
      <c r="CP40" s="385"/>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66"/>
      <c r="DG40" s="386" t="str">
        <f>IF('各会計、関係団体の財政状況及び健全化判断比率'!BR13="","",'各会計、関係団体の財政状況及び健全化判断比率'!BR13)</f>
        <v/>
      </c>
      <c r="DH40" s="386"/>
      <c r="DI40" s="73"/>
      <c r="DJ40" s="41"/>
      <c r="DK40" s="41"/>
      <c r="DL40" s="41"/>
      <c r="DM40" s="41"/>
      <c r="DN40" s="41"/>
      <c r="DO40" s="41"/>
    </row>
    <row r="41" spans="1:119" ht="32.25" customHeight="1" x14ac:dyDescent="0.15">
      <c r="A41" s="42"/>
      <c r="B41" s="68"/>
      <c r="C41" s="385" t="str">
        <f t="shared" si="5"/>
        <v/>
      </c>
      <c r="D41" s="385"/>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5" t="str">
        <f t="shared" si="4"/>
        <v/>
      </c>
      <c r="V41" s="385"/>
      <c r="W41" s="384"/>
      <c r="X41" s="384"/>
      <c r="Y41" s="384"/>
      <c r="Z41" s="384"/>
      <c r="AA41" s="384"/>
      <c r="AB41" s="384"/>
      <c r="AC41" s="384"/>
      <c r="AD41" s="384"/>
      <c r="AE41" s="384"/>
      <c r="AF41" s="384"/>
      <c r="AG41" s="384"/>
      <c r="AH41" s="384"/>
      <c r="AI41" s="384"/>
      <c r="AJ41" s="384"/>
      <c r="AK41" s="384"/>
      <c r="AL41" s="69"/>
      <c r="AM41" s="385" t="str">
        <f t="shared" si="0"/>
        <v/>
      </c>
      <c r="AN41" s="385"/>
      <c r="AO41" s="384"/>
      <c r="AP41" s="384"/>
      <c r="AQ41" s="384"/>
      <c r="AR41" s="384"/>
      <c r="AS41" s="384"/>
      <c r="AT41" s="384"/>
      <c r="AU41" s="384"/>
      <c r="AV41" s="384"/>
      <c r="AW41" s="384"/>
      <c r="AX41" s="384"/>
      <c r="AY41" s="384"/>
      <c r="AZ41" s="384"/>
      <c r="BA41" s="384"/>
      <c r="BB41" s="384"/>
      <c r="BC41" s="384"/>
      <c r="BD41" s="69"/>
      <c r="BE41" s="385" t="str">
        <f t="shared" si="1"/>
        <v/>
      </c>
      <c r="BF41" s="385"/>
      <c r="BG41" s="384"/>
      <c r="BH41" s="384"/>
      <c r="BI41" s="384"/>
      <c r="BJ41" s="384"/>
      <c r="BK41" s="384"/>
      <c r="BL41" s="384"/>
      <c r="BM41" s="384"/>
      <c r="BN41" s="384"/>
      <c r="BO41" s="384"/>
      <c r="BP41" s="384"/>
      <c r="BQ41" s="384"/>
      <c r="BR41" s="384"/>
      <c r="BS41" s="384"/>
      <c r="BT41" s="384"/>
      <c r="BU41" s="384"/>
      <c r="BV41" s="69"/>
      <c r="BW41" s="385">
        <f t="shared" si="2"/>
        <v>15</v>
      </c>
      <c r="BX41" s="385"/>
      <c r="BY41" s="384" t="str">
        <f>IF('各会計、関係団体の財政状況及び健全化判断比率'!B75="","",'各会計、関係団体の財政状況及び健全化判断比率'!B75)</f>
        <v>福岡県自治振興組合（一般会計）</v>
      </c>
      <c r="BZ41" s="384"/>
      <c r="CA41" s="384"/>
      <c r="CB41" s="384"/>
      <c r="CC41" s="384"/>
      <c r="CD41" s="384"/>
      <c r="CE41" s="384"/>
      <c r="CF41" s="384"/>
      <c r="CG41" s="384"/>
      <c r="CH41" s="384"/>
      <c r="CI41" s="384"/>
      <c r="CJ41" s="384"/>
      <c r="CK41" s="384"/>
      <c r="CL41" s="384"/>
      <c r="CM41" s="384"/>
      <c r="CN41" s="69"/>
      <c r="CO41" s="385" t="str">
        <f t="shared" si="3"/>
        <v/>
      </c>
      <c r="CP41" s="385"/>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66"/>
      <c r="DG41" s="386" t="str">
        <f>IF('各会計、関係団体の財政状況及び健全化判断比率'!BR14="","",'各会計、関係団体の財政状況及び健全化判断比率'!BR14)</f>
        <v/>
      </c>
      <c r="DH41" s="386"/>
      <c r="DI41" s="73"/>
      <c r="DJ41" s="41"/>
      <c r="DK41" s="41"/>
      <c r="DL41" s="41"/>
      <c r="DM41" s="41"/>
      <c r="DN41" s="41"/>
      <c r="DO41" s="41"/>
    </row>
    <row r="42" spans="1:119" ht="32.25" customHeight="1" x14ac:dyDescent="0.15">
      <c r="A42" s="41"/>
      <c r="B42" s="68"/>
      <c r="C42" s="385" t="str">
        <f t="shared" si="5"/>
        <v/>
      </c>
      <c r="D42" s="385"/>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5" t="str">
        <f t="shared" si="4"/>
        <v/>
      </c>
      <c r="V42" s="385"/>
      <c r="W42" s="384"/>
      <c r="X42" s="384"/>
      <c r="Y42" s="384"/>
      <c r="Z42" s="384"/>
      <c r="AA42" s="384"/>
      <c r="AB42" s="384"/>
      <c r="AC42" s="384"/>
      <c r="AD42" s="384"/>
      <c r="AE42" s="384"/>
      <c r="AF42" s="384"/>
      <c r="AG42" s="384"/>
      <c r="AH42" s="384"/>
      <c r="AI42" s="384"/>
      <c r="AJ42" s="384"/>
      <c r="AK42" s="384"/>
      <c r="AL42" s="69"/>
      <c r="AM42" s="385" t="str">
        <f t="shared" si="0"/>
        <v/>
      </c>
      <c r="AN42" s="385"/>
      <c r="AO42" s="384"/>
      <c r="AP42" s="384"/>
      <c r="AQ42" s="384"/>
      <c r="AR42" s="384"/>
      <c r="AS42" s="384"/>
      <c r="AT42" s="384"/>
      <c r="AU42" s="384"/>
      <c r="AV42" s="384"/>
      <c r="AW42" s="384"/>
      <c r="AX42" s="384"/>
      <c r="AY42" s="384"/>
      <c r="AZ42" s="384"/>
      <c r="BA42" s="384"/>
      <c r="BB42" s="384"/>
      <c r="BC42" s="384"/>
      <c r="BD42" s="69"/>
      <c r="BE42" s="385" t="str">
        <f t="shared" si="1"/>
        <v/>
      </c>
      <c r="BF42" s="385"/>
      <c r="BG42" s="384"/>
      <c r="BH42" s="384"/>
      <c r="BI42" s="384"/>
      <c r="BJ42" s="384"/>
      <c r="BK42" s="384"/>
      <c r="BL42" s="384"/>
      <c r="BM42" s="384"/>
      <c r="BN42" s="384"/>
      <c r="BO42" s="384"/>
      <c r="BP42" s="384"/>
      <c r="BQ42" s="384"/>
      <c r="BR42" s="384"/>
      <c r="BS42" s="384"/>
      <c r="BT42" s="384"/>
      <c r="BU42" s="384"/>
      <c r="BV42" s="69"/>
      <c r="BW42" s="385">
        <f t="shared" si="2"/>
        <v>16</v>
      </c>
      <c r="BX42" s="385"/>
      <c r="BY42" s="384" t="str">
        <f>IF('各会計、関係団体の財政状況及び健全化判断比率'!B76="","",'各会計、関係団体の財政状況及び健全化判断比率'!B76)</f>
        <v>福岡県自治振興組合（公文書館事業特別会計）</v>
      </c>
      <c r="BZ42" s="384"/>
      <c r="CA42" s="384"/>
      <c r="CB42" s="384"/>
      <c r="CC42" s="384"/>
      <c r="CD42" s="384"/>
      <c r="CE42" s="384"/>
      <c r="CF42" s="384"/>
      <c r="CG42" s="384"/>
      <c r="CH42" s="384"/>
      <c r="CI42" s="384"/>
      <c r="CJ42" s="384"/>
      <c r="CK42" s="384"/>
      <c r="CL42" s="384"/>
      <c r="CM42" s="384"/>
      <c r="CN42" s="69"/>
      <c r="CO42" s="385" t="str">
        <f t="shared" si="3"/>
        <v/>
      </c>
      <c r="CP42" s="385"/>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6" t="str">
        <f>IF('各会計、関係団体の財政状況及び健全化判断比率'!BR15="","",'各会計、関係団体の財政状況及び健全化判断比率'!BR15)</f>
        <v/>
      </c>
      <c r="DH42" s="386"/>
      <c r="DI42" s="73"/>
      <c r="DJ42" s="41"/>
      <c r="DK42" s="41"/>
      <c r="DL42" s="41"/>
      <c r="DM42" s="41"/>
      <c r="DN42" s="41"/>
      <c r="DO42" s="41"/>
    </row>
    <row r="43" spans="1:119" ht="32.25" customHeight="1" x14ac:dyDescent="0.15">
      <c r="A43" s="41"/>
      <c r="B43" s="68"/>
      <c r="C43" s="385" t="str">
        <f t="shared" si="5"/>
        <v/>
      </c>
      <c r="D43" s="385"/>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5" t="str">
        <f t="shared" si="4"/>
        <v/>
      </c>
      <c r="V43" s="385"/>
      <c r="W43" s="384"/>
      <c r="X43" s="384"/>
      <c r="Y43" s="384"/>
      <c r="Z43" s="384"/>
      <c r="AA43" s="384"/>
      <c r="AB43" s="384"/>
      <c r="AC43" s="384"/>
      <c r="AD43" s="384"/>
      <c r="AE43" s="384"/>
      <c r="AF43" s="384"/>
      <c r="AG43" s="384"/>
      <c r="AH43" s="384"/>
      <c r="AI43" s="384"/>
      <c r="AJ43" s="384"/>
      <c r="AK43" s="384"/>
      <c r="AL43" s="69"/>
      <c r="AM43" s="385" t="str">
        <f t="shared" si="0"/>
        <v/>
      </c>
      <c r="AN43" s="385"/>
      <c r="AO43" s="384"/>
      <c r="AP43" s="384"/>
      <c r="AQ43" s="384"/>
      <c r="AR43" s="384"/>
      <c r="AS43" s="384"/>
      <c r="AT43" s="384"/>
      <c r="AU43" s="384"/>
      <c r="AV43" s="384"/>
      <c r="AW43" s="384"/>
      <c r="AX43" s="384"/>
      <c r="AY43" s="384"/>
      <c r="AZ43" s="384"/>
      <c r="BA43" s="384"/>
      <c r="BB43" s="384"/>
      <c r="BC43" s="384"/>
      <c r="BD43" s="69"/>
      <c r="BE43" s="385" t="str">
        <f t="shared" si="1"/>
        <v/>
      </c>
      <c r="BF43" s="385"/>
      <c r="BG43" s="384"/>
      <c r="BH43" s="384"/>
      <c r="BI43" s="384"/>
      <c r="BJ43" s="384"/>
      <c r="BK43" s="384"/>
      <c r="BL43" s="384"/>
      <c r="BM43" s="384"/>
      <c r="BN43" s="384"/>
      <c r="BO43" s="384"/>
      <c r="BP43" s="384"/>
      <c r="BQ43" s="384"/>
      <c r="BR43" s="384"/>
      <c r="BS43" s="384"/>
      <c r="BT43" s="384"/>
      <c r="BU43" s="384"/>
      <c r="BV43" s="69"/>
      <c r="BW43" s="385">
        <f t="shared" si="2"/>
        <v>17</v>
      </c>
      <c r="BX43" s="385"/>
      <c r="BY43" s="384" t="str">
        <f>IF('各会計、関係団体の財政状況及び健全化判断比率'!B77="","",'各会計、関係団体の財政状況及び健全化判断比率'!B77)</f>
        <v>福岡県介護保険広域連合（一般会計）</v>
      </c>
      <c r="BZ43" s="384"/>
      <c r="CA43" s="384"/>
      <c r="CB43" s="384"/>
      <c r="CC43" s="384"/>
      <c r="CD43" s="384"/>
      <c r="CE43" s="384"/>
      <c r="CF43" s="384"/>
      <c r="CG43" s="384"/>
      <c r="CH43" s="384"/>
      <c r="CI43" s="384"/>
      <c r="CJ43" s="384"/>
      <c r="CK43" s="384"/>
      <c r="CL43" s="384"/>
      <c r="CM43" s="384"/>
      <c r="CN43" s="69"/>
      <c r="CO43" s="385" t="str">
        <f t="shared" si="3"/>
        <v/>
      </c>
      <c r="CP43" s="385"/>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6" t="str">
        <f>IF('各会計、関係団体の財政状況及び健全化判断比率'!BR16="","",'各会計、関係団体の財政状況及び健全化判断比率'!BR16)</f>
        <v/>
      </c>
      <c r="DH43" s="386"/>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136</v>
      </c>
      <c r="C46" s="41"/>
      <c r="D46" s="41"/>
      <c r="E46" s="41" t="s">
        <v>137</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138</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139</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140</v>
      </c>
    </row>
    <row r="50" spans="5:5" x14ac:dyDescent="0.15">
      <c r="E50" s="43" t="s">
        <v>141</v>
      </c>
    </row>
    <row r="51" spans="5:5" x14ac:dyDescent="0.15">
      <c r="E51" s="43" t="s">
        <v>142</v>
      </c>
    </row>
    <row r="52" spans="5:5" x14ac:dyDescent="0.15">
      <c r="E52" s="43" t="s">
        <v>143</v>
      </c>
    </row>
    <row r="53" spans="5:5" x14ac:dyDescent="0.15"/>
    <row r="54" spans="5:5" x14ac:dyDescent="0.15"/>
    <row r="55" spans="5:5" x14ac:dyDescent="0.15"/>
    <row r="56" spans="5:5" x14ac:dyDescent="0.15"/>
  </sheetData>
  <sheetProtection algorithmName="SHA-512" hashValue="WquOSVNtsCaXe1trVqHig83vJHzaKtM4YvfsSE4WrU9dLU11S+EAbfxtD58dOorg3Kri2L/KmiSEoiQFpdOTSw==" saltValue="XVlBJ5X7h8xfcQRfE5+g7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487</v>
      </c>
      <c r="K32" s="262"/>
      <c r="L32" s="262"/>
      <c r="M32" s="262"/>
      <c r="N32" s="262"/>
      <c r="O32" s="262"/>
      <c r="P32" s="262"/>
    </row>
    <row r="33" spans="1:16" ht="39" customHeight="1" thickBot="1" x14ac:dyDescent="0.25">
      <c r="A33" s="262"/>
      <c r="B33" s="265" t="s">
        <v>495</v>
      </c>
      <c r="C33" s="266"/>
      <c r="D33" s="266"/>
      <c r="E33" s="267" t="s">
        <v>488</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496</v>
      </c>
      <c r="D34" s="1208"/>
      <c r="E34" s="1209"/>
      <c r="F34" s="272">
        <v>12.27</v>
      </c>
      <c r="G34" s="273">
        <v>9.7799999999999994</v>
      </c>
      <c r="H34" s="273">
        <v>10.39</v>
      </c>
      <c r="I34" s="273">
        <v>11.48</v>
      </c>
      <c r="J34" s="274">
        <v>11.04</v>
      </c>
      <c r="K34" s="262"/>
      <c r="L34" s="262"/>
      <c r="M34" s="262"/>
      <c r="N34" s="262"/>
      <c r="O34" s="262"/>
      <c r="P34" s="262"/>
    </row>
    <row r="35" spans="1:16" ht="39" customHeight="1" x14ac:dyDescent="0.15">
      <c r="A35" s="262"/>
      <c r="B35" s="275"/>
      <c r="C35" s="1202" t="s">
        <v>497</v>
      </c>
      <c r="D35" s="1203"/>
      <c r="E35" s="1204"/>
      <c r="F35" s="276">
        <v>13.05</v>
      </c>
      <c r="G35" s="277">
        <v>13.13</v>
      </c>
      <c r="H35" s="277">
        <v>12.36</v>
      </c>
      <c r="I35" s="277">
        <v>11.53</v>
      </c>
      <c r="J35" s="278">
        <v>9.6199999999999992</v>
      </c>
      <c r="K35" s="262"/>
      <c r="L35" s="262"/>
      <c r="M35" s="262"/>
      <c r="N35" s="262"/>
      <c r="O35" s="262"/>
      <c r="P35" s="262"/>
    </row>
    <row r="36" spans="1:16" ht="39" customHeight="1" x14ac:dyDescent="0.15">
      <c r="A36" s="262"/>
      <c r="B36" s="275"/>
      <c r="C36" s="1202" t="s">
        <v>498</v>
      </c>
      <c r="D36" s="1203"/>
      <c r="E36" s="1204"/>
      <c r="F36" s="276">
        <v>1.1000000000000001</v>
      </c>
      <c r="G36" s="277">
        <v>0.96</v>
      </c>
      <c r="H36" s="277">
        <v>0.81</v>
      </c>
      <c r="I36" s="277">
        <v>0.66</v>
      </c>
      <c r="J36" s="278">
        <v>0.5</v>
      </c>
      <c r="K36" s="262"/>
      <c r="L36" s="262"/>
      <c r="M36" s="262"/>
      <c r="N36" s="262"/>
      <c r="O36" s="262"/>
      <c r="P36" s="262"/>
    </row>
    <row r="37" spans="1:16" ht="39" customHeight="1" x14ac:dyDescent="0.15">
      <c r="A37" s="262"/>
      <c r="B37" s="275"/>
      <c r="C37" s="1202" t="s">
        <v>499</v>
      </c>
      <c r="D37" s="1203"/>
      <c r="E37" s="1204"/>
      <c r="F37" s="276">
        <v>0.09</v>
      </c>
      <c r="G37" s="277">
        <v>0.01</v>
      </c>
      <c r="H37" s="277">
        <v>0.68</v>
      </c>
      <c r="I37" s="277">
        <v>1.1599999999999999</v>
      </c>
      <c r="J37" s="278">
        <v>0.32</v>
      </c>
      <c r="K37" s="262"/>
      <c r="L37" s="262"/>
      <c r="M37" s="262"/>
      <c r="N37" s="262"/>
      <c r="O37" s="262"/>
      <c r="P37" s="262"/>
    </row>
    <row r="38" spans="1:16" ht="39" customHeight="1" x14ac:dyDescent="0.15">
      <c r="A38" s="262"/>
      <c r="B38" s="275"/>
      <c r="C38" s="1202" t="s">
        <v>500</v>
      </c>
      <c r="D38" s="1203"/>
      <c r="E38" s="1204"/>
      <c r="F38" s="276">
        <v>0</v>
      </c>
      <c r="G38" s="277">
        <v>0.13</v>
      </c>
      <c r="H38" s="277">
        <v>0.11</v>
      </c>
      <c r="I38" s="277">
        <v>0.12</v>
      </c>
      <c r="J38" s="278">
        <v>0.1</v>
      </c>
      <c r="K38" s="262"/>
      <c r="L38" s="262"/>
      <c r="M38" s="262"/>
      <c r="N38" s="262"/>
      <c r="O38" s="262"/>
      <c r="P38" s="262"/>
    </row>
    <row r="39" spans="1:16" ht="39" customHeight="1" x14ac:dyDescent="0.15">
      <c r="A39" s="262"/>
      <c r="B39" s="275"/>
      <c r="C39" s="1202" t="s">
        <v>501</v>
      </c>
      <c r="D39" s="1203"/>
      <c r="E39" s="1204"/>
      <c r="F39" s="276">
        <v>0</v>
      </c>
      <c r="G39" s="277">
        <v>0</v>
      </c>
      <c r="H39" s="277">
        <v>0</v>
      </c>
      <c r="I39" s="277">
        <v>0</v>
      </c>
      <c r="J39" s="278">
        <v>0</v>
      </c>
      <c r="K39" s="262"/>
      <c r="L39" s="262"/>
      <c r="M39" s="262"/>
      <c r="N39" s="262"/>
      <c r="O39" s="262"/>
      <c r="P39" s="262"/>
    </row>
    <row r="40" spans="1:16" ht="39" customHeight="1" x14ac:dyDescent="0.15">
      <c r="A40" s="262"/>
      <c r="B40" s="275"/>
      <c r="C40" s="1202" t="s">
        <v>502</v>
      </c>
      <c r="D40" s="1203"/>
      <c r="E40" s="1204"/>
      <c r="F40" s="276">
        <v>0</v>
      </c>
      <c r="G40" s="277">
        <v>0</v>
      </c>
      <c r="H40" s="277">
        <v>0</v>
      </c>
      <c r="I40" s="277">
        <v>0</v>
      </c>
      <c r="J40" s="278">
        <v>0</v>
      </c>
      <c r="K40" s="262"/>
      <c r="L40" s="262"/>
      <c r="M40" s="262"/>
      <c r="N40" s="262"/>
      <c r="O40" s="262"/>
      <c r="P40" s="262"/>
    </row>
    <row r="41" spans="1:16" ht="39" customHeight="1" x14ac:dyDescent="0.15">
      <c r="A41" s="262"/>
      <c r="B41" s="275"/>
      <c r="C41" s="1202"/>
      <c r="D41" s="1203"/>
      <c r="E41" s="1204"/>
      <c r="F41" s="276"/>
      <c r="G41" s="277"/>
      <c r="H41" s="277"/>
      <c r="I41" s="277"/>
      <c r="J41" s="278"/>
      <c r="K41" s="262"/>
      <c r="L41" s="262"/>
      <c r="M41" s="262"/>
      <c r="N41" s="262"/>
      <c r="O41" s="262"/>
      <c r="P41" s="262"/>
    </row>
    <row r="42" spans="1:16" ht="39" customHeight="1" x14ac:dyDescent="0.15">
      <c r="A42" s="262"/>
      <c r="B42" s="279"/>
      <c r="C42" s="1202" t="s">
        <v>503</v>
      </c>
      <c r="D42" s="1203"/>
      <c r="E42" s="1204"/>
      <c r="F42" s="276" t="s">
        <v>350</v>
      </c>
      <c r="G42" s="277" t="s">
        <v>350</v>
      </c>
      <c r="H42" s="277" t="s">
        <v>350</v>
      </c>
      <c r="I42" s="277" t="s">
        <v>350</v>
      </c>
      <c r="J42" s="278" t="s">
        <v>350</v>
      </c>
      <c r="K42" s="262"/>
      <c r="L42" s="262"/>
      <c r="M42" s="262"/>
      <c r="N42" s="262"/>
      <c r="O42" s="262"/>
      <c r="P42" s="262"/>
    </row>
    <row r="43" spans="1:16" ht="39" customHeight="1" thickBot="1" x14ac:dyDescent="0.2">
      <c r="A43" s="262"/>
      <c r="B43" s="280"/>
      <c r="C43" s="1205" t="s">
        <v>504</v>
      </c>
      <c r="D43" s="1206"/>
      <c r="E43" s="1207"/>
      <c r="F43" s="281" t="s">
        <v>350</v>
      </c>
      <c r="G43" s="282" t="s">
        <v>350</v>
      </c>
      <c r="H43" s="282" t="s">
        <v>350</v>
      </c>
      <c r="I43" s="282" t="s">
        <v>350</v>
      </c>
      <c r="J43" s="283" t="s">
        <v>350</v>
      </c>
      <c r="K43" s="262"/>
      <c r="L43" s="262"/>
      <c r="M43" s="262"/>
      <c r="N43" s="262"/>
      <c r="O43" s="262"/>
      <c r="P43" s="262"/>
    </row>
    <row r="44" spans="1:16" ht="39" customHeight="1" x14ac:dyDescent="0.15">
      <c r="A44" s="262"/>
      <c r="B44" s="284" t="s">
        <v>505</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V4MRxKwCPuXX4bNVAU3oU/MGB1nlVsSKmLR274n1OcQCJB8G68FvRtPWKGHV8uxxCD0UB5Fn8av9wkm83bQlRg==" saltValue="5s88zlCZb7HQNeKsCvST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506</v>
      </c>
      <c r="P43" s="288"/>
      <c r="Q43" s="288"/>
      <c r="R43" s="288"/>
      <c r="S43" s="288"/>
      <c r="T43" s="288"/>
      <c r="U43" s="288"/>
    </row>
    <row r="44" spans="1:21" ht="30.75" customHeight="1" thickBot="1" x14ac:dyDescent="0.2">
      <c r="A44" s="288"/>
      <c r="B44" s="291" t="s">
        <v>507</v>
      </c>
      <c r="C44" s="292"/>
      <c r="D44" s="292"/>
      <c r="E44" s="293"/>
      <c r="F44" s="293"/>
      <c r="G44" s="293"/>
      <c r="H44" s="293"/>
      <c r="I44" s="293"/>
      <c r="J44" s="294" t="s">
        <v>488</v>
      </c>
      <c r="K44" s="295" t="s">
        <v>4</v>
      </c>
      <c r="L44" s="296" t="s">
        <v>5</v>
      </c>
      <c r="M44" s="296" t="s">
        <v>6</v>
      </c>
      <c r="N44" s="296" t="s">
        <v>7</v>
      </c>
      <c r="O44" s="297" t="s">
        <v>8</v>
      </c>
      <c r="P44" s="288"/>
      <c r="Q44" s="288"/>
      <c r="R44" s="288"/>
      <c r="S44" s="288"/>
      <c r="T44" s="288"/>
      <c r="U44" s="288"/>
    </row>
    <row r="45" spans="1:21" ht="30.75" customHeight="1" x14ac:dyDescent="0.15">
      <c r="A45" s="288"/>
      <c r="B45" s="1228" t="s">
        <v>508</v>
      </c>
      <c r="C45" s="1229"/>
      <c r="D45" s="298"/>
      <c r="E45" s="1234" t="s">
        <v>509</v>
      </c>
      <c r="F45" s="1234"/>
      <c r="G45" s="1234"/>
      <c r="H45" s="1234"/>
      <c r="I45" s="1234"/>
      <c r="J45" s="1235"/>
      <c r="K45" s="299">
        <v>358</v>
      </c>
      <c r="L45" s="300">
        <v>361</v>
      </c>
      <c r="M45" s="300">
        <v>367</v>
      </c>
      <c r="N45" s="300">
        <v>364</v>
      </c>
      <c r="O45" s="301">
        <v>367</v>
      </c>
      <c r="P45" s="288"/>
      <c r="Q45" s="288"/>
      <c r="R45" s="288"/>
      <c r="S45" s="288"/>
      <c r="T45" s="288"/>
      <c r="U45" s="288"/>
    </row>
    <row r="46" spans="1:21" ht="30.75" customHeight="1" x14ac:dyDescent="0.15">
      <c r="A46" s="288"/>
      <c r="B46" s="1230"/>
      <c r="C46" s="1231"/>
      <c r="D46" s="302"/>
      <c r="E46" s="1212" t="s">
        <v>510</v>
      </c>
      <c r="F46" s="1212"/>
      <c r="G46" s="1212"/>
      <c r="H46" s="1212"/>
      <c r="I46" s="1212"/>
      <c r="J46" s="1213"/>
      <c r="K46" s="303" t="s">
        <v>350</v>
      </c>
      <c r="L46" s="304" t="s">
        <v>350</v>
      </c>
      <c r="M46" s="304" t="s">
        <v>350</v>
      </c>
      <c r="N46" s="304" t="s">
        <v>350</v>
      </c>
      <c r="O46" s="305" t="s">
        <v>350</v>
      </c>
      <c r="P46" s="288"/>
      <c r="Q46" s="288"/>
      <c r="R46" s="288"/>
      <c r="S46" s="288"/>
      <c r="T46" s="288"/>
      <c r="U46" s="288"/>
    </row>
    <row r="47" spans="1:21" ht="30.75" customHeight="1" x14ac:dyDescent="0.15">
      <c r="A47" s="288"/>
      <c r="B47" s="1230"/>
      <c r="C47" s="1231"/>
      <c r="D47" s="302"/>
      <c r="E47" s="1212" t="s">
        <v>511</v>
      </c>
      <c r="F47" s="1212"/>
      <c r="G47" s="1212"/>
      <c r="H47" s="1212"/>
      <c r="I47" s="1212"/>
      <c r="J47" s="1213"/>
      <c r="K47" s="303">
        <v>6</v>
      </c>
      <c r="L47" s="304">
        <v>6</v>
      </c>
      <c r="M47" s="304" t="s">
        <v>350</v>
      </c>
      <c r="N47" s="304" t="s">
        <v>350</v>
      </c>
      <c r="O47" s="305" t="s">
        <v>350</v>
      </c>
      <c r="P47" s="288"/>
      <c r="Q47" s="288"/>
      <c r="R47" s="288"/>
      <c r="S47" s="288"/>
      <c r="T47" s="288"/>
      <c r="U47" s="288"/>
    </row>
    <row r="48" spans="1:21" ht="30.75" customHeight="1" x14ac:dyDescent="0.15">
      <c r="A48" s="288"/>
      <c r="B48" s="1230"/>
      <c r="C48" s="1231"/>
      <c r="D48" s="302"/>
      <c r="E48" s="1212" t="s">
        <v>512</v>
      </c>
      <c r="F48" s="1212"/>
      <c r="G48" s="1212"/>
      <c r="H48" s="1212"/>
      <c r="I48" s="1212"/>
      <c r="J48" s="1213"/>
      <c r="K48" s="303">
        <v>41</v>
      </c>
      <c r="L48" s="304">
        <v>42</v>
      </c>
      <c r="M48" s="304">
        <v>44</v>
      </c>
      <c r="N48" s="304">
        <v>48</v>
      </c>
      <c r="O48" s="305">
        <v>49</v>
      </c>
      <c r="P48" s="288"/>
      <c r="Q48" s="288"/>
      <c r="R48" s="288"/>
      <c r="S48" s="288"/>
      <c r="T48" s="288"/>
      <c r="U48" s="288"/>
    </row>
    <row r="49" spans="1:21" ht="30.75" customHeight="1" x14ac:dyDescent="0.15">
      <c r="A49" s="288"/>
      <c r="B49" s="1230"/>
      <c r="C49" s="1231"/>
      <c r="D49" s="302"/>
      <c r="E49" s="1212" t="s">
        <v>513</v>
      </c>
      <c r="F49" s="1212"/>
      <c r="G49" s="1212"/>
      <c r="H49" s="1212"/>
      <c r="I49" s="1212"/>
      <c r="J49" s="1213"/>
      <c r="K49" s="303">
        <v>18</v>
      </c>
      <c r="L49" s="304">
        <v>14</v>
      </c>
      <c r="M49" s="304">
        <v>15</v>
      </c>
      <c r="N49" s="304">
        <v>17</v>
      </c>
      <c r="O49" s="305">
        <v>22</v>
      </c>
      <c r="P49" s="288"/>
      <c r="Q49" s="288"/>
      <c r="R49" s="288"/>
      <c r="S49" s="288"/>
      <c r="T49" s="288"/>
      <c r="U49" s="288"/>
    </row>
    <row r="50" spans="1:21" ht="30.75" customHeight="1" x14ac:dyDescent="0.15">
      <c r="A50" s="288"/>
      <c r="B50" s="1230"/>
      <c r="C50" s="1231"/>
      <c r="D50" s="302"/>
      <c r="E50" s="1212" t="s">
        <v>514</v>
      </c>
      <c r="F50" s="1212"/>
      <c r="G50" s="1212"/>
      <c r="H50" s="1212"/>
      <c r="I50" s="1212"/>
      <c r="J50" s="1213"/>
      <c r="K50" s="303" t="s">
        <v>350</v>
      </c>
      <c r="L50" s="304" t="s">
        <v>350</v>
      </c>
      <c r="M50" s="304" t="s">
        <v>350</v>
      </c>
      <c r="N50" s="304" t="s">
        <v>350</v>
      </c>
      <c r="O50" s="305" t="s">
        <v>350</v>
      </c>
      <c r="P50" s="288"/>
      <c r="Q50" s="288"/>
      <c r="R50" s="288"/>
      <c r="S50" s="288"/>
      <c r="T50" s="288"/>
      <c r="U50" s="288"/>
    </row>
    <row r="51" spans="1:21" ht="30.75" customHeight="1" x14ac:dyDescent="0.15">
      <c r="A51" s="288"/>
      <c r="B51" s="1232"/>
      <c r="C51" s="1233"/>
      <c r="D51" s="306"/>
      <c r="E51" s="1212" t="s">
        <v>515</v>
      </c>
      <c r="F51" s="1212"/>
      <c r="G51" s="1212"/>
      <c r="H51" s="1212"/>
      <c r="I51" s="1212"/>
      <c r="J51" s="1213"/>
      <c r="K51" s="303" t="s">
        <v>350</v>
      </c>
      <c r="L51" s="304" t="s">
        <v>350</v>
      </c>
      <c r="M51" s="304" t="s">
        <v>350</v>
      </c>
      <c r="N51" s="304" t="s">
        <v>350</v>
      </c>
      <c r="O51" s="305">
        <v>0</v>
      </c>
      <c r="P51" s="288"/>
      <c r="Q51" s="288"/>
      <c r="R51" s="288"/>
      <c r="S51" s="288"/>
      <c r="T51" s="288"/>
      <c r="U51" s="288"/>
    </row>
    <row r="52" spans="1:21" ht="30.75" customHeight="1" x14ac:dyDescent="0.15">
      <c r="A52" s="288"/>
      <c r="B52" s="1210" t="s">
        <v>516</v>
      </c>
      <c r="C52" s="1211"/>
      <c r="D52" s="306"/>
      <c r="E52" s="1212" t="s">
        <v>517</v>
      </c>
      <c r="F52" s="1212"/>
      <c r="G52" s="1212"/>
      <c r="H52" s="1212"/>
      <c r="I52" s="1212"/>
      <c r="J52" s="1213"/>
      <c r="K52" s="303">
        <v>307</v>
      </c>
      <c r="L52" s="304">
        <v>305</v>
      </c>
      <c r="M52" s="304">
        <v>330</v>
      </c>
      <c r="N52" s="304">
        <v>331</v>
      </c>
      <c r="O52" s="305">
        <v>350</v>
      </c>
      <c r="P52" s="288"/>
      <c r="Q52" s="288"/>
      <c r="R52" s="288"/>
      <c r="S52" s="288"/>
      <c r="T52" s="288"/>
      <c r="U52" s="288"/>
    </row>
    <row r="53" spans="1:21" ht="30.75" customHeight="1" thickBot="1" x14ac:dyDescent="0.2">
      <c r="A53" s="288"/>
      <c r="B53" s="1214" t="s">
        <v>518</v>
      </c>
      <c r="C53" s="1215"/>
      <c r="D53" s="307"/>
      <c r="E53" s="1216" t="s">
        <v>519</v>
      </c>
      <c r="F53" s="1216"/>
      <c r="G53" s="1216"/>
      <c r="H53" s="1216"/>
      <c r="I53" s="1216"/>
      <c r="J53" s="1217"/>
      <c r="K53" s="308">
        <v>116</v>
      </c>
      <c r="L53" s="309">
        <v>118</v>
      </c>
      <c r="M53" s="309">
        <v>96</v>
      </c>
      <c r="N53" s="309">
        <v>98</v>
      </c>
      <c r="O53" s="310">
        <v>88</v>
      </c>
      <c r="P53" s="288"/>
      <c r="Q53" s="288"/>
      <c r="R53" s="288"/>
      <c r="S53" s="288"/>
      <c r="T53" s="288"/>
      <c r="U53" s="288"/>
    </row>
    <row r="54" spans="1:21" ht="24" customHeight="1" x14ac:dyDescent="0.15">
      <c r="A54" s="288"/>
      <c r="B54" s="311" t="s">
        <v>520</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521</v>
      </c>
      <c r="C55" s="313"/>
      <c r="D55" s="313"/>
      <c r="E55" s="313"/>
      <c r="F55" s="313"/>
      <c r="G55" s="313"/>
      <c r="H55" s="313"/>
      <c r="I55" s="313"/>
      <c r="J55" s="313"/>
      <c r="K55" s="314"/>
      <c r="L55" s="314"/>
      <c r="M55" s="314"/>
      <c r="N55" s="314"/>
      <c r="O55" s="315" t="s">
        <v>522</v>
      </c>
      <c r="P55" s="288"/>
      <c r="Q55" s="288"/>
      <c r="R55" s="288"/>
      <c r="S55" s="288"/>
      <c r="T55" s="288"/>
      <c r="U55" s="288"/>
    </row>
    <row r="56" spans="1:21" ht="31.5" customHeight="1" thickBot="1" x14ac:dyDescent="0.2">
      <c r="A56" s="288"/>
      <c r="B56" s="316"/>
      <c r="C56" s="317"/>
      <c r="D56" s="317"/>
      <c r="E56" s="318"/>
      <c r="F56" s="318"/>
      <c r="G56" s="318"/>
      <c r="H56" s="318"/>
      <c r="I56" s="318"/>
      <c r="J56" s="319" t="s">
        <v>488</v>
      </c>
      <c r="K56" s="320" t="s">
        <v>523</v>
      </c>
      <c r="L56" s="321" t="s">
        <v>524</v>
      </c>
      <c r="M56" s="321" t="s">
        <v>525</v>
      </c>
      <c r="N56" s="321" t="s">
        <v>526</v>
      </c>
      <c r="O56" s="322" t="s">
        <v>527</v>
      </c>
      <c r="P56" s="288"/>
      <c r="Q56" s="288"/>
      <c r="R56" s="288"/>
      <c r="S56" s="288"/>
      <c r="T56" s="288"/>
      <c r="U56" s="288"/>
    </row>
    <row r="57" spans="1:21" ht="31.5" customHeight="1" x14ac:dyDescent="0.15">
      <c r="B57" s="1218" t="s">
        <v>528</v>
      </c>
      <c r="C57" s="1219"/>
      <c r="D57" s="1222" t="s">
        <v>529</v>
      </c>
      <c r="E57" s="1223"/>
      <c r="F57" s="1223"/>
      <c r="G57" s="1223"/>
      <c r="H57" s="1223"/>
      <c r="I57" s="1223"/>
      <c r="J57" s="1224"/>
      <c r="K57" s="323">
        <v>142</v>
      </c>
      <c r="L57" s="324">
        <v>188</v>
      </c>
      <c r="M57" s="324">
        <v>188</v>
      </c>
      <c r="N57" s="324">
        <v>188</v>
      </c>
      <c r="O57" s="325" t="s">
        <v>321</v>
      </c>
    </row>
    <row r="58" spans="1:21" ht="31.5" customHeight="1" thickBot="1" x14ac:dyDescent="0.2">
      <c r="B58" s="1220"/>
      <c r="C58" s="1221"/>
      <c r="D58" s="1225" t="s">
        <v>530</v>
      </c>
      <c r="E58" s="1226"/>
      <c r="F58" s="1226"/>
      <c r="G58" s="1226"/>
      <c r="H58" s="1226"/>
      <c r="I58" s="1226"/>
      <c r="J58" s="1227"/>
      <c r="K58" s="326">
        <v>142</v>
      </c>
      <c r="L58" s="327">
        <v>46</v>
      </c>
      <c r="M58" s="327" t="s">
        <v>321</v>
      </c>
      <c r="N58" s="327" t="s">
        <v>321</v>
      </c>
      <c r="O58" s="328" t="s">
        <v>321</v>
      </c>
    </row>
    <row r="59" spans="1:21" ht="24" customHeight="1" x14ac:dyDescent="0.15">
      <c r="B59" s="329"/>
      <c r="C59" s="329"/>
      <c r="D59" s="330" t="s">
        <v>531</v>
      </c>
      <c r="E59" s="331"/>
      <c r="F59" s="331"/>
      <c r="G59" s="331"/>
      <c r="H59" s="331"/>
      <c r="I59" s="331"/>
      <c r="J59" s="331"/>
      <c r="K59" s="331"/>
      <c r="L59" s="331"/>
      <c r="M59" s="331"/>
      <c r="N59" s="331"/>
      <c r="O59" s="331"/>
    </row>
    <row r="60" spans="1:21" ht="24" customHeight="1" x14ac:dyDescent="0.15">
      <c r="B60" s="332"/>
      <c r="C60" s="332"/>
      <c r="D60" s="330" t="s">
        <v>532</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D7qRm3MqSSJtnxyMHOXy354Bo1m9t2gbBABWzrFDoz/E9oKVTfcR/lRuQkS8XeK1q08X7jD2CZ3hnMzORADxyg==" saltValue="Cg4+T1OJ1hRGFrZ9IzLSy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506</v>
      </c>
    </row>
    <row r="40" spans="2:13" ht="27.75" customHeight="1" thickBot="1" x14ac:dyDescent="0.2">
      <c r="B40" s="335" t="s">
        <v>507</v>
      </c>
      <c r="C40" s="336"/>
      <c r="D40" s="336"/>
      <c r="E40" s="337"/>
      <c r="F40" s="337"/>
      <c r="G40" s="337"/>
      <c r="H40" s="338" t="s">
        <v>488</v>
      </c>
      <c r="I40" s="339" t="s">
        <v>4</v>
      </c>
      <c r="J40" s="340" t="s">
        <v>5</v>
      </c>
      <c r="K40" s="340" t="s">
        <v>6</v>
      </c>
      <c r="L40" s="340" t="s">
        <v>7</v>
      </c>
      <c r="M40" s="341" t="s">
        <v>8</v>
      </c>
    </row>
    <row r="41" spans="2:13" ht="27.75" customHeight="1" x14ac:dyDescent="0.15">
      <c r="B41" s="1248" t="s">
        <v>533</v>
      </c>
      <c r="C41" s="1249"/>
      <c r="D41" s="342"/>
      <c r="E41" s="1250" t="s">
        <v>534</v>
      </c>
      <c r="F41" s="1250"/>
      <c r="G41" s="1250"/>
      <c r="H41" s="1251"/>
      <c r="I41" s="343">
        <v>4438</v>
      </c>
      <c r="J41" s="344">
        <v>4580</v>
      </c>
      <c r="K41" s="344">
        <v>4401</v>
      </c>
      <c r="L41" s="344">
        <v>4513</v>
      </c>
      <c r="M41" s="345">
        <v>6466</v>
      </c>
    </row>
    <row r="42" spans="2:13" ht="27.75" customHeight="1" x14ac:dyDescent="0.15">
      <c r="B42" s="1238"/>
      <c r="C42" s="1239"/>
      <c r="D42" s="346"/>
      <c r="E42" s="1242" t="s">
        <v>535</v>
      </c>
      <c r="F42" s="1242"/>
      <c r="G42" s="1242"/>
      <c r="H42" s="1243"/>
      <c r="I42" s="347" t="s">
        <v>350</v>
      </c>
      <c r="J42" s="348" t="s">
        <v>350</v>
      </c>
      <c r="K42" s="348" t="s">
        <v>350</v>
      </c>
      <c r="L42" s="348" t="s">
        <v>350</v>
      </c>
      <c r="M42" s="349" t="s">
        <v>350</v>
      </c>
    </row>
    <row r="43" spans="2:13" ht="27.75" customHeight="1" x14ac:dyDescent="0.15">
      <c r="B43" s="1238"/>
      <c r="C43" s="1239"/>
      <c r="D43" s="346"/>
      <c r="E43" s="1242" t="s">
        <v>536</v>
      </c>
      <c r="F43" s="1242"/>
      <c r="G43" s="1242"/>
      <c r="H43" s="1243"/>
      <c r="I43" s="347">
        <v>831</v>
      </c>
      <c r="J43" s="348">
        <v>840</v>
      </c>
      <c r="K43" s="348">
        <v>811</v>
      </c>
      <c r="L43" s="348">
        <v>804</v>
      </c>
      <c r="M43" s="349">
        <v>798</v>
      </c>
    </row>
    <row r="44" spans="2:13" ht="27.75" customHeight="1" x14ac:dyDescent="0.15">
      <c r="B44" s="1238"/>
      <c r="C44" s="1239"/>
      <c r="D44" s="346"/>
      <c r="E44" s="1242" t="s">
        <v>537</v>
      </c>
      <c r="F44" s="1242"/>
      <c r="G44" s="1242"/>
      <c r="H44" s="1243"/>
      <c r="I44" s="347">
        <v>108</v>
      </c>
      <c r="J44" s="348">
        <v>108</v>
      </c>
      <c r="K44" s="348">
        <v>102</v>
      </c>
      <c r="L44" s="348">
        <v>128</v>
      </c>
      <c r="M44" s="349">
        <v>157</v>
      </c>
    </row>
    <row r="45" spans="2:13" ht="27.75" customHeight="1" x14ac:dyDescent="0.15">
      <c r="B45" s="1238"/>
      <c r="C45" s="1239"/>
      <c r="D45" s="346"/>
      <c r="E45" s="1242" t="s">
        <v>538</v>
      </c>
      <c r="F45" s="1242"/>
      <c r="G45" s="1242"/>
      <c r="H45" s="1243"/>
      <c r="I45" s="347">
        <v>1178</v>
      </c>
      <c r="J45" s="348">
        <v>1136</v>
      </c>
      <c r="K45" s="348">
        <v>1068</v>
      </c>
      <c r="L45" s="348">
        <v>1057</v>
      </c>
      <c r="M45" s="349">
        <v>1021</v>
      </c>
    </row>
    <row r="46" spans="2:13" ht="27.75" customHeight="1" x14ac:dyDescent="0.15">
      <c r="B46" s="1238"/>
      <c r="C46" s="1239"/>
      <c r="D46" s="350"/>
      <c r="E46" s="1242" t="s">
        <v>539</v>
      </c>
      <c r="F46" s="1242"/>
      <c r="G46" s="1242"/>
      <c r="H46" s="1243"/>
      <c r="I46" s="347" t="s">
        <v>350</v>
      </c>
      <c r="J46" s="348" t="s">
        <v>350</v>
      </c>
      <c r="K46" s="348" t="s">
        <v>350</v>
      </c>
      <c r="L46" s="348" t="s">
        <v>350</v>
      </c>
      <c r="M46" s="349" t="s">
        <v>350</v>
      </c>
    </row>
    <row r="47" spans="2:13" ht="27.75" customHeight="1" x14ac:dyDescent="0.15">
      <c r="B47" s="1238"/>
      <c r="C47" s="1239"/>
      <c r="D47" s="351"/>
      <c r="E47" s="1252" t="s">
        <v>540</v>
      </c>
      <c r="F47" s="1253"/>
      <c r="G47" s="1253"/>
      <c r="H47" s="1254"/>
      <c r="I47" s="347" t="s">
        <v>350</v>
      </c>
      <c r="J47" s="348" t="s">
        <v>350</v>
      </c>
      <c r="K47" s="348" t="s">
        <v>350</v>
      </c>
      <c r="L47" s="348" t="s">
        <v>350</v>
      </c>
      <c r="M47" s="349" t="s">
        <v>350</v>
      </c>
    </row>
    <row r="48" spans="2:13" ht="27.75" customHeight="1" x14ac:dyDescent="0.15">
      <c r="B48" s="1238"/>
      <c r="C48" s="1239"/>
      <c r="D48" s="346"/>
      <c r="E48" s="1242" t="s">
        <v>541</v>
      </c>
      <c r="F48" s="1242"/>
      <c r="G48" s="1242"/>
      <c r="H48" s="1243"/>
      <c r="I48" s="347" t="s">
        <v>350</v>
      </c>
      <c r="J48" s="348" t="s">
        <v>350</v>
      </c>
      <c r="K48" s="348" t="s">
        <v>350</v>
      </c>
      <c r="L48" s="348" t="s">
        <v>350</v>
      </c>
      <c r="M48" s="349" t="s">
        <v>350</v>
      </c>
    </row>
    <row r="49" spans="2:13" ht="27.75" customHeight="1" x14ac:dyDescent="0.15">
      <c r="B49" s="1240"/>
      <c r="C49" s="1241"/>
      <c r="D49" s="346"/>
      <c r="E49" s="1242" t="s">
        <v>542</v>
      </c>
      <c r="F49" s="1242"/>
      <c r="G49" s="1242"/>
      <c r="H49" s="1243"/>
      <c r="I49" s="347" t="s">
        <v>350</v>
      </c>
      <c r="J49" s="348" t="s">
        <v>350</v>
      </c>
      <c r="K49" s="348" t="s">
        <v>350</v>
      </c>
      <c r="L49" s="348" t="s">
        <v>350</v>
      </c>
      <c r="M49" s="349" t="s">
        <v>350</v>
      </c>
    </row>
    <row r="50" spans="2:13" ht="27.75" customHeight="1" x14ac:dyDescent="0.15">
      <c r="B50" s="1236" t="s">
        <v>543</v>
      </c>
      <c r="C50" s="1237"/>
      <c r="D50" s="352"/>
      <c r="E50" s="1242" t="s">
        <v>544</v>
      </c>
      <c r="F50" s="1242"/>
      <c r="G50" s="1242"/>
      <c r="H50" s="1243"/>
      <c r="I50" s="347">
        <v>4156</v>
      </c>
      <c r="J50" s="348">
        <v>4184</v>
      </c>
      <c r="K50" s="348">
        <v>4111</v>
      </c>
      <c r="L50" s="348">
        <v>4019</v>
      </c>
      <c r="M50" s="349">
        <v>4007</v>
      </c>
    </row>
    <row r="51" spans="2:13" ht="27.75" customHeight="1" x14ac:dyDescent="0.15">
      <c r="B51" s="1238"/>
      <c r="C51" s="1239"/>
      <c r="D51" s="346"/>
      <c r="E51" s="1242" t="s">
        <v>545</v>
      </c>
      <c r="F51" s="1242"/>
      <c r="G51" s="1242"/>
      <c r="H51" s="1243"/>
      <c r="I51" s="347">
        <v>518</v>
      </c>
      <c r="J51" s="348">
        <v>261</v>
      </c>
      <c r="K51" s="348">
        <v>134</v>
      </c>
      <c r="L51" s="348">
        <v>122</v>
      </c>
      <c r="M51" s="349">
        <v>269</v>
      </c>
    </row>
    <row r="52" spans="2:13" ht="27.75" customHeight="1" x14ac:dyDescent="0.15">
      <c r="B52" s="1240"/>
      <c r="C52" s="1241"/>
      <c r="D52" s="346"/>
      <c r="E52" s="1242" t="s">
        <v>546</v>
      </c>
      <c r="F52" s="1242"/>
      <c r="G52" s="1242"/>
      <c r="H52" s="1243"/>
      <c r="I52" s="347">
        <v>3690</v>
      </c>
      <c r="J52" s="348">
        <v>3669</v>
      </c>
      <c r="K52" s="348">
        <v>3671</v>
      </c>
      <c r="L52" s="348">
        <v>3628</v>
      </c>
      <c r="M52" s="349">
        <v>5049</v>
      </c>
    </row>
    <row r="53" spans="2:13" ht="27.75" customHeight="1" thickBot="1" x14ac:dyDescent="0.2">
      <c r="B53" s="1244" t="s">
        <v>518</v>
      </c>
      <c r="C53" s="1245"/>
      <c r="D53" s="353"/>
      <c r="E53" s="1246" t="s">
        <v>547</v>
      </c>
      <c r="F53" s="1246"/>
      <c r="G53" s="1246"/>
      <c r="H53" s="1247"/>
      <c r="I53" s="354">
        <v>-1811</v>
      </c>
      <c r="J53" s="355">
        <v>-1452</v>
      </c>
      <c r="K53" s="355">
        <v>-1534</v>
      </c>
      <c r="L53" s="355">
        <v>-1266</v>
      </c>
      <c r="M53" s="356">
        <v>-882</v>
      </c>
    </row>
    <row r="54" spans="2:13" ht="27.75" customHeight="1" x14ac:dyDescent="0.15">
      <c r="B54" s="357" t="s">
        <v>548</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gnFs8Oo609jyWwOmh2gtOexJKIj3BXOigzamSQr25hqXZTi46mJdFeyVTqDKwAU5/zqEXMK9a2MkOIFkw24w==" saltValue="io06VPpA2mHIGSbUfbXt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549</v>
      </c>
    </row>
    <row r="54" spans="2:8" ht="29.25" customHeight="1" thickBot="1" x14ac:dyDescent="0.25">
      <c r="B54" s="362" t="s">
        <v>24</v>
      </c>
      <c r="C54" s="363"/>
      <c r="D54" s="363"/>
      <c r="E54" s="364" t="s">
        <v>488</v>
      </c>
      <c r="F54" s="365" t="s">
        <v>6</v>
      </c>
      <c r="G54" s="365" t="s">
        <v>7</v>
      </c>
      <c r="H54" s="366" t="s">
        <v>8</v>
      </c>
    </row>
    <row r="55" spans="2:8" ht="52.5" customHeight="1" x14ac:dyDescent="0.15">
      <c r="B55" s="367"/>
      <c r="C55" s="1263" t="s">
        <v>117</v>
      </c>
      <c r="D55" s="1263"/>
      <c r="E55" s="1264"/>
      <c r="F55" s="368">
        <v>1177</v>
      </c>
      <c r="G55" s="368">
        <v>1160</v>
      </c>
      <c r="H55" s="369">
        <v>1140</v>
      </c>
    </row>
    <row r="56" spans="2:8" ht="52.5" customHeight="1" x14ac:dyDescent="0.15">
      <c r="B56" s="370"/>
      <c r="C56" s="1265" t="s">
        <v>550</v>
      </c>
      <c r="D56" s="1265"/>
      <c r="E56" s="1266"/>
      <c r="F56" s="371">
        <v>649</v>
      </c>
      <c r="G56" s="371">
        <v>563</v>
      </c>
      <c r="H56" s="372">
        <v>657</v>
      </c>
    </row>
    <row r="57" spans="2:8" ht="53.25" customHeight="1" x14ac:dyDescent="0.15">
      <c r="B57" s="370"/>
      <c r="C57" s="1267" t="s">
        <v>122</v>
      </c>
      <c r="D57" s="1267"/>
      <c r="E57" s="1268"/>
      <c r="F57" s="373">
        <v>2283</v>
      </c>
      <c r="G57" s="373">
        <v>2297</v>
      </c>
      <c r="H57" s="374">
        <v>2213</v>
      </c>
    </row>
    <row r="58" spans="2:8" ht="45.75" customHeight="1" x14ac:dyDescent="0.15">
      <c r="B58" s="375"/>
      <c r="C58" s="1255" t="s">
        <v>551</v>
      </c>
      <c r="D58" s="1256"/>
      <c r="E58" s="1257"/>
      <c r="F58" s="376">
        <v>1404</v>
      </c>
      <c r="G58" s="376">
        <v>1424</v>
      </c>
      <c r="H58" s="377">
        <v>1372</v>
      </c>
    </row>
    <row r="59" spans="2:8" ht="45.75" customHeight="1" x14ac:dyDescent="0.15">
      <c r="B59" s="375"/>
      <c r="C59" s="1255" t="s">
        <v>552</v>
      </c>
      <c r="D59" s="1256"/>
      <c r="E59" s="1257"/>
      <c r="F59" s="376">
        <v>386</v>
      </c>
      <c r="G59" s="376">
        <v>386</v>
      </c>
      <c r="H59" s="377">
        <v>382</v>
      </c>
    </row>
    <row r="60" spans="2:8" ht="45.75" customHeight="1" x14ac:dyDescent="0.15">
      <c r="B60" s="375"/>
      <c r="C60" s="1255" t="s">
        <v>553</v>
      </c>
      <c r="D60" s="1256"/>
      <c r="E60" s="1257"/>
      <c r="F60" s="376">
        <v>211</v>
      </c>
      <c r="G60" s="376">
        <v>211</v>
      </c>
      <c r="H60" s="377">
        <v>211</v>
      </c>
    </row>
    <row r="61" spans="2:8" ht="45.75" customHeight="1" x14ac:dyDescent="0.15">
      <c r="B61" s="375"/>
      <c r="C61" s="1255" t="s">
        <v>554</v>
      </c>
      <c r="D61" s="1256"/>
      <c r="E61" s="1257"/>
      <c r="F61" s="376">
        <v>152</v>
      </c>
      <c r="G61" s="376">
        <v>152</v>
      </c>
      <c r="H61" s="377">
        <v>152</v>
      </c>
    </row>
    <row r="62" spans="2:8" ht="45.75" customHeight="1" thickBot="1" x14ac:dyDescent="0.2">
      <c r="B62" s="378"/>
      <c r="C62" s="1258" t="s">
        <v>555</v>
      </c>
      <c r="D62" s="1259"/>
      <c r="E62" s="1260"/>
      <c r="F62" s="379">
        <v>87</v>
      </c>
      <c r="G62" s="379">
        <v>80</v>
      </c>
      <c r="H62" s="380">
        <v>51</v>
      </c>
    </row>
    <row r="63" spans="2:8" ht="52.5" customHeight="1" thickBot="1" x14ac:dyDescent="0.2">
      <c r="B63" s="381"/>
      <c r="C63" s="1261" t="s">
        <v>556</v>
      </c>
      <c r="D63" s="1261"/>
      <c r="E63" s="1262"/>
      <c r="F63" s="382">
        <v>4109</v>
      </c>
      <c r="G63" s="382">
        <v>4020</v>
      </c>
      <c r="H63" s="383">
        <v>4010</v>
      </c>
    </row>
    <row r="64" spans="2:8" ht="15" customHeight="1" x14ac:dyDescent="0.15"/>
  </sheetData>
  <sheetProtection algorithmName="SHA-512" hashValue="lhaRWSNtbjaWa+nWp3m+B6fujl/S0WyTm3EZrUwsfxFxfmNylxsAQJ/jvt5PEUShwoW+mf88pVkhMYzLo2/0sg==" saltValue="q5+WOgH6Ykx1clHDMzGF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7" t="s">
        <v>557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x14ac:dyDescent="0.15">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c r="BQ51" s="1271"/>
      <c r="BR51" s="1271"/>
      <c r="BS51" s="1271"/>
      <c r="BT51" s="1271"/>
      <c r="BU51" s="1271"/>
      <c r="BV51" s="1271"/>
      <c r="BW51" s="1271"/>
      <c r="BX51" s="1271"/>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x14ac:dyDescent="0.15">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x14ac:dyDescent="0.15">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66.099999999999994</v>
      </c>
      <c r="BQ53" s="1271"/>
      <c r="BR53" s="1271"/>
      <c r="BS53" s="1271"/>
      <c r="BT53" s="1271"/>
      <c r="BU53" s="1271"/>
      <c r="BV53" s="1271"/>
      <c r="BW53" s="1271"/>
      <c r="BX53" s="1271">
        <v>67.2</v>
      </c>
      <c r="BY53" s="1271"/>
      <c r="BZ53" s="1271"/>
      <c r="CA53" s="1271"/>
      <c r="CB53" s="1271"/>
      <c r="CC53" s="1271"/>
      <c r="CD53" s="1271"/>
      <c r="CE53" s="1271"/>
      <c r="CF53" s="1271">
        <v>68.900000000000006</v>
      </c>
      <c r="CG53" s="1271"/>
      <c r="CH53" s="1271"/>
      <c r="CI53" s="1271"/>
      <c r="CJ53" s="1271"/>
      <c r="CK53" s="1271"/>
      <c r="CL53" s="1271"/>
      <c r="CM53" s="1271"/>
      <c r="CN53" s="1271">
        <v>70.7</v>
      </c>
      <c r="CO53" s="1271"/>
      <c r="CP53" s="1271"/>
      <c r="CQ53" s="1271"/>
      <c r="CR53" s="1271"/>
      <c r="CS53" s="1271"/>
      <c r="CT53" s="1271"/>
      <c r="CU53" s="1271"/>
      <c r="CV53" s="1271">
        <v>71.599999999999994</v>
      </c>
      <c r="CW53" s="1271"/>
      <c r="CX53" s="1271"/>
      <c r="CY53" s="1271"/>
      <c r="CZ53" s="1271"/>
      <c r="DA53" s="1271"/>
      <c r="DB53" s="1271"/>
      <c r="DC53" s="1271"/>
    </row>
    <row r="54" spans="1:109" x14ac:dyDescent="0.15">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x14ac:dyDescent="0.15">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0</v>
      </c>
      <c r="BQ55" s="1271"/>
      <c r="BR55" s="1271"/>
      <c r="BS55" s="1271"/>
      <c r="BT55" s="1271"/>
      <c r="BU55" s="1271"/>
      <c r="BV55" s="1271"/>
      <c r="BW55" s="1271"/>
      <c r="BX55" s="1271">
        <v>0</v>
      </c>
      <c r="BY55" s="1271"/>
      <c r="BZ55" s="1271"/>
      <c r="CA55" s="1271"/>
      <c r="CB55" s="1271"/>
      <c r="CC55" s="1271"/>
      <c r="CD55" s="1271"/>
      <c r="CE55" s="1271"/>
      <c r="CF55" s="1271">
        <v>0</v>
      </c>
      <c r="CG55" s="1271"/>
      <c r="CH55" s="1271"/>
      <c r="CI55" s="1271"/>
      <c r="CJ55" s="1271"/>
      <c r="CK55" s="1271"/>
      <c r="CL55" s="1271"/>
      <c r="CM55" s="1271"/>
      <c r="CN55" s="1271">
        <v>3.1</v>
      </c>
      <c r="CO55" s="1271"/>
      <c r="CP55" s="1271"/>
      <c r="CQ55" s="1271"/>
      <c r="CR55" s="1271"/>
      <c r="CS55" s="1271"/>
      <c r="CT55" s="1271"/>
      <c r="CU55" s="1271"/>
      <c r="CV55" s="1271">
        <v>13.7</v>
      </c>
      <c r="CW55" s="1271"/>
      <c r="CX55" s="1271"/>
      <c r="CY55" s="1271"/>
      <c r="CZ55" s="1271"/>
      <c r="DA55" s="1271"/>
      <c r="DB55" s="1271"/>
      <c r="DC55" s="1271"/>
    </row>
    <row r="56" spans="1:109" x14ac:dyDescent="0.15">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x14ac:dyDescent="0.15">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52.3</v>
      </c>
      <c r="BQ57" s="1271"/>
      <c r="BR57" s="1271"/>
      <c r="BS57" s="1271"/>
      <c r="BT57" s="1271"/>
      <c r="BU57" s="1271"/>
      <c r="BV57" s="1271"/>
      <c r="BW57" s="1271"/>
      <c r="BX57" s="1271">
        <v>59.3</v>
      </c>
      <c r="BY57" s="1271"/>
      <c r="BZ57" s="1271"/>
      <c r="CA57" s="1271"/>
      <c r="CB57" s="1271"/>
      <c r="CC57" s="1271"/>
      <c r="CD57" s="1271"/>
      <c r="CE57" s="1271"/>
      <c r="CF57" s="1271">
        <v>59.9</v>
      </c>
      <c r="CG57" s="1271"/>
      <c r="CH57" s="1271"/>
      <c r="CI57" s="1271"/>
      <c r="CJ57" s="1271"/>
      <c r="CK57" s="1271"/>
      <c r="CL57" s="1271"/>
      <c r="CM57" s="1271"/>
      <c r="CN57" s="1271">
        <v>61</v>
      </c>
      <c r="CO57" s="1271"/>
      <c r="CP57" s="1271"/>
      <c r="CQ57" s="1271"/>
      <c r="CR57" s="1271"/>
      <c r="CS57" s="1271"/>
      <c r="CT57" s="1271"/>
      <c r="CU57" s="1271"/>
      <c r="CV57" s="1271">
        <v>61.9</v>
      </c>
      <c r="CW57" s="1271"/>
      <c r="CX57" s="1271"/>
      <c r="CY57" s="1271"/>
      <c r="CZ57" s="1271"/>
      <c r="DA57" s="1271"/>
      <c r="DB57" s="1271"/>
      <c r="DC57" s="1271"/>
      <c r="DD57" s="25"/>
      <c r="DE57" s="24"/>
    </row>
    <row r="58" spans="1:109" s="20" customFormat="1" x14ac:dyDescent="0.15">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7" t="s">
        <v>558</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x14ac:dyDescent="0.15">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x14ac:dyDescent="0.15">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x14ac:dyDescent="0.15">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2.5</v>
      </c>
      <c r="BQ75" s="1271"/>
      <c r="BR75" s="1271"/>
      <c r="BS75" s="1271"/>
      <c r="BT75" s="1271"/>
      <c r="BU75" s="1271"/>
      <c r="BV75" s="1271"/>
      <c r="BW75" s="1271"/>
      <c r="BX75" s="1271">
        <v>3.4</v>
      </c>
      <c r="BY75" s="1271"/>
      <c r="BZ75" s="1271"/>
      <c r="CA75" s="1271"/>
      <c r="CB75" s="1271"/>
      <c r="CC75" s="1271"/>
      <c r="CD75" s="1271"/>
      <c r="CE75" s="1271"/>
      <c r="CF75" s="1271">
        <v>3.8</v>
      </c>
      <c r="CG75" s="1271"/>
      <c r="CH75" s="1271"/>
      <c r="CI75" s="1271"/>
      <c r="CJ75" s="1271"/>
      <c r="CK75" s="1271"/>
      <c r="CL75" s="1271"/>
      <c r="CM75" s="1271"/>
      <c r="CN75" s="1271">
        <v>3.6</v>
      </c>
      <c r="CO75" s="1271"/>
      <c r="CP75" s="1271"/>
      <c r="CQ75" s="1271"/>
      <c r="CR75" s="1271"/>
      <c r="CS75" s="1271"/>
      <c r="CT75" s="1271"/>
      <c r="CU75" s="1271"/>
      <c r="CV75" s="1271">
        <v>3.3</v>
      </c>
      <c r="CW75" s="1271"/>
      <c r="CX75" s="1271"/>
      <c r="CY75" s="1271"/>
      <c r="CZ75" s="1271"/>
      <c r="DA75" s="1271"/>
      <c r="DB75" s="1271"/>
      <c r="DC75" s="1271"/>
    </row>
    <row r="76" spans="2:107" x14ac:dyDescent="0.15">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x14ac:dyDescent="0.15">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0</v>
      </c>
      <c r="BQ77" s="1271"/>
      <c r="BR77" s="1271"/>
      <c r="BS77" s="1271"/>
      <c r="BT77" s="1271"/>
      <c r="BU77" s="1271"/>
      <c r="BV77" s="1271"/>
      <c r="BW77" s="1271"/>
      <c r="BX77" s="1271">
        <v>0</v>
      </c>
      <c r="BY77" s="1271"/>
      <c r="BZ77" s="1271"/>
      <c r="CA77" s="1271"/>
      <c r="CB77" s="1271"/>
      <c r="CC77" s="1271"/>
      <c r="CD77" s="1271"/>
      <c r="CE77" s="1271"/>
      <c r="CF77" s="1271">
        <v>0</v>
      </c>
      <c r="CG77" s="1271"/>
      <c r="CH77" s="1271"/>
      <c r="CI77" s="1271"/>
      <c r="CJ77" s="1271"/>
      <c r="CK77" s="1271"/>
      <c r="CL77" s="1271"/>
      <c r="CM77" s="1271"/>
      <c r="CN77" s="1271">
        <v>3.1</v>
      </c>
      <c r="CO77" s="1271"/>
      <c r="CP77" s="1271"/>
      <c r="CQ77" s="1271"/>
      <c r="CR77" s="1271"/>
      <c r="CS77" s="1271"/>
      <c r="CT77" s="1271"/>
      <c r="CU77" s="1271"/>
      <c r="CV77" s="1271">
        <v>13.7</v>
      </c>
      <c r="CW77" s="1271"/>
      <c r="CX77" s="1271"/>
      <c r="CY77" s="1271"/>
      <c r="CZ77" s="1271"/>
      <c r="DA77" s="1271"/>
      <c r="DB77" s="1271"/>
      <c r="DC77" s="1271"/>
    </row>
    <row r="78" spans="2:107" x14ac:dyDescent="0.15">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x14ac:dyDescent="0.15">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7.9</v>
      </c>
      <c r="BQ79" s="1271"/>
      <c r="BR79" s="1271"/>
      <c r="BS79" s="1271"/>
      <c r="BT79" s="1271"/>
      <c r="BU79" s="1271"/>
      <c r="BV79" s="1271"/>
      <c r="BW79" s="1271"/>
      <c r="BX79" s="1271">
        <v>7.9</v>
      </c>
      <c r="BY79" s="1271"/>
      <c r="BZ79" s="1271"/>
      <c r="CA79" s="1271"/>
      <c r="CB79" s="1271"/>
      <c r="CC79" s="1271"/>
      <c r="CD79" s="1271"/>
      <c r="CE79" s="1271"/>
      <c r="CF79" s="1271">
        <v>7.8</v>
      </c>
      <c r="CG79" s="1271"/>
      <c r="CH79" s="1271"/>
      <c r="CI79" s="1271"/>
      <c r="CJ79" s="1271"/>
      <c r="CK79" s="1271"/>
      <c r="CL79" s="1271"/>
      <c r="CM79" s="1271"/>
      <c r="CN79" s="1271">
        <v>7.9</v>
      </c>
      <c r="CO79" s="1271"/>
      <c r="CP79" s="1271"/>
      <c r="CQ79" s="1271"/>
      <c r="CR79" s="1271"/>
      <c r="CS79" s="1271"/>
      <c r="CT79" s="1271"/>
      <c r="CU79" s="1271"/>
      <c r="CV79" s="1271">
        <v>7.9</v>
      </c>
      <c r="CW79" s="1271"/>
      <c r="CX79" s="1271"/>
      <c r="CY79" s="1271"/>
      <c r="CZ79" s="1271"/>
      <c r="DA79" s="1271"/>
      <c r="DB79" s="1271"/>
      <c r="DC79" s="1271"/>
    </row>
    <row r="80" spans="2:107" x14ac:dyDescent="0.15">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5OS8DQDe7gpKHiqZCA15qorCAsKoznQwgjG80yYdIY61Y4rkyNlSZCdp/XZw9t9dSI25u3dEe25EdUY0c3xdDQ==" saltValue="RYkO00SVIZf2S2yfABPVD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CqDm9tSFFsO0wDMJjCS6tgTkpMZRsaVlV4F6ZHTzL955MK6evCifz0sbrz2TtTrzDCFjwmUBcC+Ai2R/J/GE/w==" saltValue="uKbsrdJ19fRfpb+wrzTq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J2ccXdSQvn4Giy1jOMVUqZSRyD298CqcJFnT8FRP7vKDsr5aY4opUwa4lRanK6QyjyAvs/u7ZWgYC/jm31icag==" saltValue="oUvhStGmhzr68KrBD6g2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7" t="s">
        <v>144</v>
      </c>
      <c r="DI1" s="758"/>
      <c r="DJ1" s="758"/>
      <c r="DK1" s="758"/>
      <c r="DL1" s="758"/>
      <c r="DM1" s="758"/>
      <c r="DN1" s="759"/>
      <c r="DO1" s="81"/>
      <c r="DP1" s="757" t="s">
        <v>145</v>
      </c>
      <c r="DQ1" s="758"/>
      <c r="DR1" s="758"/>
      <c r="DS1" s="758"/>
      <c r="DT1" s="758"/>
      <c r="DU1" s="758"/>
      <c r="DV1" s="758"/>
      <c r="DW1" s="758"/>
      <c r="DX1" s="758"/>
      <c r="DY1" s="758"/>
      <c r="DZ1" s="758"/>
      <c r="EA1" s="758"/>
      <c r="EB1" s="758"/>
      <c r="EC1" s="759"/>
      <c r="ED1" s="79"/>
      <c r="EE1" s="79"/>
      <c r="EF1" s="79"/>
      <c r="EG1" s="79"/>
      <c r="EH1" s="79"/>
      <c r="EI1" s="79"/>
      <c r="EJ1" s="79"/>
      <c r="EK1" s="79"/>
      <c r="EL1" s="79"/>
      <c r="EM1" s="79"/>
    </row>
    <row r="2" spans="2:143" ht="22.5" customHeight="1" x14ac:dyDescent="0.15">
      <c r="B2" s="82" t="s">
        <v>146</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9" t="s">
        <v>147</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148</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149</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15">
      <c r="B4" s="699" t="s">
        <v>24</v>
      </c>
      <c r="C4" s="700"/>
      <c r="D4" s="700"/>
      <c r="E4" s="700"/>
      <c r="F4" s="700"/>
      <c r="G4" s="700"/>
      <c r="H4" s="700"/>
      <c r="I4" s="700"/>
      <c r="J4" s="700"/>
      <c r="K4" s="700"/>
      <c r="L4" s="700"/>
      <c r="M4" s="700"/>
      <c r="N4" s="700"/>
      <c r="O4" s="700"/>
      <c r="P4" s="700"/>
      <c r="Q4" s="701"/>
      <c r="R4" s="699" t="s">
        <v>150</v>
      </c>
      <c r="S4" s="700"/>
      <c r="T4" s="700"/>
      <c r="U4" s="700"/>
      <c r="V4" s="700"/>
      <c r="W4" s="700"/>
      <c r="X4" s="700"/>
      <c r="Y4" s="701"/>
      <c r="Z4" s="699" t="s">
        <v>151</v>
      </c>
      <c r="AA4" s="700"/>
      <c r="AB4" s="700"/>
      <c r="AC4" s="701"/>
      <c r="AD4" s="699" t="s">
        <v>152</v>
      </c>
      <c r="AE4" s="700"/>
      <c r="AF4" s="700"/>
      <c r="AG4" s="700"/>
      <c r="AH4" s="700"/>
      <c r="AI4" s="700"/>
      <c r="AJ4" s="700"/>
      <c r="AK4" s="701"/>
      <c r="AL4" s="699" t="s">
        <v>151</v>
      </c>
      <c r="AM4" s="700"/>
      <c r="AN4" s="700"/>
      <c r="AO4" s="701"/>
      <c r="AP4" s="760" t="s">
        <v>153</v>
      </c>
      <c r="AQ4" s="760"/>
      <c r="AR4" s="760"/>
      <c r="AS4" s="760"/>
      <c r="AT4" s="760"/>
      <c r="AU4" s="760"/>
      <c r="AV4" s="760"/>
      <c r="AW4" s="760"/>
      <c r="AX4" s="760"/>
      <c r="AY4" s="760"/>
      <c r="AZ4" s="760"/>
      <c r="BA4" s="760"/>
      <c r="BB4" s="760"/>
      <c r="BC4" s="760"/>
      <c r="BD4" s="760"/>
      <c r="BE4" s="760"/>
      <c r="BF4" s="760"/>
      <c r="BG4" s="760" t="s">
        <v>154</v>
      </c>
      <c r="BH4" s="760"/>
      <c r="BI4" s="760"/>
      <c r="BJ4" s="760"/>
      <c r="BK4" s="760"/>
      <c r="BL4" s="760"/>
      <c r="BM4" s="760"/>
      <c r="BN4" s="760"/>
      <c r="BO4" s="760" t="s">
        <v>151</v>
      </c>
      <c r="BP4" s="760"/>
      <c r="BQ4" s="760"/>
      <c r="BR4" s="760"/>
      <c r="BS4" s="760" t="s">
        <v>155</v>
      </c>
      <c r="BT4" s="760"/>
      <c r="BU4" s="760"/>
      <c r="BV4" s="760"/>
      <c r="BW4" s="760"/>
      <c r="BX4" s="760"/>
      <c r="BY4" s="760"/>
      <c r="BZ4" s="760"/>
      <c r="CA4" s="760"/>
      <c r="CB4" s="760"/>
      <c r="CD4" s="742" t="s">
        <v>156</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x14ac:dyDescent="0.15">
      <c r="B5" s="708" t="s">
        <v>157</v>
      </c>
      <c r="C5" s="709"/>
      <c r="D5" s="709"/>
      <c r="E5" s="709"/>
      <c r="F5" s="709"/>
      <c r="G5" s="709"/>
      <c r="H5" s="709"/>
      <c r="I5" s="709"/>
      <c r="J5" s="709"/>
      <c r="K5" s="709"/>
      <c r="L5" s="709"/>
      <c r="M5" s="709"/>
      <c r="N5" s="709"/>
      <c r="O5" s="709"/>
      <c r="P5" s="709"/>
      <c r="Q5" s="710"/>
      <c r="R5" s="693">
        <v>914130</v>
      </c>
      <c r="S5" s="694"/>
      <c r="T5" s="694"/>
      <c r="U5" s="694"/>
      <c r="V5" s="694"/>
      <c r="W5" s="694"/>
      <c r="X5" s="694"/>
      <c r="Y5" s="737"/>
      <c r="Z5" s="755">
        <v>8.8000000000000007</v>
      </c>
      <c r="AA5" s="755"/>
      <c r="AB5" s="755"/>
      <c r="AC5" s="755"/>
      <c r="AD5" s="756">
        <v>914130</v>
      </c>
      <c r="AE5" s="756"/>
      <c r="AF5" s="756"/>
      <c r="AG5" s="756"/>
      <c r="AH5" s="756"/>
      <c r="AI5" s="756"/>
      <c r="AJ5" s="756"/>
      <c r="AK5" s="756"/>
      <c r="AL5" s="738">
        <v>29</v>
      </c>
      <c r="AM5" s="713"/>
      <c r="AN5" s="713"/>
      <c r="AO5" s="739"/>
      <c r="AP5" s="708" t="s">
        <v>158</v>
      </c>
      <c r="AQ5" s="709"/>
      <c r="AR5" s="709"/>
      <c r="AS5" s="709"/>
      <c r="AT5" s="709"/>
      <c r="AU5" s="709"/>
      <c r="AV5" s="709"/>
      <c r="AW5" s="709"/>
      <c r="AX5" s="709"/>
      <c r="AY5" s="709"/>
      <c r="AZ5" s="709"/>
      <c r="BA5" s="709"/>
      <c r="BB5" s="709"/>
      <c r="BC5" s="709"/>
      <c r="BD5" s="709"/>
      <c r="BE5" s="709"/>
      <c r="BF5" s="710"/>
      <c r="BG5" s="638">
        <v>914130</v>
      </c>
      <c r="BH5" s="639"/>
      <c r="BI5" s="639"/>
      <c r="BJ5" s="639"/>
      <c r="BK5" s="639"/>
      <c r="BL5" s="639"/>
      <c r="BM5" s="639"/>
      <c r="BN5" s="640"/>
      <c r="BO5" s="671">
        <v>100</v>
      </c>
      <c r="BP5" s="671"/>
      <c r="BQ5" s="671"/>
      <c r="BR5" s="671"/>
      <c r="BS5" s="672">
        <v>4239</v>
      </c>
      <c r="BT5" s="672"/>
      <c r="BU5" s="672"/>
      <c r="BV5" s="672"/>
      <c r="BW5" s="672"/>
      <c r="BX5" s="672"/>
      <c r="BY5" s="672"/>
      <c r="BZ5" s="672"/>
      <c r="CA5" s="672"/>
      <c r="CB5" s="726"/>
      <c r="CD5" s="742" t="s">
        <v>153</v>
      </c>
      <c r="CE5" s="743"/>
      <c r="CF5" s="743"/>
      <c r="CG5" s="743"/>
      <c r="CH5" s="743"/>
      <c r="CI5" s="743"/>
      <c r="CJ5" s="743"/>
      <c r="CK5" s="743"/>
      <c r="CL5" s="743"/>
      <c r="CM5" s="743"/>
      <c r="CN5" s="743"/>
      <c r="CO5" s="743"/>
      <c r="CP5" s="743"/>
      <c r="CQ5" s="744"/>
      <c r="CR5" s="742" t="s">
        <v>159</v>
      </c>
      <c r="CS5" s="743"/>
      <c r="CT5" s="743"/>
      <c r="CU5" s="743"/>
      <c r="CV5" s="743"/>
      <c r="CW5" s="743"/>
      <c r="CX5" s="743"/>
      <c r="CY5" s="744"/>
      <c r="CZ5" s="742" t="s">
        <v>151</v>
      </c>
      <c r="DA5" s="743"/>
      <c r="DB5" s="743"/>
      <c r="DC5" s="744"/>
      <c r="DD5" s="742" t="s">
        <v>160</v>
      </c>
      <c r="DE5" s="743"/>
      <c r="DF5" s="743"/>
      <c r="DG5" s="743"/>
      <c r="DH5" s="743"/>
      <c r="DI5" s="743"/>
      <c r="DJ5" s="743"/>
      <c r="DK5" s="743"/>
      <c r="DL5" s="743"/>
      <c r="DM5" s="743"/>
      <c r="DN5" s="743"/>
      <c r="DO5" s="743"/>
      <c r="DP5" s="744"/>
      <c r="DQ5" s="742" t="s">
        <v>161</v>
      </c>
      <c r="DR5" s="743"/>
      <c r="DS5" s="743"/>
      <c r="DT5" s="743"/>
      <c r="DU5" s="743"/>
      <c r="DV5" s="743"/>
      <c r="DW5" s="743"/>
      <c r="DX5" s="743"/>
      <c r="DY5" s="743"/>
      <c r="DZ5" s="743"/>
      <c r="EA5" s="743"/>
      <c r="EB5" s="743"/>
      <c r="EC5" s="744"/>
    </row>
    <row r="6" spans="2:143" ht="11.25" customHeight="1" x14ac:dyDescent="0.15">
      <c r="B6" s="635" t="s">
        <v>162</v>
      </c>
      <c r="C6" s="636"/>
      <c r="D6" s="636"/>
      <c r="E6" s="636"/>
      <c r="F6" s="636"/>
      <c r="G6" s="636"/>
      <c r="H6" s="636"/>
      <c r="I6" s="636"/>
      <c r="J6" s="636"/>
      <c r="K6" s="636"/>
      <c r="L6" s="636"/>
      <c r="M6" s="636"/>
      <c r="N6" s="636"/>
      <c r="O6" s="636"/>
      <c r="P6" s="636"/>
      <c r="Q6" s="637"/>
      <c r="R6" s="638">
        <v>46492</v>
      </c>
      <c r="S6" s="639"/>
      <c r="T6" s="639"/>
      <c r="U6" s="639"/>
      <c r="V6" s="639"/>
      <c r="W6" s="639"/>
      <c r="X6" s="639"/>
      <c r="Y6" s="640"/>
      <c r="Z6" s="671">
        <v>0.4</v>
      </c>
      <c r="AA6" s="671"/>
      <c r="AB6" s="671"/>
      <c r="AC6" s="671"/>
      <c r="AD6" s="672">
        <v>46492</v>
      </c>
      <c r="AE6" s="672"/>
      <c r="AF6" s="672"/>
      <c r="AG6" s="672"/>
      <c r="AH6" s="672"/>
      <c r="AI6" s="672"/>
      <c r="AJ6" s="672"/>
      <c r="AK6" s="672"/>
      <c r="AL6" s="641">
        <v>1.5</v>
      </c>
      <c r="AM6" s="642"/>
      <c r="AN6" s="642"/>
      <c r="AO6" s="673"/>
      <c r="AP6" s="635" t="s">
        <v>163</v>
      </c>
      <c r="AQ6" s="636"/>
      <c r="AR6" s="636"/>
      <c r="AS6" s="636"/>
      <c r="AT6" s="636"/>
      <c r="AU6" s="636"/>
      <c r="AV6" s="636"/>
      <c r="AW6" s="636"/>
      <c r="AX6" s="636"/>
      <c r="AY6" s="636"/>
      <c r="AZ6" s="636"/>
      <c r="BA6" s="636"/>
      <c r="BB6" s="636"/>
      <c r="BC6" s="636"/>
      <c r="BD6" s="636"/>
      <c r="BE6" s="636"/>
      <c r="BF6" s="637"/>
      <c r="BG6" s="638">
        <v>914130</v>
      </c>
      <c r="BH6" s="639"/>
      <c r="BI6" s="639"/>
      <c r="BJ6" s="639"/>
      <c r="BK6" s="639"/>
      <c r="BL6" s="639"/>
      <c r="BM6" s="639"/>
      <c r="BN6" s="640"/>
      <c r="BO6" s="671">
        <v>100</v>
      </c>
      <c r="BP6" s="671"/>
      <c r="BQ6" s="671"/>
      <c r="BR6" s="671"/>
      <c r="BS6" s="672">
        <v>4239</v>
      </c>
      <c r="BT6" s="672"/>
      <c r="BU6" s="672"/>
      <c r="BV6" s="672"/>
      <c r="BW6" s="672"/>
      <c r="BX6" s="672"/>
      <c r="BY6" s="672"/>
      <c r="BZ6" s="672"/>
      <c r="CA6" s="672"/>
      <c r="CB6" s="726"/>
      <c r="CD6" s="696" t="s">
        <v>164</v>
      </c>
      <c r="CE6" s="697"/>
      <c r="CF6" s="697"/>
      <c r="CG6" s="697"/>
      <c r="CH6" s="697"/>
      <c r="CI6" s="697"/>
      <c r="CJ6" s="697"/>
      <c r="CK6" s="697"/>
      <c r="CL6" s="697"/>
      <c r="CM6" s="697"/>
      <c r="CN6" s="697"/>
      <c r="CO6" s="697"/>
      <c r="CP6" s="697"/>
      <c r="CQ6" s="698"/>
      <c r="CR6" s="638">
        <v>84773</v>
      </c>
      <c r="CS6" s="639"/>
      <c r="CT6" s="639"/>
      <c r="CU6" s="639"/>
      <c r="CV6" s="639"/>
      <c r="CW6" s="639"/>
      <c r="CX6" s="639"/>
      <c r="CY6" s="640"/>
      <c r="CZ6" s="738">
        <v>0.8</v>
      </c>
      <c r="DA6" s="713"/>
      <c r="DB6" s="713"/>
      <c r="DC6" s="741"/>
      <c r="DD6" s="644" t="s">
        <v>64</v>
      </c>
      <c r="DE6" s="639"/>
      <c r="DF6" s="639"/>
      <c r="DG6" s="639"/>
      <c r="DH6" s="639"/>
      <c r="DI6" s="639"/>
      <c r="DJ6" s="639"/>
      <c r="DK6" s="639"/>
      <c r="DL6" s="639"/>
      <c r="DM6" s="639"/>
      <c r="DN6" s="639"/>
      <c r="DO6" s="639"/>
      <c r="DP6" s="640"/>
      <c r="DQ6" s="644">
        <v>84773</v>
      </c>
      <c r="DR6" s="639"/>
      <c r="DS6" s="639"/>
      <c r="DT6" s="639"/>
      <c r="DU6" s="639"/>
      <c r="DV6" s="639"/>
      <c r="DW6" s="639"/>
      <c r="DX6" s="639"/>
      <c r="DY6" s="639"/>
      <c r="DZ6" s="639"/>
      <c r="EA6" s="639"/>
      <c r="EB6" s="639"/>
      <c r="EC6" s="684"/>
    </row>
    <row r="7" spans="2:143" ht="11.25" customHeight="1" x14ac:dyDescent="0.15">
      <c r="B7" s="635" t="s">
        <v>165</v>
      </c>
      <c r="C7" s="636"/>
      <c r="D7" s="636"/>
      <c r="E7" s="636"/>
      <c r="F7" s="636"/>
      <c r="G7" s="636"/>
      <c r="H7" s="636"/>
      <c r="I7" s="636"/>
      <c r="J7" s="636"/>
      <c r="K7" s="636"/>
      <c r="L7" s="636"/>
      <c r="M7" s="636"/>
      <c r="N7" s="636"/>
      <c r="O7" s="636"/>
      <c r="P7" s="636"/>
      <c r="Q7" s="637"/>
      <c r="R7" s="638">
        <v>612</v>
      </c>
      <c r="S7" s="639"/>
      <c r="T7" s="639"/>
      <c r="U7" s="639"/>
      <c r="V7" s="639"/>
      <c r="W7" s="639"/>
      <c r="X7" s="639"/>
      <c r="Y7" s="640"/>
      <c r="Z7" s="671">
        <v>0</v>
      </c>
      <c r="AA7" s="671"/>
      <c r="AB7" s="671"/>
      <c r="AC7" s="671"/>
      <c r="AD7" s="672">
        <v>612</v>
      </c>
      <c r="AE7" s="672"/>
      <c r="AF7" s="672"/>
      <c r="AG7" s="672"/>
      <c r="AH7" s="672"/>
      <c r="AI7" s="672"/>
      <c r="AJ7" s="672"/>
      <c r="AK7" s="672"/>
      <c r="AL7" s="641">
        <v>0</v>
      </c>
      <c r="AM7" s="642"/>
      <c r="AN7" s="642"/>
      <c r="AO7" s="673"/>
      <c r="AP7" s="635" t="s">
        <v>166</v>
      </c>
      <c r="AQ7" s="636"/>
      <c r="AR7" s="636"/>
      <c r="AS7" s="636"/>
      <c r="AT7" s="636"/>
      <c r="AU7" s="636"/>
      <c r="AV7" s="636"/>
      <c r="AW7" s="636"/>
      <c r="AX7" s="636"/>
      <c r="AY7" s="636"/>
      <c r="AZ7" s="636"/>
      <c r="BA7" s="636"/>
      <c r="BB7" s="636"/>
      <c r="BC7" s="636"/>
      <c r="BD7" s="636"/>
      <c r="BE7" s="636"/>
      <c r="BF7" s="637"/>
      <c r="BG7" s="638">
        <v>384463</v>
      </c>
      <c r="BH7" s="639"/>
      <c r="BI7" s="639"/>
      <c r="BJ7" s="639"/>
      <c r="BK7" s="639"/>
      <c r="BL7" s="639"/>
      <c r="BM7" s="639"/>
      <c r="BN7" s="640"/>
      <c r="BO7" s="671">
        <v>42.1</v>
      </c>
      <c r="BP7" s="671"/>
      <c r="BQ7" s="671"/>
      <c r="BR7" s="671"/>
      <c r="BS7" s="672">
        <v>4239</v>
      </c>
      <c r="BT7" s="672"/>
      <c r="BU7" s="672"/>
      <c r="BV7" s="672"/>
      <c r="BW7" s="672"/>
      <c r="BX7" s="672"/>
      <c r="BY7" s="672"/>
      <c r="BZ7" s="672"/>
      <c r="CA7" s="672"/>
      <c r="CB7" s="726"/>
      <c r="CD7" s="685" t="s">
        <v>167</v>
      </c>
      <c r="CE7" s="682"/>
      <c r="CF7" s="682"/>
      <c r="CG7" s="682"/>
      <c r="CH7" s="682"/>
      <c r="CI7" s="682"/>
      <c r="CJ7" s="682"/>
      <c r="CK7" s="682"/>
      <c r="CL7" s="682"/>
      <c r="CM7" s="682"/>
      <c r="CN7" s="682"/>
      <c r="CO7" s="682"/>
      <c r="CP7" s="682"/>
      <c r="CQ7" s="683"/>
      <c r="CR7" s="638">
        <v>1888776</v>
      </c>
      <c r="CS7" s="639"/>
      <c r="CT7" s="639"/>
      <c r="CU7" s="639"/>
      <c r="CV7" s="639"/>
      <c r="CW7" s="639"/>
      <c r="CX7" s="639"/>
      <c r="CY7" s="640"/>
      <c r="CZ7" s="671">
        <v>18.899999999999999</v>
      </c>
      <c r="DA7" s="671"/>
      <c r="DB7" s="671"/>
      <c r="DC7" s="671"/>
      <c r="DD7" s="644">
        <v>7240</v>
      </c>
      <c r="DE7" s="639"/>
      <c r="DF7" s="639"/>
      <c r="DG7" s="639"/>
      <c r="DH7" s="639"/>
      <c r="DI7" s="639"/>
      <c r="DJ7" s="639"/>
      <c r="DK7" s="639"/>
      <c r="DL7" s="639"/>
      <c r="DM7" s="639"/>
      <c r="DN7" s="639"/>
      <c r="DO7" s="639"/>
      <c r="DP7" s="640"/>
      <c r="DQ7" s="644">
        <v>721198</v>
      </c>
      <c r="DR7" s="639"/>
      <c r="DS7" s="639"/>
      <c r="DT7" s="639"/>
      <c r="DU7" s="639"/>
      <c r="DV7" s="639"/>
      <c r="DW7" s="639"/>
      <c r="DX7" s="639"/>
      <c r="DY7" s="639"/>
      <c r="DZ7" s="639"/>
      <c r="EA7" s="639"/>
      <c r="EB7" s="639"/>
      <c r="EC7" s="684"/>
    </row>
    <row r="8" spans="2:143" ht="11.25" customHeight="1" x14ac:dyDescent="0.15">
      <c r="B8" s="635" t="s">
        <v>168</v>
      </c>
      <c r="C8" s="636"/>
      <c r="D8" s="636"/>
      <c r="E8" s="636"/>
      <c r="F8" s="636"/>
      <c r="G8" s="636"/>
      <c r="H8" s="636"/>
      <c r="I8" s="636"/>
      <c r="J8" s="636"/>
      <c r="K8" s="636"/>
      <c r="L8" s="636"/>
      <c r="M8" s="636"/>
      <c r="N8" s="636"/>
      <c r="O8" s="636"/>
      <c r="P8" s="636"/>
      <c r="Q8" s="637"/>
      <c r="R8" s="638">
        <v>3068</v>
      </c>
      <c r="S8" s="639"/>
      <c r="T8" s="639"/>
      <c r="U8" s="639"/>
      <c r="V8" s="639"/>
      <c r="W8" s="639"/>
      <c r="X8" s="639"/>
      <c r="Y8" s="640"/>
      <c r="Z8" s="671">
        <v>0</v>
      </c>
      <c r="AA8" s="671"/>
      <c r="AB8" s="671"/>
      <c r="AC8" s="671"/>
      <c r="AD8" s="672">
        <v>3068</v>
      </c>
      <c r="AE8" s="672"/>
      <c r="AF8" s="672"/>
      <c r="AG8" s="672"/>
      <c r="AH8" s="672"/>
      <c r="AI8" s="672"/>
      <c r="AJ8" s="672"/>
      <c r="AK8" s="672"/>
      <c r="AL8" s="641">
        <v>0.1</v>
      </c>
      <c r="AM8" s="642"/>
      <c r="AN8" s="642"/>
      <c r="AO8" s="673"/>
      <c r="AP8" s="635" t="s">
        <v>169</v>
      </c>
      <c r="AQ8" s="636"/>
      <c r="AR8" s="636"/>
      <c r="AS8" s="636"/>
      <c r="AT8" s="636"/>
      <c r="AU8" s="636"/>
      <c r="AV8" s="636"/>
      <c r="AW8" s="636"/>
      <c r="AX8" s="636"/>
      <c r="AY8" s="636"/>
      <c r="AZ8" s="636"/>
      <c r="BA8" s="636"/>
      <c r="BB8" s="636"/>
      <c r="BC8" s="636"/>
      <c r="BD8" s="636"/>
      <c r="BE8" s="636"/>
      <c r="BF8" s="637"/>
      <c r="BG8" s="638">
        <v>16405</v>
      </c>
      <c r="BH8" s="639"/>
      <c r="BI8" s="639"/>
      <c r="BJ8" s="639"/>
      <c r="BK8" s="639"/>
      <c r="BL8" s="639"/>
      <c r="BM8" s="639"/>
      <c r="BN8" s="640"/>
      <c r="BO8" s="671">
        <v>1.8</v>
      </c>
      <c r="BP8" s="671"/>
      <c r="BQ8" s="671"/>
      <c r="BR8" s="671"/>
      <c r="BS8" s="644" t="s">
        <v>64</v>
      </c>
      <c r="BT8" s="639"/>
      <c r="BU8" s="639"/>
      <c r="BV8" s="639"/>
      <c r="BW8" s="639"/>
      <c r="BX8" s="639"/>
      <c r="BY8" s="639"/>
      <c r="BZ8" s="639"/>
      <c r="CA8" s="639"/>
      <c r="CB8" s="684"/>
      <c r="CD8" s="685" t="s">
        <v>170</v>
      </c>
      <c r="CE8" s="682"/>
      <c r="CF8" s="682"/>
      <c r="CG8" s="682"/>
      <c r="CH8" s="682"/>
      <c r="CI8" s="682"/>
      <c r="CJ8" s="682"/>
      <c r="CK8" s="682"/>
      <c r="CL8" s="682"/>
      <c r="CM8" s="682"/>
      <c r="CN8" s="682"/>
      <c r="CO8" s="682"/>
      <c r="CP8" s="682"/>
      <c r="CQ8" s="683"/>
      <c r="CR8" s="638">
        <v>2293808</v>
      </c>
      <c r="CS8" s="639"/>
      <c r="CT8" s="639"/>
      <c r="CU8" s="639"/>
      <c r="CV8" s="639"/>
      <c r="CW8" s="639"/>
      <c r="CX8" s="639"/>
      <c r="CY8" s="640"/>
      <c r="CZ8" s="671">
        <v>23</v>
      </c>
      <c r="DA8" s="671"/>
      <c r="DB8" s="671"/>
      <c r="DC8" s="671"/>
      <c r="DD8" s="644">
        <v>161563</v>
      </c>
      <c r="DE8" s="639"/>
      <c r="DF8" s="639"/>
      <c r="DG8" s="639"/>
      <c r="DH8" s="639"/>
      <c r="DI8" s="639"/>
      <c r="DJ8" s="639"/>
      <c r="DK8" s="639"/>
      <c r="DL8" s="639"/>
      <c r="DM8" s="639"/>
      <c r="DN8" s="639"/>
      <c r="DO8" s="639"/>
      <c r="DP8" s="640"/>
      <c r="DQ8" s="644">
        <v>1114912</v>
      </c>
      <c r="DR8" s="639"/>
      <c r="DS8" s="639"/>
      <c r="DT8" s="639"/>
      <c r="DU8" s="639"/>
      <c r="DV8" s="639"/>
      <c r="DW8" s="639"/>
      <c r="DX8" s="639"/>
      <c r="DY8" s="639"/>
      <c r="DZ8" s="639"/>
      <c r="EA8" s="639"/>
      <c r="EB8" s="639"/>
      <c r="EC8" s="684"/>
    </row>
    <row r="9" spans="2:143" ht="11.25" customHeight="1" x14ac:dyDescent="0.15">
      <c r="B9" s="635" t="s">
        <v>171</v>
      </c>
      <c r="C9" s="636"/>
      <c r="D9" s="636"/>
      <c r="E9" s="636"/>
      <c r="F9" s="636"/>
      <c r="G9" s="636"/>
      <c r="H9" s="636"/>
      <c r="I9" s="636"/>
      <c r="J9" s="636"/>
      <c r="K9" s="636"/>
      <c r="L9" s="636"/>
      <c r="M9" s="636"/>
      <c r="N9" s="636"/>
      <c r="O9" s="636"/>
      <c r="P9" s="636"/>
      <c r="Q9" s="637"/>
      <c r="R9" s="638">
        <v>3986</v>
      </c>
      <c r="S9" s="639"/>
      <c r="T9" s="639"/>
      <c r="U9" s="639"/>
      <c r="V9" s="639"/>
      <c r="W9" s="639"/>
      <c r="X9" s="639"/>
      <c r="Y9" s="640"/>
      <c r="Z9" s="671">
        <v>0</v>
      </c>
      <c r="AA9" s="671"/>
      <c r="AB9" s="671"/>
      <c r="AC9" s="671"/>
      <c r="AD9" s="672">
        <v>3986</v>
      </c>
      <c r="AE9" s="672"/>
      <c r="AF9" s="672"/>
      <c r="AG9" s="672"/>
      <c r="AH9" s="672"/>
      <c r="AI9" s="672"/>
      <c r="AJ9" s="672"/>
      <c r="AK9" s="672"/>
      <c r="AL9" s="641">
        <v>0.1</v>
      </c>
      <c r="AM9" s="642"/>
      <c r="AN9" s="642"/>
      <c r="AO9" s="673"/>
      <c r="AP9" s="635" t="s">
        <v>172</v>
      </c>
      <c r="AQ9" s="636"/>
      <c r="AR9" s="636"/>
      <c r="AS9" s="636"/>
      <c r="AT9" s="636"/>
      <c r="AU9" s="636"/>
      <c r="AV9" s="636"/>
      <c r="AW9" s="636"/>
      <c r="AX9" s="636"/>
      <c r="AY9" s="636"/>
      <c r="AZ9" s="636"/>
      <c r="BA9" s="636"/>
      <c r="BB9" s="636"/>
      <c r="BC9" s="636"/>
      <c r="BD9" s="636"/>
      <c r="BE9" s="636"/>
      <c r="BF9" s="637"/>
      <c r="BG9" s="638">
        <v>329783</v>
      </c>
      <c r="BH9" s="639"/>
      <c r="BI9" s="639"/>
      <c r="BJ9" s="639"/>
      <c r="BK9" s="639"/>
      <c r="BL9" s="639"/>
      <c r="BM9" s="639"/>
      <c r="BN9" s="640"/>
      <c r="BO9" s="671">
        <v>36.1</v>
      </c>
      <c r="BP9" s="671"/>
      <c r="BQ9" s="671"/>
      <c r="BR9" s="671"/>
      <c r="BS9" s="644" t="s">
        <v>64</v>
      </c>
      <c r="BT9" s="639"/>
      <c r="BU9" s="639"/>
      <c r="BV9" s="639"/>
      <c r="BW9" s="639"/>
      <c r="BX9" s="639"/>
      <c r="BY9" s="639"/>
      <c r="BZ9" s="639"/>
      <c r="CA9" s="639"/>
      <c r="CB9" s="684"/>
      <c r="CD9" s="685" t="s">
        <v>173</v>
      </c>
      <c r="CE9" s="682"/>
      <c r="CF9" s="682"/>
      <c r="CG9" s="682"/>
      <c r="CH9" s="682"/>
      <c r="CI9" s="682"/>
      <c r="CJ9" s="682"/>
      <c r="CK9" s="682"/>
      <c r="CL9" s="682"/>
      <c r="CM9" s="682"/>
      <c r="CN9" s="682"/>
      <c r="CO9" s="682"/>
      <c r="CP9" s="682"/>
      <c r="CQ9" s="683"/>
      <c r="CR9" s="638">
        <v>430252</v>
      </c>
      <c r="CS9" s="639"/>
      <c r="CT9" s="639"/>
      <c r="CU9" s="639"/>
      <c r="CV9" s="639"/>
      <c r="CW9" s="639"/>
      <c r="CX9" s="639"/>
      <c r="CY9" s="640"/>
      <c r="CZ9" s="671">
        <v>4.3</v>
      </c>
      <c r="DA9" s="671"/>
      <c r="DB9" s="671"/>
      <c r="DC9" s="671"/>
      <c r="DD9" s="644">
        <v>44899</v>
      </c>
      <c r="DE9" s="639"/>
      <c r="DF9" s="639"/>
      <c r="DG9" s="639"/>
      <c r="DH9" s="639"/>
      <c r="DI9" s="639"/>
      <c r="DJ9" s="639"/>
      <c r="DK9" s="639"/>
      <c r="DL9" s="639"/>
      <c r="DM9" s="639"/>
      <c r="DN9" s="639"/>
      <c r="DO9" s="639"/>
      <c r="DP9" s="640"/>
      <c r="DQ9" s="644">
        <v>390069</v>
      </c>
      <c r="DR9" s="639"/>
      <c r="DS9" s="639"/>
      <c r="DT9" s="639"/>
      <c r="DU9" s="639"/>
      <c r="DV9" s="639"/>
      <c r="DW9" s="639"/>
      <c r="DX9" s="639"/>
      <c r="DY9" s="639"/>
      <c r="DZ9" s="639"/>
      <c r="EA9" s="639"/>
      <c r="EB9" s="639"/>
      <c r="EC9" s="684"/>
    </row>
    <row r="10" spans="2:143" ht="11.25" customHeight="1" x14ac:dyDescent="0.15">
      <c r="B10" s="635" t="s">
        <v>174</v>
      </c>
      <c r="C10" s="636"/>
      <c r="D10" s="636"/>
      <c r="E10" s="636"/>
      <c r="F10" s="636"/>
      <c r="G10" s="636"/>
      <c r="H10" s="636"/>
      <c r="I10" s="636"/>
      <c r="J10" s="636"/>
      <c r="K10" s="636"/>
      <c r="L10" s="636"/>
      <c r="M10" s="636"/>
      <c r="N10" s="636"/>
      <c r="O10" s="636"/>
      <c r="P10" s="636"/>
      <c r="Q10" s="637"/>
      <c r="R10" s="638" t="s">
        <v>64</v>
      </c>
      <c r="S10" s="639"/>
      <c r="T10" s="639"/>
      <c r="U10" s="639"/>
      <c r="V10" s="639"/>
      <c r="W10" s="639"/>
      <c r="X10" s="639"/>
      <c r="Y10" s="640"/>
      <c r="Z10" s="671" t="s">
        <v>64</v>
      </c>
      <c r="AA10" s="671"/>
      <c r="AB10" s="671"/>
      <c r="AC10" s="671"/>
      <c r="AD10" s="672" t="s">
        <v>64</v>
      </c>
      <c r="AE10" s="672"/>
      <c r="AF10" s="672"/>
      <c r="AG10" s="672"/>
      <c r="AH10" s="672"/>
      <c r="AI10" s="672"/>
      <c r="AJ10" s="672"/>
      <c r="AK10" s="672"/>
      <c r="AL10" s="641" t="s">
        <v>64</v>
      </c>
      <c r="AM10" s="642"/>
      <c r="AN10" s="642"/>
      <c r="AO10" s="673"/>
      <c r="AP10" s="635" t="s">
        <v>175</v>
      </c>
      <c r="AQ10" s="636"/>
      <c r="AR10" s="636"/>
      <c r="AS10" s="636"/>
      <c r="AT10" s="636"/>
      <c r="AU10" s="636"/>
      <c r="AV10" s="636"/>
      <c r="AW10" s="636"/>
      <c r="AX10" s="636"/>
      <c r="AY10" s="636"/>
      <c r="AZ10" s="636"/>
      <c r="BA10" s="636"/>
      <c r="BB10" s="636"/>
      <c r="BC10" s="636"/>
      <c r="BD10" s="636"/>
      <c r="BE10" s="636"/>
      <c r="BF10" s="637"/>
      <c r="BG10" s="638">
        <v>20784</v>
      </c>
      <c r="BH10" s="639"/>
      <c r="BI10" s="639"/>
      <c r="BJ10" s="639"/>
      <c r="BK10" s="639"/>
      <c r="BL10" s="639"/>
      <c r="BM10" s="639"/>
      <c r="BN10" s="640"/>
      <c r="BO10" s="671">
        <v>2.2999999999999998</v>
      </c>
      <c r="BP10" s="671"/>
      <c r="BQ10" s="671"/>
      <c r="BR10" s="671"/>
      <c r="BS10" s="644" t="s">
        <v>64</v>
      </c>
      <c r="BT10" s="639"/>
      <c r="BU10" s="639"/>
      <c r="BV10" s="639"/>
      <c r="BW10" s="639"/>
      <c r="BX10" s="639"/>
      <c r="BY10" s="639"/>
      <c r="BZ10" s="639"/>
      <c r="CA10" s="639"/>
      <c r="CB10" s="684"/>
      <c r="CD10" s="685" t="s">
        <v>176</v>
      </c>
      <c r="CE10" s="682"/>
      <c r="CF10" s="682"/>
      <c r="CG10" s="682"/>
      <c r="CH10" s="682"/>
      <c r="CI10" s="682"/>
      <c r="CJ10" s="682"/>
      <c r="CK10" s="682"/>
      <c r="CL10" s="682"/>
      <c r="CM10" s="682"/>
      <c r="CN10" s="682"/>
      <c r="CO10" s="682"/>
      <c r="CP10" s="682"/>
      <c r="CQ10" s="683"/>
      <c r="CR10" s="638" t="s">
        <v>64</v>
      </c>
      <c r="CS10" s="639"/>
      <c r="CT10" s="639"/>
      <c r="CU10" s="639"/>
      <c r="CV10" s="639"/>
      <c r="CW10" s="639"/>
      <c r="CX10" s="639"/>
      <c r="CY10" s="640"/>
      <c r="CZ10" s="671" t="s">
        <v>64</v>
      </c>
      <c r="DA10" s="671"/>
      <c r="DB10" s="671"/>
      <c r="DC10" s="671"/>
      <c r="DD10" s="644" t="s">
        <v>64</v>
      </c>
      <c r="DE10" s="639"/>
      <c r="DF10" s="639"/>
      <c r="DG10" s="639"/>
      <c r="DH10" s="639"/>
      <c r="DI10" s="639"/>
      <c r="DJ10" s="639"/>
      <c r="DK10" s="639"/>
      <c r="DL10" s="639"/>
      <c r="DM10" s="639"/>
      <c r="DN10" s="639"/>
      <c r="DO10" s="639"/>
      <c r="DP10" s="640"/>
      <c r="DQ10" s="644" t="s">
        <v>64</v>
      </c>
      <c r="DR10" s="639"/>
      <c r="DS10" s="639"/>
      <c r="DT10" s="639"/>
      <c r="DU10" s="639"/>
      <c r="DV10" s="639"/>
      <c r="DW10" s="639"/>
      <c r="DX10" s="639"/>
      <c r="DY10" s="639"/>
      <c r="DZ10" s="639"/>
      <c r="EA10" s="639"/>
      <c r="EB10" s="639"/>
      <c r="EC10" s="684"/>
    </row>
    <row r="11" spans="2:143" ht="11.25" customHeight="1" x14ac:dyDescent="0.15">
      <c r="B11" s="635" t="s">
        <v>177</v>
      </c>
      <c r="C11" s="636"/>
      <c r="D11" s="636"/>
      <c r="E11" s="636"/>
      <c r="F11" s="636"/>
      <c r="G11" s="636"/>
      <c r="H11" s="636"/>
      <c r="I11" s="636"/>
      <c r="J11" s="636"/>
      <c r="K11" s="636"/>
      <c r="L11" s="636"/>
      <c r="M11" s="636"/>
      <c r="N11" s="636"/>
      <c r="O11" s="636"/>
      <c r="P11" s="636"/>
      <c r="Q11" s="637"/>
      <c r="R11" s="638">
        <v>213963</v>
      </c>
      <c r="S11" s="639"/>
      <c r="T11" s="639"/>
      <c r="U11" s="639"/>
      <c r="V11" s="639"/>
      <c r="W11" s="639"/>
      <c r="X11" s="639"/>
      <c r="Y11" s="640"/>
      <c r="Z11" s="641">
        <v>2.1</v>
      </c>
      <c r="AA11" s="642"/>
      <c r="AB11" s="642"/>
      <c r="AC11" s="643"/>
      <c r="AD11" s="644">
        <v>213963</v>
      </c>
      <c r="AE11" s="639"/>
      <c r="AF11" s="639"/>
      <c r="AG11" s="639"/>
      <c r="AH11" s="639"/>
      <c r="AI11" s="639"/>
      <c r="AJ11" s="639"/>
      <c r="AK11" s="640"/>
      <c r="AL11" s="641">
        <v>6.8</v>
      </c>
      <c r="AM11" s="642"/>
      <c r="AN11" s="642"/>
      <c r="AO11" s="673"/>
      <c r="AP11" s="635" t="s">
        <v>178</v>
      </c>
      <c r="AQ11" s="636"/>
      <c r="AR11" s="636"/>
      <c r="AS11" s="636"/>
      <c r="AT11" s="636"/>
      <c r="AU11" s="636"/>
      <c r="AV11" s="636"/>
      <c r="AW11" s="636"/>
      <c r="AX11" s="636"/>
      <c r="AY11" s="636"/>
      <c r="AZ11" s="636"/>
      <c r="BA11" s="636"/>
      <c r="BB11" s="636"/>
      <c r="BC11" s="636"/>
      <c r="BD11" s="636"/>
      <c r="BE11" s="636"/>
      <c r="BF11" s="637"/>
      <c r="BG11" s="638">
        <v>17491</v>
      </c>
      <c r="BH11" s="639"/>
      <c r="BI11" s="639"/>
      <c r="BJ11" s="639"/>
      <c r="BK11" s="639"/>
      <c r="BL11" s="639"/>
      <c r="BM11" s="639"/>
      <c r="BN11" s="640"/>
      <c r="BO11" s="671">
        <v>1.9</v>
      </c>
      <c r="BP11" s="671"/>
      <c r="BQ11" s="671"/>
      <c r="BR11" s="671"/>
      <c r="BS11" s="644">
        <v>4239</v>
      </c>
      <c r="BT11" s="639"/>
      <c r="BU11" s="639"/>
      <c r="BV11" s="639"/>
      <c r="BW11" s="639"/>
      <c r="BX11" s="639"/>
      <c r="BY11" s="639"/>
      <c r="BZ11" s="639"/>
      <c r="CA11" s="639"/>
      <c r="CB11" s="684"/>
      <c r="CD11" s="685" t="s">
        <v>179</v>
      </c>
      <c r="CE11" s="682"/>
      <c r="CF11" s="682"/>
      <c r="CG11" s="682"/>
      <c r="CH11" s="682"/>
      <c r="CI11" s="682"/>
      <c r="CJ11" s="682"/>
      <c r="CK11" s="682"/>
      <c r="CL11" s="682"/>
      <c r="CM11" s="682"/>
      <c r="CN11" s="682"/>
      <c r="CO11" s="682"/>
      <c r="CP11" s="682"/>
      <c r="CQ11" s="683"/>
      <c r="CR11" s="638">
        <v>309932</v>
      </c>
      <c r="CS11" s="639"/>
      <c r="CT11" s="639"/>
      <c r="CU11" s="639"/>
      <c r="CV11" s="639"/>
      <c r="CW11" s="639"/>
      <c r="CX11" s="639"/>
      <c r="CY11" s="640"/>
      <c r="CZ11" s="671">
        <v>3.1</v>
      </c>
      <c r="DA11" s="671"/>
      <c r="DB11" s="671"/>
      <c r="DC11" s="671"/>
      <c r="DD11" s="644">
        <v>36828</v>
      </c>
      <c r="DE11" s="639"/>
      <c r="DF11" s="639"/>
      <c r="DG11" s="639"/>
      <c r="DH11" s="639"/>
      <c r="DI11" s="639"/>
      <c r="DJ11" s="639"/>
      <c r="DK11" s="639"/>
      <c r="DL11" s="639"/>
      <c r="DM11" s="639"/>
      <c r="DN11" s="639"/>
      <c r="DO11" s="639"/>
      <c r="DP11" s="640"/>
      <c r="DQ11" s="644">
        <v>175003</v>
      </c>
      <c r="DR11" s="639"/>
      <c r="DS11" s="639"/>
      <c r="DT11" s="639"/>
      <c r="DU11" s="639"/>
      <c r="DV11" s="639"/>
      <c r="DW11" s="639"/>
      <c r="DX11" s="639"/>
      <c r="DY11" s="639"/>
      <c r="DZ11" s="639"/>
      <c r="EA11" s="639"/>
      <c r="EB11" s="639"/>
      <c r="EC11" s="684"/>
    </row>
    <row r="12" spans="2:143" ht="11.25" customHeight="1" x14ac:dyDescent="0.15">
      <c r="B12" s="635" t="s">
        <v>180</v>
      </c>
      <c r="C12" s="636"/>
      <c r="D12" s="636"/>
      <c r="E12" s="636"/>
      <c r="F12" s="636"/>
      <c r="G12" s="636"/>
      <c r="H12" s="636"/>
      <c r="I12" s="636"/>
      <c r="J12" s="636"/>
      <c r="K12" s="636"/>
      <c r="L12" s="636"/>
      <c r="M12" s="636"/>
      <c r="N12" s="636"/>
      <c r="O12" s="636"/>
      <c r="P12" s="636"/>
      <c r="Q12" s="637"/>
      <c r="R12" s="638" t="s">
        <v>64</v>
      </c>
      <c r="S12" s="639"/>
      <c r="T12" s="639"/>
      <c r="U12" s="639"/>
      <c r="V12" s="639"/>
      <c r="W12" s="639"/>
      <c r="X12" s="639"/>
      <c r="Y12" s="640"/>
      <c r="Z12" s="671" t="s">
        <v>64</v>
      </c>
      <c r="AA12" s="671"/>
      <c r="AB12" s="671"/>
      <c r="AC12" s="671"/>
      <c r="AD12" s="672" t="s">
        <v>64</v>
      </c>
      <c r="AE12" s="672"/>
      <c r="AF12" s="672"/>
      <c r="AG12" s="672"/>
      <c r="AH12" s="672"/>
      <c r="AI12" s="672"/>
      <c r="AJ12" s="672"/>
      <c r="AK12" s="672"/>
      <c r="AL12" s="641" t="s">
        <v>64</v>
      </c>
      <c r="AM12" s="642"/>
      <c r="AN12" s="642"/>
      <c r="AO12" s="673"/>
      <c r="AP12" s="635" t="s">
        <v>181</v>
      </c>
      <c r="AQ12" s="636"/>
      <c r="AR12" s="636"/>
      <c r="AS12" s="636"/>
      <c r="AT12" s="636"/>
      <c r="AU12" s="636"/>
      <c r="AV12" s="636"/>
      <c r="AW12" s="636"/>
      <c r="AX12" s="636"/>
      <c r="AY12" s="636"/>
      <c r="AZ12" s="636"/>
      <c r="BA12" s="636"/>
      <c r="BB12" s="636"/>
      <c r="BC12" s="636"/>
      <c r="BD12" s="636"/>
      <c r="BE12" s="636"/>
      <c r="BF12" s="637"/>
      <c r="BG12" s="638">
        <v>412367</v>
      </c>
      <c r="BH12" s="639"/>
      <c r="BI12" s="639"/>
      <c r="BJ12" s="639"/>
      <c r="BK12" s="639"/>
      <c r="BL12" s="639"/>
      <c r="BM12" s="639"/>
      <c r="BN12" s="640"/>
      <c r="BO12" s="671">
        <v>45.1</v>
      </c>
      <c r="BP12" s="671"/>
      <c r="BQ12" s="671"/>
      <c r="BR12" s="671"/>
      <c r="BS12" s="644" t="s">
        <v>64</v>
      </c>
      <c r="BT12" s="639"/>
      <c r="BU12" s="639"/>
      <c r="BV12" s="639"/>
      <c r="BW12" s="639"/>
      <c r="BX12" s="639"/>
      <c r="BY12" s="639"/>
      <c r="BZ12" s="639"/>
      <c r="CA12" s="639"/>
      <c r="CB12" s="684"/>
      <c r="CD12" s="685" t="s">
        <v>182</v>
      </c>
      <c r="CE12" s="682"/>
      <c r="CF12" s="682"/>
      <c r="CG12" s="682"/>
      <c r="CH12" s="682"/>
      <c r="CI12" s="682"/>
      <c r="CJ12" s="682"/>
      <c r="CK12" s="682"/>
      <c r="CL12" s="682"/>
      <c r="CM12" s="682"/>
      <c r="CN12" s="682"/>
      <c r="CO12" s="682"/>
      <c r="CP12" s="682"/>
      <c r="CQ12" s="683"/>
      <c r="CR12" s="638">
        <v>80367</v>
      </c>
      <c r="CS12" s="639"/>
      <c r="CT12" s="639"/>
      <c r="CU12" s="639"/>
      <c r="CV12" s="639"/>
      <c r="CW12" s="639"/>
      <c r="CX12" s="639"/>
      <c r="CY12" s="640"/>
      <c r="CZ12" s="671">
        <v>0.8</v>
      </c>
      <c r="DA12" s="671"/>
      <c r="DB12" s="671"/>
      <c r="DC12" s="671"/>
      <c r="DD12" s="644" t="s">
        <v>64</v>
      </c>
      <c r="DE12" s="639"/>
      <c r="DF12" s="639"/>
      <c r="DG12" s="639"/>
      <c r="DH12" s="639"/>
      <c r="DI12" s="639"/>
      <c r="DJ12" s="639"/>
      <c r="DK12" s="639"/>
      <c r="DL12" s="639"/>
      <c r="DM12" s="639"/>
      <c r="DN12" s="639"/>
      <c r="DO12" s="639"/>
      <c r="DP12" s="640"/>
      <c r="DQ12" s="644">
        <v>77267</v>
      </c>
      <c r="DR12" s="639"/>
      <c r="DS12" s="639"/>
      <c r="DT12" s="639"/>
      <c r="DU12" s="639"/>
      <c r="DV12" s="639"/>
      <c r="DW12" s="639"/>
      <c r="DX12" s="639"/>
      <c r="DY12" s="639"/>
      <c r="DZ12" s="639"/>
      <c r="EA12" s="639"/>
      <c r="EB12" s="639"/>
      <c r="EC12" s="684"/>
    </row>
    <row r="13" spans="2:143" ht="11.25" customHeight="1" x14ac:dyDescent="0.15">
      <c r="B13" s="635" t="s">
        <v>183</v>
      </c>
      <c r="C13" s="636"/>
      <c r="D13" s="636"/>
      <c r="E13" s="636"/>
      <c r="F13" s="636"/>
      <c r="G13" s="636"/>
      <c r="H13" s="636"/>
      <c r="I13" s="636"/>
      <c r="J13" s="636"/>
      <c r="K13" s="636"/>
      <c r="L13" s="636"/>
      <c r="M13" s="636"/>
      <c r="N13" s="636"/>
      <c r="O13" s="636"/>
      <c r="P13" s="636"/>
      <c r="Q13" s="637"/>
      <c r="R13" s="638" t="s">
        <v>64</v>
      </c>
      <c r="S13" s="639"/>
      <c r="T13" s="639"/>
      <c r="U13" s="639"/>
      <c r="V13" s="639"/>
      <c r="W13" s="639"/>
      <c r="X13" s="639"/>
      <c r="Y13" s="640"/>
      <c r="Z13" s="671" t="s">
        <v>64</v>
      </c>
      <c r="AA13" s="671"/>
      <c r="AB13" s="671"/>
      <c r="AC13" s="671"/>
      <c r="AD13" s="672" t="s">
        <v>64</v>
      </c>
      <c r="AE13" s="672"/>
      <c r="AF13" s="672"/>
      <c r="AG13" s="672"/>
      <c r="AH13" s="672"/>
      <c r="AI13" s="672"/>
      <c r="AJ13" s="672"/>
      <c r="AK13" s="672"/>
      <c r="AL13" s="641" t="s">
        <v>64</v>
      </c>
      <c r="AM13" s="642"/>
      <c r="AN13" s="642"/>
      <c r="AO13" s="673"/>
      <c r="AP13" s="635" t="s">
        <v>184</v>
      </c>
      <c r="AQ13" s="636"/>
      <c r="AR13" s="636"/>
      <c r="AS13" s="636"/>
      <c r="AT13" s="636"/>
      <c r="AU13" s="636"/>
      <c r="AV13" s="636"/>
      <c r="AW13" s="636"/>
      <c r="AX13" s="636"/>
      <c r="AY13" s="636"/>
      <c r="AZ13" s="636"/>
      <c r="BA13" s="636"/>
      <c r="BB13" s="636"/>
      <c r="BC13" s="636"/>
      <c r="BD13" s="636"/>
      <c r="BE13" s="636"/>
      <c r="BF13" s="637"/>
      <c r="BG13" s="638">
        <v>412222</v>
      </c>
      <c r="BH13" s="639"/>
      <c r="BI13" s="639"/>
      <c r="BJ13" s="639"/>
      <c r="BK13" s="639"/>
      <c r="BL13" s="639"/>
      <c r="BM13" s="639"/>
      <c r="BN13" s="640"/>
      <c r="BO13" s="671">
        <v>45.1</v>
      </c>
      <c r="BP13" s="671"/>
      <c r="BQ13" s="671"/>
      <c r="BR13" s="671"/>
      <c r="BS13" s="644" t="s">
        <v>64</v>
      </c>
      <c r="BT13" s="639"/>
      <c r="BU13" s="639"/>
      <c r="BV13" s="639"/>
      <c r="BW13" s="639"/>
      <c r="BX13" s="639"/>
      <c r="BY13" s="639"/>
      <c r="BZ13" s="639"/>
      <c r="CA13" s="639"/>
      <c r="CB13" s="684"/>
      <c r="CD13" s="685" t="s">
        <v>185</v>
      </c>
      <c r="CE13" s="682"/>
      <c r="CF13" s="682"/>
      <c r="CG13" s="682"/>
      <c r="CH13" s="682"/>
      <c r="CI13" s="682"/>
      <c r="CJ13" s="682"/>
      <c r="CK13" s="682"/>
      <c r="CL13" s="682"/>
      <c r="CM13" s="682"/>
      <c r="CN13" s="682"/>
      <c r="CO13" s="682"/>
      <c r="CP13" s="682"/>
      <c r="CQ13" s="683"/>
      <c r="CR13" s="638">
        <v>532447</v>
      </c>
      <c r="CS13" s="639"/>
      <c r="CT13" s="639"/>
      <c r="CU13" s="639"/>
      <c r="CV13" s="639"/>
      <c r="CW13" s="639"/>
      <c r="CX13" s="639"/>
      <c r="CY13" s="640"/>
      <c r="CZ13" s="671">
        <v>5.3</v>
      </c>
      <c r="DA13" s="671"/>
      <c r="DB13" s="671"/>
      <c r="DC13" s="671"/>
      <c r="DD13" s="644">
        <v>353016</v>
      </c>
      <c r="DE13" s="639"/>
      <c r="DF13" s="639"/>
      <c r="DG13" s="639"/>
      <c r="DH13" s="639"/>
      <c r="DI13" s="639"/>
      <c r="DJ13" s="639"/>
      <c r="DK13" s="639"/>
      <c r="DL13" s="639"/>
      <c r="DM13" s="639"/>
      <c r="DN13" s="639"/>
      <c r="DO13" s="639"/>
      <c r="DP13" s="640"/>
      <c r="DQ13" s="644">
        <v>252820</v>
      </c>
      <c r="DR13" s="639"/>
      <c r="DS13" s="639"/>
      <c r="DT13" s="639"/>
      <c r="DU13" s="639"/>
      <c r="DV13" s="639"/>
      <c r="DW13" s="639"/>
      <c r="DX13" s="639"/>
      <c r="DY13" s="639"/>
      <c r="DZ13" s="639"/>
      <c r="EA13" s="639"/>
      <c r="EB13" s="639"/>
      <c r="EC13" s="684"/>
    </row>
    <row r="14" spans="2:143" ht="11.25" customHeight="1" x14ac:dyDescent="0.15">
      <c r="B14" s="635" t="s">
        <v>186</v>
      </c>
      <c r="C14" s="636"/>
      <c r="D14" s="636"/>
      <c r="E14" s="636"/>
      <c r="F14" s="636"/>
      <c r="G14" s="636"/>
      <c r="H14" s="636"/>
      <c r="I14" s="636"/>
      <c r="J14" s="636"/>
      <c r="K14" s="636"/>
      <c r="L14" s="636"/>
      <c r="M14" s="636"/>
      <c r="N14" s="636"/>
      <c r="O14" s="636"/>
      <c r="P14" s="636"/>
      <c r="Q14" s="637"/>
      <c r="R14" s="638" t="s">
        <v>64</v>
      </c>
      <c r="S14" s="639"/>
      <c r="T14" s="639"/>
      <c r="U14" s="639"/>
      <c r="V14" s="639"/>
      <c r="W14" s="639"/>
      <c r="X14" s="639"/>
      <c r="Y14" s="640"/>
      <c r="Z14" s="671" t="s">
        <v>64</v>
      </c>
      <c r="AA14" s="671"/>
      <c r="AB14" s="671"/>
      <c r="AC14" s="671"/>
      <c r="AD14" s="672" t="s">
        <v>64</v>
      </c>
      <c r="AE14" s="672"/>
      <c r="AF14" s="672"/>
      <c r="AG14" s="672"/>
      <c r="AH14" s="672"/>
      <c r="AI14" s="672"/>
      <c r="AJ14" s="672"/>
      <c r="AK14" s="672"/>
      <c r="AL14" s="641" t="s">
        <v>64</v>
      </c>
      <c r="AM14" s="642"/>
      <c r="AN14" s="642"/>
      <c r="AO14" s="673"/>
      <c r="AP14" s="635" t="s">
        <v>187</v>
      </c>
      <c r="AQ14" s="636"/>
      <c r="AR14" s="636"/>
      <c r="AS14" s="636"/>
      <c r="AT14" s="636"/>
      <c r="AU14" s="636"/>
      <c r="AV14" s="636"/>
      <c r="AW14" s="636"/>
      <c r="AX14" s="636"/>
      <c r="AY14" s="636"/>
      <c r="AZ14" s="636"/>
      <c r="BA14" s="636"/>
      <c r="BB14" s="636"/>
      <c r="BC14" s="636"/>
      <c r="BD14" s="636"/>
      <c r="BE14" s="636"/>
      <c r="BF14" s="637"/>
      <c r="BG14" s="638">
        <v>39521</v>
      </c>
      <c r="BH14" s="639"/>
      <c r="BI14" s="639"/>
      <c r="BJ14" s="639"/>
      <c r="BK14" s="639"/>
      <c r="BL14" s="639"/>
      <c r="BM14" s="639"/>
      <c r="BN14" s="640"/>
      <c r="BO14" s="671">
        <v>4.3</v>
      </c>
      <c r="BP14" s="671"/>
      <c r="BQ14" s="671"/>
      <c r="BR14" s="671"/>
      <c r="BS14" s="644" t="s">
        <v>64</v>
      </c>
      <c r="BT14" s="639"/>
      <c r="BU14" s="639"/>
      <c r="BV14" s="639"/>
      <c r="BW14" s="639"/>
      <c r="BX14" s="639"/>
      <c r="BY14" s="639"/>
      <c r="BZ14" s="639"/>
      <c r="CA14" s="639"/>
      <c r="CB14" s="684"/>
      <c r="CD14" s="685" t="s">
        <v>188</v>
      </c>
      <c r="CE14" s="682"/>
      <c r="CF14" s="682"/>
      <c r="CG14" s="682"/>
      <c r="CH14" s="682"/>
      <c r="CI14" s="682"/>
      <c r="CJ14" s="682"/>
      <c r="CK14" s="682"/>
      <c r="CL14" s="682"/>
      <c r="CM14" s="682"/>
      <c r="CN14" s="682"/>
      <c r="CO14" s="682"/>
      <c r="CP14" s="682"/>
      <c r="CQ14" s="683"/>
      <c r="CR14" s="638">
        <v>224531</v>
      </c>
      <c r="CS14" s="639"/>
      <c r="CT14" s="639"/>
      <c r="CU14" s="639"/>
      <c r="CV14" s="639"/>
      <c r="CW14" s="639"/>
      <c r="CX14" s="639"/>
      <c r="CY14" s="640"/>
      <c r="CZ14" s="671">
        <v>2.2000000000000002</v>
      </c>
      <c r="DA14" s="671"/>
      <c r="DB14" s="671"/>
      <c r="DC14" s="671"/>
      <c r="DD14" s="644">
        <v>34028</v>
      </c>
      <c r="DE14" s="639"/>
      <c r="DF14" s="639"/>
      <c r="DG14" s="639"/>
      <c r="DH14" s="639"/>
      <c r="DI14" s="639"/>
      <c r="DJ14" s="639"/>
      <c r="DK14" s="639"/>
      <c r="DL14" s="639"/>
      <c r="DM14" s="639"/>
      <c r="DN14" s="639"/>
      <c r="DO14" s="639"/>
      <c r="DP14" s="640"/>
      <c r="DQ14" s="644">
        <v>202221</v>
      </c>
      <c r="DR14" s="639"/>
      <c r="DS14" s="639"/>
      <c r="DT14" s="639"/>
      <c r="DU14" s="639"/>
      <c r="DV14" s="639"/>
      <c r="DW14" s="639"/>
      <c r="DX14" s="639"/>
      <c r="DY14" s="639"/>
      <c r="DZ14" s="639"/>
      <c r="EA14" s="639"/>
      <c r="EB14" s="639"/>
      <c r="EC14" s="684"/>
    </row>
    <row r="15" spans="2:143" ht="11.25" customHeight="1" x14ac:dyDescent="0.15">
      <c r="B15" s="635" t="s">
        <v>189</v>
      </c>
      <c r="C15" s="636"/>
      <c r="D15" s="636"/>
      <c r="E15" s="636"/>
      <c r="F15" s="636"/>
      <c r="G15" s="636"/>
      <c r="H15" s="636"/>
      <c r="I15" s="636"/>
      <c r="J15" s="636"/>
      <c r="K15" s="636"/>
      <c r="L15" s="636"/>
      <c r="M15" s="636"/>
      <c r="N15" s="636"/>
      <c r="O15" s="636"/>
      <c r="P15" s="636"/>
      <c r="Q15" s="637"/>
      <c r="R15" s="638" t="s">
        <v>64</v>
      </c>
      <c r="S15" s="639"/>
      <c r="T15" s="639"/>
      <c r="U15" s="639"/>
      <c r="V15" s="639"/>
      <c r="W15" s="639"/>
      <c r="X15" s="639"/>
      <c r="Y15" s="640"/>
      <c r="Z15" s="671" t="s">
        <v>64</v>
      </c>
      <c r="AA15" s="671"/>
      <c r="AB15" s="671"/>
      <c r="AC15" s="671"/>
      <c r="AD15" s="672" t="s">
        <v>64</v>
      </c>
      <c r="AE15" s="672"/>
      <c r="AF15" s="672"/>
      <c r="AG15" s="672"/>
      <c r="AH15" s="672"/>
      <c r="AI15" s="672"/>
      <c r="AJ15" s="672"/>
      <c r="AK15" s="672"/>
      <c r="AL15" s="641" t="s">
        <v>64</v>
      </c>
      <c r="AM15" s="642"/>
      <c r="AN15" s="642"/>
      <c r="AO15" s="673"/>
      <c r="AP15" s="635" t="s">
        <v>190</v>
      </c>
      <c r="AQ15" s="636"/>
      <c r="AR15" s="636"/>
      <c r="AS15" s="636"/>
      <c r="AT15" s="636"/>
      <c r="AU15" s="636"/>
      <c r="AV15" s="636"/>
      <c r="AW15" s="636"/>
      <c r="AX15" s="636"/>
      <c r="AY15" s="636"/>
      <c r="AZ15" s="636"/>
      <c r="BA15" s="636"/>
      <c r="BB15" s="636"/>
      <c r="BC15" s="636"/>
      <c r="BD15" s="636"/>
      <c r="BE15" s="636"/>
      <c r="BF15" s="637"/>
      <c r="BG15" s="638">
        <v>76430</v>
      </c>
      <c r="BH15" s="639"/>
      <c r="BI15" s="639"/>
      <c r="BJ15" s="639"/>
      <c r="BK15" s="639"/>
      <c r="BL15" s="639"/>
      <c r="BM15" s="639"/>
      <c r="BN15" s="640"/>
      <c r="BO15" s="671">
        <v>8.4</v>
      </c>
      <c r="BP15" s="671"/>
      <c r="BQ15" s="671"/>
      <c r="BR15" s="671"/>
      <c r="BS15" s="644" t="s">
        <v>64</v>
      </c>
      <c r="BT15" s="639"/>
      <c r="BU15" s="639"/>
      <c r="BV15" s="639"/>
      <c r="BW15" s="639"/>
      <c r="BX15" s="639"/>
      <c r="BY15" s="639"/>
      <c r="BZ15" s="639"/>
      <c r="CA15" s="639"/>
      <c r="CB15" s="684"/>
      <c r="CD15" s="685" t="s">
        <v>191</v>
      </c>
      <c r="CE15" s="682"/>
      <c r="CF15" s="682"/>
      <c r="CG15" s="682"/>
      <c r="CH15" s="682"/>
      <c r="CI15" s="682"/>
      <c r="CJ15" s="682"/>
      <c r="CK15" s="682"/>
      <c r="CL15" s="682"/>
      <c r="CM15" s="682"/>
      <c r="CN15" s="682"/>
      <c r="CO15" s="682"/>
      <c r="CP15" s="682"/>
      <c r="CQ15" s="683"/>
      <c r="CR15" s="638">
        <v>3774463</v>
      </c>
      <c r="CS15" s="639"/>
      <c r="CT15" s="639"/>
      <c r="CU15" s="639"/>
      <c r="CV15" s="639"/>
      <c r="CW15" s="639"/>
      <c r="CX15" s="639"/>
      <c r="CY15" s="640"/>
      <c r="CZ15" s="671">
        <v>37.799999999999997</v>
      </c>
      <c r="DA15" s="671"/>
      <c r="DB15" s="671"/>
      <c r="DC15" s="671"/>
      <c r="DD15" s="644">
        <v>3043685</v>
      </c>
      <c r="DE15" s="639"/>
      <c r="DF15" s="639"/>
      <c r="DG15" s="639"/>
      <c r="DH15" s="639"/>
      <c r="DI15" s="639"/>
      <c r="DJ15" s="639"/>
      <c r="DK15" s="639"/>
      <c r="DL15" s="639"/>
      <c r="DM15" s="639"/>
      <c r="DN15" s="639"/>
      <c r="DO15" s="639"/>
      <c r="DP15" s="640"/>
      <c r="DQ15" s="644">
        <v>541921</v>
      </c>
      <c r="DR15" s="639"/>
      <c r="DS15" s="639"/>
      <c r="DT15" s="639"/>
      <c r="DU15" s="639"/>
      <c r="DV15" s="639"/>
      <c r="DW15" s="639"/>
      <c r="DX15" s="639"/>
      <c r="DY15" s="639"/>
      <c r="DZ15" s="639"/>
      <c r="EA15" s="639"/>
      <c r="EB15" s="639"/>
      <c r="EC15" s="684"/>
    </row>
    <row r="16" spans="2:143" ht="11.25" customHeight="1" x14ac:dyDescent="0.15">
      <c r="B16" s="635" t="s">
        <v>192</v>
      </c>
      <c r="C16" s="636"/>
      <c r="D16" s="636"/>
      <c r="E16" s="636"/>
      <c r="F16" s="636"/>
      <c r="G16" s="636"/>
      <c r="H16" s="636"/>
      <c r="I16" s="636"/>
      <c r="J16" s="636"/>
      <c r="K16" s="636"/>
      <c r="L16" s="636"/>
      <c r="M16" s="636"/>
      <c r="N16" s="636"/>
      <c r="O16" s="636"/>
      <c r="P16" s="636"/>
      <c r="Q16" s="637"/>
      <c r="R16" s="638">
        <v>5472</v>
      </c>
      <c r="S16" s="639"/>
      <c r="T16" s="639"/>
      <c r="U16" s="639"/>
      <c r="V16" s="639"/>
      <c r="W16" s="639"/>
      <c r="X16" s="639"/>
      <c r="Y16" s="640"/>
      <c r="Z16" s="671">
        <v>0.1</v>
      </c>
      <c r="AA16" s="671"/>
      <c r="AB16" s="671"/>
      <c r="AC16" s="671"/>
      <c r="AD16" s="672">
        <v>5472</v>
      </c>
      <c r="AE16" s="672"/>
      <c r="AF16" s="672"/>
      <c r="AG16" s="672"/>
      <c r="AH16" s="672"/>
      <c r="AI16" s="672"/>
      <c r="AJ16" s="672"/>
      <c r="AK16" s="672"/>
      <c r="AL16" s="641">
        <v>0.2</v>
      </c>
      <c r="AM16" s="642"/>
      <c r="AN16" s="642"/>
      <c r="AO16" s="673"/>
      <c r="AP16" s="635" t="s">
        <v>193</v>
      </c>
      <c r="AQ16" s="636"/>
      <c r="AR16" s="636"/>
      <c r="AS16" s="636"/>
      <c r="AT16" s="636"/>
      <c r="AU16" s="636"/>
      <c r="AV16" s="636"/>
      <c r="AW16" s="636"/>
      <c r="AX16" s="636"/>
      <c r="AY16" s="636"/>
      <c r="AZ16" s="636"/>
      <c r="BA16" s="636"/>
      <c r="BB16" s="636"/>
      <c r="BC16" s="636"/>
      <c r="BD16" s="636"/>
      <c r="BE16" s="636"/>
      <c r="BF16" s="637"/>
      <c r="BG16" s="638">
        <v>1349</v>
      </c>
      <c r="BH16" s="639"/>
      <c r="BI16" s="639"/>
      <c r="BJ16" s="639"/>
      <c r="BK16" s="639"/>
      <c r="BL16" s="639"/>
      <c r="BM16" s="639"/>
      <c r="BN16" s="640"/>
      <c r="BO16" s="671">
        <v>0.1</v>
      </c>
      <c r="BP16" s="671"/>
      <c r="BQ16" s="671"/>
      <c r="BR16" s="671"/>
      <c r="BS16" s="644" t="s">
        <v>64</v>
      </c>
      <c r="BT16" s="639"/>
      <c r="BU16" s="639"/>
      <c r="BV16" s="639"/>
      <c r="BW16" s="639"/>
      <c r="BX16" s="639"/>
      <c r="BY16" s="639"/>
      <c r="BZ16" s="639"/>
      <c r="CA16" s="639"/>
      <c r="CB16" s="684"/>
      <c r="CD16" s="685" t="s">
        <v>194</v>
      </c>
      <c r="CE16" s="682"/>
      <c r="CF16" s="682"/>
      <c r="CG16" s="682"/>
      <c r="CH16" s="682"/>
      <c r="CI16" s="682"/>
      <c r="CJ16" s="682"/>
      <c r="CK16" s="682"/>
      <c r="CL16" s="682"/>
      <c r="CM16" s="682"/>
      <c r="CN16" s="682"/>
      <c r="CO16" s="682"/>
      <c r="CP16" s="682"/>
      <c r="CQ16" s="683"/>
      <c r="CR16" s="638">
        <v>6082</v>
      </c>
      <c r="CS16" s="639"/>
      <c r="CT16" s="639"/>
      <c r="CU16" s="639"/>
      <c r="CV16" s="639"/>
      <c r="CW16" s="639"/>
      <c r="CX16" s="639"/>
      <c r="CY16" s="640"/>
      <c r="CZ16" s="671">
        <v>0.1</v>
      </c>
      <c r="DA16" s="671"/>
      <c r="DB16" s="671"/>
      <c r="DC16" s="671"/>
      <c r="DD16" s="644" t="s">
        <v>64</v>
      </c>
      <c r="DE16" s="639"/>
      <c r="DF16" s="639"/>
      <c r="DG16" s="639"/>
      <c r="DH16" s="639"/>
      <c r="DI16" s="639"/>
      <c r="DJ16" s="639"/>
      <c r="DK16" s="639"/>
      <c r="DL16" s="639"/>
      <c r="DM16" s="639"/>
      <c r="DN16" s="639"/>
      <c r="DO16" s="639"/>
      <c r="DP16" s="640"/>
      <c r="DQ16" s="644">
        <v>5394</v>
      </c>
      <c r="DR16" s="639"/>
      <c r="DS16" s="639"/>
      <c r="DT16" s="639"/>
      <c r="DU16" s="639"/>
      <c r="DV16" s="639"/>
      <c r="DW16" s="639"/>
      <c r="DX16" s="639"/>
      <c r="DY16" s="639"/>
      <c r="DZ16" s="639"/>
      <c r="EA16" s="639"/>
      <c r="EB16" s="639"/>
      <c r="EC16" s="684"/>
    </row>
    <row r="17" spans="2:133" ht="11.25" customHeight="1" x14ac:dyDescent="0.15">
      <c r="B17" s="635" t="s">
        <v>195</v>
      </c>
      <c r="C17" s="636"/>
      <c r="D17" s="636"/>
      <c r="E17" s="636"/>
      <c r="F17" s="636"/>
      <c r="G17" s="636"/>
      <c r="H17" s="636"/>
      <c r="I17" s="636"/>
      <c r="J17" s="636"/>
      <c r="K17" s="636"/>
      <c r="L17" s="636"/>
      <c r="M17" s="636"/>
      <c r="N17" s="636"/>
      <c r="O17" s="636"/>
      <c r="P17" s="636"/>
      <c r="Q17" s="637"/>
      <c r="R17" s="638">
        <v>2157</v>
      </c>
      <c r="S17" s="639"/>
      <c r="T17" s="639"/>
      <c r="U17" s="639"/>
      <c r="V17" s="639"/>
      <c r="W17" s="639"/>
      <c r="X17" s="639"/>
      <c r="Y17" s="640"/>
      <c r="Z17" s="671">
        <v>0</v>
      </c>
      <c r="AA17" s="671"/>
      <c r="AB17" s="671"/>
      <c r="AC17" s="671"/>
      <c r="AD17" s="672">
        <v>2157</v>
      </c>
      <c r="AE17" s="672"/>
      <c r="AF17" s="672"/>
      <c r="AG17" s="672"/>
      <c r="AH17" s="672"/>
      <c r="AI17" s="672"/>
      <c r="AJ17" s="672"/>
      <c r="AK17" s="672"/>
      <c r="AL17" s="641">
        <v>0.1</v>
      </c>
      <c r="AM17" s="642"/>
      <c r="AN17" s="642"/>
      <c r="AO17" s="673"/>
      <c r="AP17" s="635" t="s">
        <v>196</v>
      </c>
      <c r="AQ17" s="636"/>
      <c r="AR17" s="636"/>
      <c r="AS17" s="636"/>
      <c r="AT17" s="636"/>
      <c r="AU17" s="636"/>
      <c r="AV17" s="636"/>
      <c r="AW17" s="636"/>
      <c r="AX17" s="636"/>
      <c r="AY17" s="636"/>
      <c r="AZ17" s="636"/>
      <c r="BA17" s="636"/>
      <c r="BB17" s="636"/>
      <c r="BC17" s="636"/>
      <c r="BD17" s="636"/>
      <c r="BE17" s="636"/>
      <c r="BF17" s="637"/>
      <c r="BG17" s="638" t="s">
        <v>64</v>
      </c>
      <c r="BH17" s="639"/>
      <c r="BI17" s="639"/>
      <c r="BJ17" s="639"/>
      <c r="BK17" s="639"/>
      <c r="BL17" s="639"/>
      <c r="BM17" s="639"/>
      <c r="BN17" s="640"/>
      <c r="BO17" s="671" t="s">
        <v>64</v>
      </c>
      <c r="BP17" s="671"/>
      <c r="BQ17" s="671"/>
      <c r="BR17" s="671"/>
      <c r="BS17" s="644" t="s">
        <v>64</v>
      </c>
      <c r="BT17" s="639"/>
      <c r="BU17" s="639"/>
      <c r="BV17" s="639"/>
      <c r="BW17" s="639"/>
      <c r="BX17" s="639"/>
      <c r="BY17" s="639"/>
      <c r="BZ17" s="639"/>
      <c r="CA17" s="639"/>
      <c r="CB17" s="684"/>
      <c r="CD17" s="685" t="s">
        <v>197</v>
      </c>
      <c r="CE17" s="682"/>
      <c r="CF17" s="682"/>
      <c r="CG17" s="682"/>
      <c r="CH17" s="682"/>
      <c r="CI17" s="682"/>
      <c r="CJ17" s="682"/>
      <c r="CK17" s="682"/>
      <c r="CL17" s="682"/>
      <c r="CM17" s="682"/>
      <c r="CN17" s="682"/>
      <c r="CO17" s="682"/>
      <c r="CP17" s="682"/>
      <c r="CQ17" s="683"/>
      <c r="CR17" s="638">
        <v>367137</v>
      </c>
      <c r="CS17" s="639"/>
      <c r="CT17" s="639"/>
      <c r="CU17" s="639"/>
      <c r="CV17" s="639"/>
      <c r="CW17" s="639"/>
      <c r="CX17" s="639"/>
      <c r="CY17" s="640"/>
      <c r="CZ17" s="671">
        <v>3.7</v>
      </c>
      <c r="DA17" s="671"/>
      <c r="DB17" s="671"/>
      <c r="DC17" s="671"/>
      <c r="DD17" s="644" t="s">
        <v>64</v>
      </c>
      <c r="DE17" s="639"/>
      <c r="DF17" s="639"/>
      <c r="DG17" s="639"/>
      <c r="DH17" s="639"/>
      <c r="DI17" s="639"/>
      <c r="DJ17" s="639"/>
      <c r="DK17" s="639"/>
      <c r="DL17" s="639"/>
      <c r="DM17" s="639"/>
      <c r="DN17" s="639"/>
      <c r="DO17" s="639"/>
      <c r="DP17" s="640"/>
      <c r="DQ17" s="644">
        <v>337507</v>
      </c>
      <c r="DR17" s="639"/>
      <c r="DS17" s="639"/>
      <c r="DT17" s="639"/>
      <c r="DU17" s="639"/>
      <c r="DV17" s="639"/>
      <c r="DW17" s="639"/>
      <c r="DX17" s="639"/>
      <c r="DY17" s="639"/>
      <c r="DZ17" s="639"/>
      <c r="EA17" s="639"/>
      <c r="EB17" s="639"/>
      <c r="EC17" s="684"/>
    </row>
    <row r="18" spans="2:133" ht="11.25" customHeight="1" x14ac:dyDescent="0.15">
      <c r="B18" s="635" t="s">
        <v>198</v>
      </c>
      <c r="C18" s="636"/>
      <c r="D18" s="636"/>
      <c r="E18" s="636"/>
      <c r="F18" s="636"/>
      <c r="G18" s="636"/>
      <c r="H18" s="636"/>
      <c r="I18" s="636"/>
      <c r="J18" s="636"/>
      <c r="K18" s="636"/>
      <c r="L18" s="636"/>
      <c r="M18" s="636"/>
      <c r="N18" s="636"/>
      <c r="O18" s="636"/>
      <c r="P18" s="636"/>
      <c r="Q18" s="637"/>
      <c r="R18" s="638">
        <v>7674</v>
      </c>
      <c r="S18" s="639"/>
      <c r="T18" s="639"/>
      <c r="U18" s="639"/>
      <c r="V18" s="639"/>
      <c r="W18" s="639"/>
      <c r="X18" s="639"/>
      <c r="Y18" s="640"/>
      <c r="Z18" s="671">
        <v>0.1</v>
      </c>
      <c r="AA18" s="671"/>
      <c r="AB18" s="671"/>
      <c r="AC18" s="671"/>
      <c r="AD18" s="672">
        <v>7674</v>
      </c>
      <c r="AE18" s="672"/>
      <c r="AF18" s="672"/>
      <c r="AG18" s="672"/>
      <c r="AH18" s="672"/>
      <c r="AI18" s="672"/>
      <c r="AJ18" s="672"/>
      <c r="AK18" s="672"/>
      <c r="AL18" s="641">
        <v>0.2</v>
      </c>
      <c r="AM18" s="642"/>
      <c r="AN18" s="642"/>
      <c r="AO18" s="673"/>
      <c r="AP18" s="635" t="s">
        <v>199</v>
      </c>
      <c r="AQ18" s="636"/>
      <c r="AR18" s="636"/>
      <c r="AS18" s="636"/>
      <c r="AT18" s="636"/>
      <c r="AU18" s="636"/>
      <c r="AV18" s="636"/>
      <c r="AW18" s="636"/>
      <c r="AX18" s="636"/>
      <c r="AY18" s="636"/>
      <c r="AZ18" s="636"/>
      <c r="BA18" s="636"/>
      <c r="BB18" s="636"/>
      <c r="BC18" s="636"/>
      <c r="BD18" s="636"/>
      <c r="BE18" s="636"/>
      <c r="BF18" s="637"/>
      <c r="BG18" s="638" t="s">
        <v>64</v>
      </c>
      <c r="BH18" s="639"/>
      <c r="BI18" s="639"/>
      <c r="BJ18" s="639"/>
      <c r="BK18" s="639"/>
      <c r="BL18" s="639"/>
      <c r="BM18" s="639"/>
      <c r="BN18" s="640"/>
      <c r="BO18" s="671" t="s">
        <v>64</v>
      </c>
      <c r="BP18" s="671"/>
      <c r="BQ18" s="671"/>
      <c r="BR18" s="671"/>
      <c r="BS18" s="644" t="s">
        <v>64</v>
      </c>
      <c r="BT18" s="639"/>
      <c r="BU18" s="639"/>
      <c r="BV18" s="639"/>
      <c r="BW18" s="639"/>
      <c r="BX18" s="639"/>
      <c r="BY18" s="639"/>
      <c r="BZ18" s="639"/>
      <c r="CA18" s="639"/>
      <c r="CB18" s="684"/>
      <c r="CD18" s="685" t="s">
        <v>200</v>
      </c>
      <c r="CE18" s="682"/>
      <c r="CF18" s="682"/>
      <c r="CG18" s="682"/>
      <c r="CH18" s="682"/>
      <c r="CI18" s="682"/>
      <c r="CJ18" s="682"/>
      <c r="CK18" s="682"/>
      <c r="CL18" s="682"/>
      <c r="CM18" s="682"/>
      <c r="CN18" s="682"/>
      <c r="CO18" s="682"/>
      <c r="CP18" s="682"/>
      <c r="CQ18" s="683"/>
      <c r="CR18" s="638" t="s">
        <v>64</v>
      </c>
      <c r="CS18" s="639"/>
      <c r="CT18" s="639"/>
      <c r="CU18" s="639"/>
      <c r="CV18" s="639"/>
      <c r="CW18" s="639"/>
      <c r="CX18" s="639"/>
      <c r="CY18" s="640"/>
      <c r="CZ18" s="671" t="s">
        <v>64</v>
      </c>
      <c r="DA18" s="671"/>
      <c r="DB18" s="671"/>
      <c r="DC18" s="671"/>
      <c r="DD18" s="644" t="s">
        <v>64</v>
      </c>
      <c r="DE18" s="639"/>
      <c r="DF18" s="639"/>
      <c r="DG18" s="639"/>
      <c r="DH18" s="639"/>
      <c r="DI18" s="639"/>
      <c r="DJ18" s="639"/>
      <c r="DK18" s="639"/>
      <c r="DL18" s="639"/>
      <c r="DM18" s="639"/>
      <c r="DN18" s="639"/>
      <c r="DO18" s="639"/>
      <c r="DP18" s="640"/>
      <c r="DQ18" s="644" t="s">
        <v>64</v>
      </c>
      <c r="DR18" s="639"/>
      <c r="DS18" s="639"/>
      <c r="DT18" s="639"/>
      <c r="DU18" s="639"/>
      <c r="DV18" s="639"/>
      <c r="DW18" s="639"/>
      <c r="DX18" s="639"/>
      <c r="DY18" s="639"/>
      <c r="DZ18" s="639"/>
      <c r="EA18" s="639"/>
      <c r="EB18" s="639"/>
      <c r="EC18" s="684"/>
    </row>
    <row r="19" spans="2:133" ht="11.25" customHeight="1" x14ac:dyDescent="0.15">
      <c r="B19" s="635" t="s">
        <v>201</v>
      </c>
      <c r="C19" s="636"/>
      <c r="D19" s="636"/>
      <c r="E19" s="636"/>
      <c r="F19" s="636"/>
      <c r="G19" s="636"/>
      <c r="H19" s="636"/>
      <c r="I19" s="636"/>
      <c r="J19" s="636"/>
      <c r="K19" s="636"/>
      <c r="L19" s="636"/>
      <c r="M19" s="636"/>
      <c r="N19" s="636"/>
      <c r="O19" s="636"/>
      <c r="P19" s="636"/>
      <c r="Q19" s="637"/>
      <c r="R19" s="638">
        <v>4490</v>
      </c>
      <c r="S19" s="639"/>
      <c r="T19" s="639"/>
      <c r="U19" s="639"/>
      <c r="V19" s="639"/>
      <c r="W19" s="639"/>
      <c r="X19" s="639"/>
      <c r="Y19" s="640"/>
      <c r="Z19" s="671">
        <v>0</v>
      </c>
      <c r="AA19" s="671"/>
      <c r="AB19" s="671"/>
      <c r="AC19" s="671"/>
      <c r="AD19" s="672">
        <v>4490</v>
      </c>
      <c r="AE19" s="672"/>
      <c r="AF19" s="672"/>
      <c r="AG19" s="672"/>
      <c r="AH19" s="672"/>
      <c r="AI19" s="672"/>
      <c r="AJ19" s="672"/>
      <c r="AK19" s="672"/>
      <c r="AL19" s="641">
        <v>0.1</v>
      </c>
      <c r="AM19" s="642"/>
      <c r="AN19" s="642"/>
      <c r="AO19" s="673"/>
      <c r="AP19" s="635" t="s">
        <v>202</v>
      </c>
      <c r="AQ19" s="636"/>
      <c r="AR19" s="636"/>
      <c r="AS19" s="636"/>
      <c r="AT19" s="636"/>
      <c r="AU19" s="636"/>
      <c r="AV19" s="636"/>
      <c r="AW19" s="636"/>
      <c r="AX19" s="636"/>
      <c r="AY19" s="636"/>
      <c r="AZ19" s="636"/>
      <c r="BA19" s="636"/>
      <c r="BB19" s="636"/>
      <c r="BC19" s="636"/>
      <c r="BD19" s="636"/>
      <c r="BE19" s="636"/>
      <c r="BF19" s="637"/>
      <c r="BG19" s="638" t="s">
        <v>64</v>
      </c>
      <c r="BH19" s="639"/>
      <c r="BI19" s="639"/>
      <c r="BJ19" s="639"/>
      <c r="BK19" s="639"/>
      <c r="BL19" s="639"/>
      <c r="BM19" s="639"/>
      <c r="BN19" s="640"/>
      <c r="BO19" s="671" t="s">
        <v>64</v>
      </c>
      <c r="BP19" s="671"/>
      <c r="BQ19" s="671"/>
      <c r="BR19" s="671"/>
      <c r="BS19" s="644" t="s">
        <v>64</v>
      </c>
      <c r="BT19" s="639"/>
      <c r="BU19" s="639"/>
      <c r="BV19" s="639"/>
      <c r="BW19" s="639"/>
      <c r="BX19" s="639"/>
      <c r="BY19" s="639"/>
      <c r="BZ19" s="639"/>
      <c r="CA19" s="639"/>
      <c r="CB19" s="684"/>
      <c r="CD19" s="685" t="s">
        <v>203</v>
      </c>
      <c r="CE19" s="682"/>
      <c r="CF19" s="682"/>
      <c r="CG19" s="682"/>
      <c r="CH19" s="682"/>
      <c r="CI19" s="682"/>
      <c r="CJ19" s="682"/>
      <c r="CK19" s="682"/>
      <c r="CL19" s="682"/>
      <c r="CM19" s="682"/>
      <c r="CN19" s="682"/>
      <c r="CO19" s="682"/>
      <c r="CP19" s="682"/>
      <c r="CQ19" s="683"/>
      <c r="CR19" s="638" t="s">
        <v>64</v>
      </c>
      <c r="CS19" s="639"/>
      <c r="CT19" s="639"/>
      <c r="CU19" s="639"/>
      <c r="CV19" s="639"/>
      <c r="CW19" s="639"/>
      <c r="CX19" s="639"/>
      <c r="CY19" s="640"/>
      <c r="CZ19" s="671" t="s">
        <v>64</v>
      </c>
      <c r="DA19" s="671"/>
      <c r="DB19" s="671"/>
      <c r="DC19" s="671"/>
      <c r="DD19" s="644" t="s">
        <v>64</v>
      </c>
      <c r="DE19" s="639"/>
      <c r="DF19" s="639"/>
      <c r="DG19" s="639"/>
      <c r="DH19" s="639"/>
      <c r="DI19" s="639"/>
      <c r="DJ19" s="639"/>
      <c r="DK19" s="639"/>
      <c r="DL19" s="639"/>
      <c r="DM19" s="639"/>
      <c r="DN19" s="639"/>
      <c r="DO19" s="639"/>
      <c r="DP19" s="640"/>
      <c r="DQ19" s="644" t="s">
        <v>64</v>
      </c>
      <c r="DR19" s="639"/>
      <c r="DS19" s="639"/>
      <c r="DT19" s="639"/>
      <c r="DU19" s="639"/>
      <c r="DV19" s="639"/>
      <c r="DW19" s="639"/>
      <c r="DX19" s="639"/>
      <c r="DY19" s="639"/>
      <c r="DZ19" s="639"/>
      <c r="EA19" s="639"/>
      <c r="EB19" s="639"/>
      <c r="EC19" s="684"/>
    </row>
    <row r="20" spans="2:133" ht="11.25" customHeight="1" x14ac:dyDescent="0.15">
      <c r="B20" s="635" t="s">
        <v>204</v>
      </c>
      <c r="C20" s="636"/>
      <c r="D20" s="636"/>
      <c r="E20" s="636"/>
      <c r="F20" s="636"/>
      <c r="G20" s="636"/>
      <c r="H20" s="636"/>
      <c r="I20" s="636"/>
      <c r="J20" s="636"/>
      <c r="K20" s="636"/>
      <c r="L20" s="636"/>
      <c r="M20" s="636"/>
      <c r="N20" s="636"/>
      <c r="O20" s="636"/>
      <c r="P20" s="636"/>
      <c r="Q20" s="637"/>
      <c r="R20" s="638">
        <v>2408</v>
      </c>
      <c r="S20" s="639"/>
      <c r="T20" s="639"/>
      <c r="U20" s="639"/>
      <c r="V20" s="639"/>
      <c r="W20" s="639"/>
      <c r="X20" s="639"/>
      <c r="Y20" s="640"/>
      <c r="Z20" s="671">
        <v>0</v>
      </c>
      <c r="AA20" s="671"/>
      <c r="AB20" s="671"/>
      <c r="AC20" s="671"/>
      <c r="AD20" s="672">
        <v>2408</v>
      </c>
      <c r="AE20" s="672"/>
      <c r="AF20" s="672"/>
      <c r="AG20" s="672"/>
      <c r="AH20" s="672"/>
      <c r="AI20" s="672"/>
      <c r="AJ20" s="672"/>
      <c r="AK20" s="672"/>
      <c r="AL20" s="641">
        <v>0.1</v>
      </c>
      <c r="AM20" s="642"/>
      <c r="AN20" s="642"/>
      <c r="AO20" s="673"/>
      <c r="AP20" s="635" t="s">
        <v>205</v>
      </c>
      <c r="AQ20" s="636"/>
      <c r="AR20" s="636"/>
      <c r="AS20" s="636"/>
      <c r="AT20" s="636"/>
      <c r="AU20" s="636"/>
      <c r="AV20" s="636"/>
      <c r="AW20" s="636"/>
      <c r="AX20" s="636"/>
      <c r="AY20" s="636"/>
      <c r="AZ20" s="636"/>
      <c r="BA20" s="636"/>
      <c r="BB20" s="636"/>
      <c r="BC20" s="636"/>
      <c r="BD20" s="636"/>
      <c r="BE20" s="636"/>
      <c r="BF20" s="637"/>
      <c r="BG20" s="638" t="s">
        <v>64</v>
      </c>
      <c r="BH20" s="639"/>
      <c r="BI20" s="639"/>
      <c r="BJ20" s="639"/>
      <c r="BK20" s="639"/>
      <c r="BL20" s="639"/>
      <c r="BM20" s="639"/>
      <c r="BN20" s="640"/>
      <c r="BO20" s="671" t="s">
        <v>64</v>
      </c>
      <c r="BP20" s="671"/>
      <c r="BQ20" s="671"/>
      <c r="BR20" s="671"/>
      <c r="BS20" s="644" t="s">
        <v>64</v>
      </c>
      <c r="BT20" s="639"/>
      <c r="BU20" s="639"/>
      <c r="BV20" s="639"/>
      <c r="BW20" s="639"/>
      <c r="BX20" s="639"/>
      <c r="BY20" s="639"/>
      <c r="BZ20" s="639"/>
      <c r="CA20" s="639"/>
      <c r="CB20" s="684"/>
      <c r="CD20" s="685" t="s">
        <v>206</v>
      </c>
      <c r="CE20" s="682"/>
      <c r="CF20" s="682"/>
      <c r="CG20" s="682"/>
      <c r="CH20" s="682"/>
      <c r="CI20" s="682"/>
      <c r="CJ20" s="682"/>
      <c r="CK20" s="682"/>
      <c r="CL20" s="682"/>
      <c r="CM20" s="682"/>
      <c r="CN20" s="682"/>
      <c r="CO20" s="682"/>
      <c r="CP20" s="682"/>
      <c r="CQ20" s="683"/>
      <c r="CR20" s="638">
        <v>9992568</v>
      </c>
      <c r="CS20" s="639"/>
      <c r="CT20" s="639"/>
      <c r="CU20" s="639"/>
      <c r="CV20" s="639"/>
      <c r="CW20" s="639"/>
      <c r="CX20" s="639"/>
      <c r="CY20" s="640"/>
      <c r="CZ20" s="671">
        <v>100</v>
      </c>
      <c r="DA20" s="671"/>
      <c r="DB20" s="671"/>
      <c r="DC20" s="671"/>
      <c r="DD20" s="644">
        <v>3681259</v>
      </c>
      <c r="DE20" s="639"/>
      <c r="DF20" s="639"/>
      <c r="DG20" s="639"/>
      <c r="DH20" s="639"/>
      <c r="DI20" s="639"/>
      <c r="DJ20" s="639"/>
      <c r="DK20" s="639"/>
      <c r="DL20" s="639"/>
      <c r="DM20" s="639"/>
      <c r="DN20" s="639"/>
      <c r="DO20" s="639"/>
      <c r="DP20" s="640"/>
      <c r="DQ20" s="644">
        <v>3903085</v>
      </c>
      <c r="DR20" s="639"/>
      <c r="DS20" s="639"/>
      <c r="DT20" s="639"/>
      <c r="DU20" s="639"/>
      <c r="DV20" s="639"/>
      <c r="DW20" s="639"/>
      <c r="DX20" s="639"/>
      <c r="DY20" s="639"/>
      <c r="DZ20" s="639"/>
      <c r="EA20" s="639"/>
      <c r="EB20" s="639"/>
      <c r="EC20" s="684"/>
    </row>
    <row r="21" spans="2:133" ht="11.25" customHeight="1" x14ac:dyDescent="0.15">
      <c r="B21" s="635" t="s">
        <v>207</v>
      </c>
      <c r="C21" s="636"/>
      <c r="D21" s="636"/>
      <c r="E21" s="636"/>
      <c r="F21" s="636"/>
      <c r="G21" s="636"/>
      <c r="H21" s="636"/>
      <c r="I21" s="636"/>
      <c r="J21" s="636"/>
      <c r="K21" s="636"/>
      <c r="L21" s="636"/>
      <c r="M21" s="636"/>
      <c r="N21" s="636"/>
      <c r="O21" s="636"/>
      <c r="P21" s="636"/>
      <c r="Q21" s="637"/>
      <c r="R21" s="638">
        <v>776</v>
      </c>
      <c r="S21" s="639"/>
      <c r="T21" s="639"/>
      <c r="U21" s="639"/>
      <c r="V21" s="639"/>
      <c r="W21" s="639"/>
      <c r="X21" s="639"/>
      <c r="Y21" s="640"/>
      <c r="Z21" s="671">
        <v>0</v>
      </c>
      <c r="AA21" s="671"/>
      <c r="AB21" s="671"/>
      <c r="AC21" s="671"/>
      <c r="AD21" s="672">
        <v>776</v>
      </c>
      <c r="AE21" s="672"/>
      <c r="AF21" s="672"/>
      <c r="AG21" s="672"/>
      <c r="AH21" s="672"/>
      <c r="AI21" s="672"/>
      <c r="AJ21" s="672"/>
      <c r="AK21" s="672"/>
      <c r="AL21" s="641">
        <v>0</v>
      </c>
      <c r="AM21" s="642"/>
      <c r="AN21" s="642"/>
      <c r="AO21" s="673"/>
      <c r="AP21" s="733" t="s">
        <v>208</v>
      </c>
      <c r="AQ21" s="740"/>
      <c r="AR21" s="740"/>
      <c r="AS21" s="740"/>
      <c r="AT21" s="740"/>
      <c r="AU21" s="740"/>
      <c r="AV21" s="740"/>
      <c r="AW21" s="740"/>
      <c r="AX21" s="740"/>
      <c r="AY21" s="740"/>
      <c r="AZ21" s="740"/>
      <c r="BA21" s="740"/>
      <c r="BB21" s="740"/>
      <c r="BC21" s="740"/>
      <c r="BD21" s="740"/>
      <c r="BE21" s="740"/>
      <c r="BF21" s="735"/>
      <c r="BG21" s="638" t="s">
        <v>64</v>
      </c>
      <c r="BH21" s="639"/>
      <c r="BI21" s="639"/>
      <c r="BJ21" s="639"/>
      <c r="BK21" s="639"/>
      <c r="BL21" s="639"/>
      <c r="BM21" s="639"/>
      <c r="BN21" s="640"/>
      <c r="BO21" s="671" t="s">
        <v>64</v>
      </c>
      <c r="BP21" s="671"/>
      <c r="BQ21" s="671"/>
      <c r="BR21" s="671"/>
      <c r="BS21" s="644" t="s">
        <v>64</v>
      </c>
      <c r="BT21" s="639"/>
      <c r="BU21" s="639"/>
      <c r="BV21" s="639"/>
      <c r="BW21" s="639"/>
      <c r="BX21" s="639"/>
      <c r="BY21" s="639"/>
      <c r="BZ21" s="639"/>
      <c r="CA21" s="639"/>
      <c r="CB21" s="684"/>
      <c r="CD21" s="745"/>
      <c r="CE21" s="668"/>
      <c r="CF21" s="668"/>
      <c r="CG21" s="668"/>
      <c r="CH21" s="668"/>
      <c r="CI21" s="668"/>
      <c r="CJ21" s="668"/>
      <c r="CK21" s="668"/>
      <c r="CL21" s="668"/>
      <c r="CM21" s="668"/>
      <c r="CN21" s="668"/>
      <c r="CO21" s="668"/>
      <c r="CP21" s="668"/>
      <c r="CQ21" s="669"/>
      <c r="CR21" s="746"/>
      <c r="CS21" s="747"/>
      <c r="CT21" s="747"/>
      <c r="CU21" s="747"/>
      <c r="CV21" s="747"/>
      <c r="CW21" s="747"/>
      <c r="CX21" s="747"/>
      <c r="CY21" s="748"/>
      <c r="CZ21" s="749"/>
      <c r="DA21" s="749"/>
      <c r="DB21" s="749"/>
      <c r="DC21" s="749"/>
      <c r="DD21" s="750"/>
      <c r="DE21" s="747"/>
      <c r="DF21" s="747"/>
      <c r="DG21" s="747"/>
      <c r="DH21" s="747"/>
      <c r="DI21" s="747"/>
      <c r="DJ21" s="747"/>
      <c r="DK21" s="747"/>
      <c r="DL21" s="747"/>
      <c r="DM21" s="747"/>
      <c r="DN21" s="747"/>
      <c r="DO21" s="747"/>
      <c r="DP21" s="748"/>
      <c r="DQ21" s="750"/>
      <c r="DR21" s="747"/>
      <c r="DS21" s="747"/>
      <c r="DT21" s="747"/>
      <c r="DU21" s="747"/>
      <c r="DV21" s="747"/>
      <c r="DW21" s="747"/>
      <c r="DX21" s="747"/>
      <c r="DY21" s="747"/>
      <c r="DZ21" s="747"/>
      <c r="EA21" s="747"/>
      <c r="EB21" s="747"/>
      <c r="EC21" s="754"/>
    </row>
    <row r="22" spans="2:133" ht="11.25" customHeight="1" x14ac:dyDescent="0.15">
      <c r="B22" s="635" t="s">
        <v>209</v>
      </c>
      <c r="C22" s="636"/>
      <c r="D22" s="636"/>
      <c r="E22" s="636"/>
      <c r="F22" s="636"/>
      <c r="G22" s="636"/>
      <c r="H22" s="636"/>
      <c r="I22" s="636"/>
      <c r="J22" s="636"/>
      <c r="K22" s="636"/>
      <c r="L22" s="636"/>
      <c r="M22" s="636"/>
      <c r="N22" s="636"/>
      <c r="O22" s="636"/>
      <c r="P22" s="636"/>
      <c r="Q22" s="637"/>
      <c r="R22" s="638">
        <v>2299789</v>
      </c>
      <c r="S22" s="639"/>
      <c r="T22" s="639"/>
      <c r="U22" s="639"/>
      <c r="V22" s="639"/>
      <c r="W22" s="639"/>
      <c r="X22" s="639"/>
      <c r="Y22" s="640"/>
      <c r="Z22" s="671">
        <v>22.2</v>
      </c>
      <c r="AA22" s="671"/>
      <c r="AB22" s="671"/>
      <c r="AC22" s="671"/>
      <c r="AD22" s="672">
        <v>1940303</v>
      </c>
      <c r="AE22" s="672"/>
      <c r="AF22" s="672"/>
      <c r="AG22" s="672"/>
      <c r="AH22" s="672"/>
      <c r="AI22" s="672"/>
      <c r="AJ22" s="672"/>
      <c r="AK22" s="672"/>
      <c r="AL22" s="641">
        <v>61.6</v>
      </c>
      <c r="AM22" s="642"/>
      <c r="AN22" s="642"/>
      <c r="AO22" s="673"/>
      <c r="AP22" s="733" t="s">
        <v>210</v>
      </c>
      <c r="AQ22" s="740"/>
      <c r="AR22" s="740"/>
      <c r="AS22" s="740"/>
      <c r="AT22" s="740"/>
      <c r="AU22" s="740"/>
      <c r="AV22" s="740"/>
      <c r="AW22" s="740"/>
      <c r="AX22" s="740"/>
      <c r="AY22" s="740"/>
      <c r="AZ22" s="740"/>
      <c r="BA22" s="740"/>
      <c r="BB22" s="740"/>
      <c r="BC22" s="740"/>
      <c r="BD22" s="740"/>
      <c r="BE22" s="740"/>
      <c r="BF22" s="735"/>
      <c r="BG22" s="638" t="s">
        <v>64</v>
      </c>
      <c r="BH22" s="639"/>
      <c r="BI22" s="639"/>
      <c r="BJ22" s="639"/>
      <c r="BK22" s="639"/>
      <c r="BL22" s="639"/>
      <c r="BM22" s="639"/>
      <c r="BN22" s="640"/>
      <c r="BO22" s="671" t="s">
        <v>64</v>
      </c>
      <c r="BP22" s="671"/>
      <c r="BQ22" s="671"/>
      <c r="BR22" s="671"/>
      <c r="BS22" s="644" t="s">
        <v>64</v>
      </c>
      <c r="BT22" s="639"/>
      <c r="BU22" s="639"/>
      <c r="BV22" s="639"/>
      <c r="BW22" s="639"/>
      <c r="BX22" s="639"/>
      <c r="BY22" s="639"/>
      <c r="BZ22" s="639"/>
      <c r="CA22" s="639"/>
      <c r="CB22" s="684"/>
      <c r="CD22" s="742" t="s">
        <v>211</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15">
      <c r="B23" s="635" t="s">
        <v>212</v>
      </c>
      <c r="C23" s="636"/>
      <c r="D23" s="636"/>
      <c r="E23" s="636"/>
      <c r="F23" s="636"/>
      <c r="G23" s="636"/>
      <c r="H23" s="636"/>
      <c r="I23" s="636"/>
      <c r="J23" s="636"/>
      <c r="K23" s="636"/>
      <c r="L23" s="636"/>
      <c r="M23" s="636"/>
      <c r="N23" s="636"/>
      <c r="O23" s="636"/>
      <c r="P23" s="636"/>
      <c r="Q23" s="637"/>
      <c r="R23" s="638">
        <v>1940303</v>
      </c>
      <c r="S23" s="639"/>
      <c r="T23" s="639"/>
      <c r="U23" s="639"/>
      <c r="V23" s="639"/>
      <c r="W23" s="639"/>
      <c r="X23" s="639"/>
      <c r="Y23" s="640"/>
      <c r="Z23" s="671">
        <v>18.7</v>
      </c>
      <c r="AA23" s="671"/>
      <c r="AB23" s="671"/>
      <c r="AC23" s="671"/>
      <c r="AD23" s="672">
        <v>1940303</v>
      </c>
      <c r="AE23" s="672"/>
      <c r="AF23" s="672"/>
      <c r="AG23" s="672"/>
      <c r="AH23" s="672"/>
      <c r="AI23" s="672"/>
      <c r="AJ23" s="672"/>
      <c r="AK23" s="672"/>
      <c r="AL23" s="641">
        <v>61.6</v>
      </c>
      <c r="AM23" s="642"/>
      <c r="AN23" s="642"/>
      <c r="AO23" s="673"/>
      <c r="AP23" s="733" t="s">
        <v>213</v>
      </c>
      <c r="AQ23" s="740"/>
      <c r="AR23" s="740"/>
      <c r="AS23" s="740"/>
      <c r="AT23" s="740"/>
      <c r="AU23" s="740"/>
      <c r="AV23" s="740"/>
      <c r="AW23" s="740"/>
      <c r="AX23" s="740"/>
      <c r="AY23" s="740"/>
      <c r="AZ23" s="740"/>
      <c r="BA23" s="740"/>
      <c r="BB23" s="740"/>
      <c r="BC23" s="740"/>
      <c r="BD23" s="740"/>
      <c r="BE23" s="740"/>
      <c r="BF23" s="735"/>
      <c r="BG23" s="638" t="s">
        <v>64</v>
      </c>
      <c r="BH23" s="639"/>
      <c r="BI23" s="639"/>
      <c r="BJ23" s="639"/>
      <c r="BK23" s="639"/>
      <c r="BL23" s="639"/>
      <c r="BM23" s="639"/>
      <c r="BN23" s="640"/>
      <c r="BO23" s="671" t="s">
        <v>64</v>
      </c>
      <c r="BP23" s="671"/>
      <c r="BQ23" s="671"/>
      <c r="BR23" s="671"/>
      <c r="BS23" s="644" t="s">
        <v>64</v>
      </c>
      <c r="BT23" s="639"/>
      <c r="BU23" s="639"/>
      <c r="BV23" s="639"/>
      <c r="BW23" s="639"/>
      <c r="BX23" s="639"/>
      <c r="BY23" s="639"/>
      <c r="BZ23" s="639"/>
      <c r="CA23" s="639"/>
      <c r="CB23" s="684"/>
      <c r="CD23" s="742" t="s">
        <v>153</v>
      </c>
      <c r="CE23" s="743"/>
      <c r="CF23" s="743"/>
      <c r="CG23" s="743"/>
      <c r="CH23" s="743"/>
      <c r="CI23" s="743"/>
      <c r="CJ23" s="743"/>
      <c r="CK23" s="743"/>
      <c r="CL23" s="743"/>
      <c r="CM23" s="743"/>
      <c r="CN23" s="743"/>
      <c r="CO23" s="743"/>
      <c r="CP23" s="743"/>
      <c r="CQ23" s="744"/>
      <c r="CR23" s="742" t="s">
        <v>214</v>
      </c>
      <c r="CS23" s="743"/>
      <c r="CT23" s="743"/>
      <c r="CU23" s="743"/>
      <c r="CV23" s="743"/>
      <c r="CW23" s="743"/>
      <c r="CX23" s="743"/>
      <c r="CY23" s="744"/>
      <c r="CZ23" s="742" t="s">
        <v>215</v>
      </c>
      <c r="DA23" s="743"/>
      <c r="DB23" s="743"/>
      <c r="DC23" s="744"/>
      <c r="DD23" s="742" t="s">
        <v>216</v>
      </c>
      <c r="DE23" s="743"/>
      <c r="DF23" s="743"/>
      <c r="DG23" s="743"/>
      <c r="DH23" s="743"/>
      <c r="DI23" s="743"/>
      <c r="DJ23" s="743"/>
      <c r="DK23" s="744"/>
      <c r="DL23" s="751" t="s">
        <v>217</v>
      </c>
      <c r="DM23" s="752"/>
      <c r="DN23" s="752"/>
      <c r="DO23" s="752"/>
      <c r="DP23" s="752"/>
      <c r="DQ23" s="752"/>
      <c r="DR23" s="752"/>
      <c r="DS23" s="752"/>
      <c r="DT23" s="752"/>
      <c r="DU23" s="752"/>
      <c r="DV23" s="753"/>
      <c r="DW23" s="742" t="s">
        <v>218</v>
      </c>
      <c r="DX23" s="743"/>
      <c r="DY23" s="743"/>
      <c r="DZ23" s="743"/>
      <c r="EA23" s="743"/>
      <c r="EB23" s="743"/>
      <c r="EC23" s="744"/>
    </row>
    <row r="24" spans="2:133" ht="11.25" customHeight="1" x14ac:dyDescent="0.15">
      <c r="B24" s="635" t="s">
        <v>219</v>
      </c>
      <c r="C24" s="636"/>
      <c r="D24" s="636"/>
      <c r="E24" s="636"/>
      <c r="F24" s="636"/>
      <c r="G24" s="636"/>
      <c r="H24" s="636"/>
      <c r="I24" s="636"/>
      <c r="J24" s="636"/>
      <c r="K24" s="636"/>
      <c r="L24" s="636"/>
      <c r="M24" s="636"/>
      <c r="N24" s="636"/>
      <c r="O24" s="636"/>
      <c r="P24" s="636"/>
      <c r="Q24" s="637"/>
      <c r="R24" s="638">
        <v>359486</v>
      </c>
      <c r="S24" s="639"/>
      <c r="T24" s="639"/>
      <c r="U24" s="639"/>
      <c r="V24" s="639"/>
      <c r="W24" s="639"/>
      <c r="X24" s="639"/>
      <c r="Y24" s="640"/>
      <c r="Z24" s="671">
        <v>3.5</v>
      </c>
      <c r="AA24" s="671"/>
      <c r="AB24" s="671"/>
      <c r="AC24" s="671"/>
      <c r="AD24" s="672" t="s">
        <v>64</v>
      </c>
      <c r="AE24" s="672"/>
      <c r="AF24" s="672"/>
      <c r="AG24" s="672"/>
      <c r="AH24" s="672"/>
      <c r="AI24" s="672"/>
      <c r="AJ24" s="672"/>
      <c r="AK24" s="672"/>
      <c r="AL24" s="641" t="s">
        <v>64</v>
      </c>
      <c r="AM24" s="642"/>
      <c r="AN24" s="642"/>
      <c r="AO24" s="673"/>
      <c r="AP24" s="733" t="s">
        <v>220</v>
      </c>
      <c r="AQ24" s="740"/>
      <c r="AR24" s="740"/>
      <c r="AS24" s="740"/>
      <c r="AT24" s="740"/>
      <c r="AU24" s="740"/>
      <c r="AV24" s="740"/>
      <c r="AW24" s="740"/>
      <c r="AX24" s="740"/>
      <c r="AY24" s="740"/>
      <c r="AZ24" s="740"/>
      <c r="BA24" s="740"/>
      <c r="BB24" s="740"/>
      <c r="BC24" s="740"/>
      <c r="BD24" s="740"/>
      <c r="BE24" s="740"/>
      <c r="BF24" s="735"/>
      <c r="BG24" s="638" t="s">
        <v>64</v>
      </c>
      <c r="BH24" s="639"/>
      <c r="BI24" s="639"/>
      <c r="BJ24" s="639"/>
      <c r="BK24" s="639"/>
      <c r="BL24" s="639"/>
      <c r="BM24" s="639"/>
      <c r="BN24" s="640"/>
      <c r="BO24" s="671" t="s">
        <v>64</v>
      </c>
      <c r="BP24" s="671"/>
      <c r="BQ24" s="671"/>
      <c r="BR24" s="671"/>
      <c r="BS24" s="644" t="s">
        <v>64</v>
      </c>
      <c r="BT24" s="639"/>
      <c r="BU24" s="639"/>
      <c r="BV24" s="639"/>
      <c r="BW24" s="639"/>
      <c r="BX24" s="639"/>
      <c r="BY24" s="639"/>
      <c r="BZ24" s="639"/>
      <c r="CA24" s="639"/>
      <c r="CB24" s="684"/>
      <c r="CD24" s="696" t="s">
        <v>221</v>
      </c>
      <c r="CE24" s="697"/>
      <c r="CF24" s="697"/>
      <c r="CG24" s="697"/>
      <c r="CH24" s="697"/>
      <c r="CI24" s="697"/>
      <c r="CJ24" s="697"/>
      <c r="CK24" s="697"/>
      <c r="CL24" s="697"/>
      <c r="CM24" s="697"/>
      <c r="CN24" s="697"/>
      <c r="CO24" s="697"/>
      <c r="CP24" s="697"/>
      <c r="CQ24" s="698"/>
      <c r="CR24" s="693">
        <v>2553027</v>
      </c>
      <c r="CS24" s="694"/>
      <c r="CT24" s="694"/>
      <c r="CU24" s="694"/>
      <c r="CV24" s="694"/>
      <c r="CW24" s="694"/>
      <c r="CX24" s="694"/>
      <c r="CY24" s="737"/>
      <c r="CZ24" s="738">
        <v>25.5</v>
      </c>
      <c r="DA24" s="713"/>
      <c r="DB24" s="713"/>
      <c r="DC24" s="741"/>
      <c r="DD24" s="736">
        <v>1601001</v>
      </c>
      <c r="DE24" s="694"/>
      <c r="DF24" s="694"/>
      <c r="DG24" s="694"/>
      <c r="DH24" s="694"/>
      <c r="DI24" s="694"/>
      <c r="DJ24" s="694"/>
      <c r="DK24" s="737"/>
      <c r="DL24" s="736">
        <v>1545767</v>
      </c>
      <c r="DM24" s="694"/>
      <c r="DN24" s="694"/>
      <c r="DO24" s="694"/>
      <c r="DP24" s="694"/>
      <c r="DQ24" s="694"/>
      <c r="DR24" s="694"/>
      <c r="DS24" s="694"/>
      <c r="DT24" s="694"/>
      <c r="DU24" s="694"/>
      <c r="DV24" s="737"/>
      <c r="DW24" s="738">
        <v>47.4</v>
      </c>
      <c r="DX24" s="713"/>
      <c r="DY24" s="713"/>
      <c r="DZ24" s="713"/>
      <c r="EA24" s="713"/>
      <c r="EB24" s="713"/>
      <c r="EC24" s="739"/>
    </row>
    <row r="25" spans="2:133" ht="11.25" customHeight="1" x14ac:dyDescent="0.15">
      <c r="B25" s="635" t="s">
        <v>222</v>
      </c>
      <c r="C25" s="636"/>
      <c r="D25" s="636"/>
      <c r="E25" s="636"/>
      <c r="F25" s="636"/>
      <c r="G25" s="636"/>
      <c r="H25" s="636"/>
      <c r="I25" s="636"/>
      <c r="J25" s="636"/>
      <c r="K25" s="636"/>
      <c r="L25" s="636"/>
      <c r="M25" s="636"/>
      <c r="N25" s="636"/>
      <c r="O25" s="636"/>
      <c r="P25" s="636"/>
      <c r="Q25" s="637"/>
      <c r="R25" s="638" t="s">
        <v>64</v>
      </c>
      <c r="S25" s="639"/>
      <c r="T25" s="639"/>
      <c r="U25" s="639"/>
      <c r="V25" s="639"/>
      <c r="W25" s="639"/>
      <c r="X25" s="639"/>
      <c r="Y25" s="640"/>
      <c r="Z25" s="671" t="s">
        <v>64</v>
      </c>
      <c r="AA25" s="671"/>
      <c r="AB25" s="671"/>
      <c r="AC25" s="671"/>
      <c r="AD25" s="672" t="s">
        <v>64</v>
      </c>
      <c r="AE25" s="672"/>
      <c r="AF25" s="672"/>
      <c r="AG25" s="672"/>
      <c r="AH25" s="672"/>
      <c r="AI25" s="672"/>
      <c r="AJ25" s="672"/>
      <c r="AK25" s="672"/>
      <c r="AL25" s="641" t="s">
        <v>64</v>
      </c>
      <c r="AM25" s="642"/>
      <c r="AN25" s="642"/>
      <c r="AO25" s="673"/>
      <c r="AP25" s="733" t="s">
        <v>223</v>
      </c>
      <c r="AQ25" s="740"/>
      <c r="AR25" s="740"/>
      <c r="AS25" s="740"/>
      <c r="AT25" s="740"/>
      <c r="AU25" s="740"/>
      <c r="AV25" s="740"/>
      <c r="AW25" s="740"/>
      <c r="AX25" s="740"/>
      <c r="AY25" s="740"/>
      <c r="AZ25" s="740"/>
      <c r="BA25" s="740"/>
      <c r="BB25" s="740"/>
      <c r="BC25" s="740"/>
      <c r="BD25" s="740"/>
      <c r="BE25" s="740"/>
      <c r="BF25" s="735"/>
      <c r="BG25" s="638" t="s">
        <v>64</v>
      </c>
      <c r="BH25" s="639"/>
      <c r="BI25" s="639"/>
      <c r="BJ25" s="639"/>
      <c r="BK25" s="639"/>
      <c r="BL25" s="639"/>
      <c r="BM25" s="639"/>
      <c r="BN25" s="640"/>
      <c r="BO25" s="671" t="s">
        <v>64</v>
      </c>
      <c r="BP25" s="671"/>
      <c r="BQ25" s="671"/>
      <c r="BR25" s="671"/>
      <c r="BS25" s="644" t="s">
        <v>64</v>
      </c>
      <c r="BT25" s="639"/>
      <c r="BU25" s="639"/>
      <c r="BV25" s="639"/>
      <c r="BW25" s="639"/>
      <c r="BX25" s="639"/>
      <c r="BY25" s="639"/>
      <c r="BZ25" s="639"/>
      <c r="CA25" s="639"/>
      <c r="CB25" s="684"/>
      <c r="CD25" s="685" t="s">
        <v>224</v>
      </c>
      <c r="CE25" s="682"/>
      <c r="CF25" s="682"/>
      <c r="CG25" s="682"/>
      <c r="CH25" s="682"/>
      <c r="CI25" s="682"/>
      <c r="CJ25" s="682"/>
      <c r="CK25" s="682"/>
      <c r="CL25" s="682"/>
      <c r="CM25" s="682"/>
      <c r="CN25" s="682"/>
      <c r="CO25" s="682"/>
      <c r="CP25" s="682"/>
      <c r="CQ25" s="683"/>
      <c r="CR25" s="638">
        <v>1136117</v>
      </c>
      <c r="CS25" s="657"/>
      <c r="CT25" s="657"/>
      <c r="CU25" s="657"/>
      <c r="CV25" s="657"/>
      <c r="CW25" s="657"/>
      <c r="CX25" s="657"/>
      <c r="CY25" s="658"/>
      <c r="CZ25" s="641">
        <v>11.4</v>
      </c>
      <c r="DA25" s="659"/>
      <c r="DB25" s="659"/>
      <c r="DC25" s="660"/>
      <c r="DD25" s="644">
        <v>986076</v>
      </c>
      <c r="DE25" s="657"/>
      <c r="DF25" s="657"/>
      <c r="DG25" s="657"/>
      <c r="DH25" s="657"/>
      <c r="DI25" s="657"/>
      <c r="DJ25" s="657"/>
      <c r="DK25" s="658"/>
      <c r="DL25" s="644">
        <v>940112</v>
      </c>
      <c r="DM25" s="657"/>
      <c r="DN25" s="657"/>
      <c r="DO25" s="657"/>
      <c r="DP25" s="657"/>
      <c r="DQ25" s="657"/>
      <c r="DR25" s="657"/>
      <c r="DS25" s="657"/>
      <c r="DT25" s="657"/>
      <c r="DU25" s="657"/>
      <c r="DV25" s="658"/>
      <c r="DW25" s="641">
        <v>28.8</v>
      </c>
      <c r="DX25" s="659"/>
      <c r="DY25" s="659"/>
      <c r="DZ25" s="659"/>
      <c r="EA25" s="659"/>
      <c r="EB25" s="659"/>
      <c r="EC25" s="677"/>
    </row>
    <row r="26" spans="2:133" ht="11.25" customHeight="1" x14ac:dyDescent="0.15">
      <c r="B26" s="635" t="s">
        <v>225</v>
      </c>
      <c r="C26" s="636"/>
      <c r="D26" s="636"/>
      <c r="E26" s="636"/>
      <c r="F26" s="636"/>
      <c r="G26" s="636"/>
      <c r="H26" s="636"/>
      <c r="I26" s="636"/>
      <c r="J26" s="636"/>
      <c r="K26" s="636"/>
      <c r="L26" s="636"/>
      <c r="M26" s="636"/>
      <c r="N26" s="636"/>
      <c r="O26" s="636"/>
      <c r="P26" s="636"/>
      <c r="Q26" s="637"/>
      <c r="R26" s="638">
        <v>3497343</v>
      </c>
      <c r="S26" s="639"/>
      <c r="T26" s="639"/>
      <c r="U26" s="639"/>
      <c r="V26" s="639"/>
      <c r="W26" s="639"/>
      <c r="X26" s="639"/>
      <c r="Y26" s="640"/>
      <c r="Z26" s="671">
        <v>33.700000000000003</v>
      </c>
      <c r="AA26" s="671"/>
      <c r="AB26" s="671"/>
      <c r="AC26" s="671"/>
      <c r="AD26" s="672">
        <v>3137857</v>
      </c>
      <c r="AE26" s="672"/>
      <c r="AF26" s="672"/>
      <c r="AG26" s="672"/>
      <c r="AH26" s="672"/>
      <c r="AI26" s="672"/>
      <c r="AJ26" s="672"/>
      <c r="AK26" s="672"/>
      <c r="AL26" s="641">
        <v>99.6</v>
      </c>
      <c r="AM26" s="642"/>
      <c r="AN26" s="642"/>
      <c r="AO26" s="673"/>
      <c r="AP26" s="733" t="s">
        <v>226</v>
      </c>
      <c r="AQ26" s="734"/>
      <c r="AR26" s="734"/>
      <c r="AS26" s="734"/>
      <c r="AT26" s="734"/>
      <c r="AU26" s="734"/>
      <c r="AV26" s="734"/>
      <c r="AW26" s="734"/>
      <c r="AX26" s="734"/>
      <c r="AY26" s="734"/>
      <c r="AZ26" s="734"/>
      <c r="BA26" s="734"/>
      <c r="BB26" s="734"/>
      <c r="BC26" s="734"/>
      <c r="BD26" s="734"/>
      <c r="BE26" s="734"/>
      <c r="BF26" s="735"/>
      <c r="BG26" s="638" t="s">
        <v>64</v>
      </c>
      <c r="BH26" s="639"/>
      <c r="BI26" s="639"/>
      <c r="BJ26" s="639"/>
      <c r="BK26" s="639"/>
      <c r="BL26" s="639"/>
      <c r="BM26" s="639"/>
      <c r="BN26" s="640"/>
      <c r="BO26" s="671" t="s">
        <v>64</v>
      </c>
      <c r="BP26" s="671"/>
      <c r="BQ26" s="671"/>
      <c r="BR26" s="671"/>
      <c r="BS26" s="644" t="s">
        <v>64</v>
      </c>
      <c r="BT26" s="639"/>
      <c r="BU26" s="639"/>
      <c r="BV26" s="639"/>
      <c r="BW26" s="639"/>
      <c r="BX26" s="639"/>
      <c r="BY26" s="639"/>
      <c r="BZ26" s="639"/>
      <c r="CA26" s="639"/>
      <c r="CB26" s="684"/>
      <c r="CD26" s="685" t="s">
        <v>227</v>
      </c>
      <c r="CE26" s="682"/>
      <c r="CF26" s="682"/>
      <c r="CG26" s="682"/>
      <c r="CH26" s="682"/>
      <c r="CI26" s="682"/>
      <c r="CJ26" s="682"/>
      <c r="CK26" s="682"/>
      <c r="CL26" s="682"/>
      <c r="CM26" s="682"/>
      <c r="CN26" s="682"/>
      <c r="CO26" s="682"/>
      <c r="CP26" s="682"/>
      <c r="CQ26" s="683"/>
      <c r="CR26" s="638">
        <v>668391</v>
      </c>
      <c r="CS26" s="639"/>
      <c r="CT26" s="639"/>
      <c r="CU26" s="639"/>
      <c r="CV26" s="639"/>
      <c r="CW26" s="639"/>
      <c r="CX26" s="639"/>
      <c r="CY26" s="640"/>
      <c r="CZ26" s="641">
        <v>6.7</v>
      </c>
      <c r="DA26" s="659"/>
      <c r="DB26" s="659"/>
      <c r="DC26" s="660"/>
      <c r="DD26" s="644">
        <v>576713</v>
      </c>
      <c r="DE26" s="639"/>
      <c r="DF26" s="639"/>
      <c r="DG26" s="639"/>
      <c r="DH26" s="639"/>
      <c r="DI26" s="639"/>
      <c r="DJ26" s="639"/>
      <c r="DK26" s="640"/>
      <c r="DL26" s="644" t="s">
        <v>64</v>
      </c>
      <c r="DM26" s="639"/>
      <c r="DN26" s="639"/>
      <c r="DO26" s="639"/>
      <c r="DP26" s="639"/>
      <c r="DQ26" s="639"/>
      <c r="DR26" s="639"/>
      <c r="DS26" s="639"/>
      <c r="DT26" s="639"/>
      <c r="DU26" s="639"/>
      <c r="DV26" s="640"/>
      <c r="DW26" s="641" t="s">
        <v>64</v>
      </c>
      <c r="DX26" s="659"/>
      <c r="DY26" s="659"/>
      <c r="DZ26" s="659"/>
      <c r="EA26" s="659"/>
      <c r="EB26" s="659"/>
      <c r="EC26" s="677"/>
    </row>
    <row r="27" spans="2:133" ht="11.25" customHeight="1" x14ac:dyDescent="0.15">
      <c r="B27" s="635" t="s">
        <v>228</v>
      </c>
      <c r="C27" s="636"/>
      <c r="D27" s="636"/>
      <c r="E27" s="636"/>
      <c r="F27" s="636"/>
      <c r="G27" s="636"/>
      <c r="H27" s="636"/>
      <c r="I27" s="636"/>
      <c r="J27" s="636"/>
      <c r="K27" s="636"/>
      <c r="L27" s="636"/>
      <c r="M27" s="636"/>
      <c r="N27" s="636"/>
      <c r="O27" s="636"/>
      <c r="P27" s="636"/>
      <c r="Q27" s="637"/>
      <c r="R27" s="638">
        <v>2407</v>
      </c>
      <c r="S27" s="639"/>
      <c r="T27" s="639"/>
      <c r="U27" s="639"/>
      <c r="V27" s="639"/>
      <c r="W27" s="639"/>
      <c r="X27" s="639"/>
      <c r="Y27" s="640"/>
      <c r="Z27" s="671">
        <v>0</v>
      </c>
      <c r="AA27" s="671"/>
      <c r="AB27" s="671"/>
      <c r="AC27" s="671"/>
      <c r="AD27" s="672">
        <v>2407</v>
      </c>
      <c r="AE27" s="672"/>
      <c r="AF27" s="672"/>
      <c r="AG27" s="672"/>
      <c r="AH27" s="672"/>
      <c r="AI27" s="672"/>
      <c r="AJ27" s="672"/>
      <c r="AK27" s="672"/>
      <c r="AL27" s="641">
        <v>0.1</v>
      </c>
      <c r="AM27" s="642"/>
      <c r="AN27" s="642"/>
      <c r="AO27" s="673"/>
      <c r="AP27" s="635" t="s">
        <v>229</v>
      </c>
      <c r="AQ27" s="636"/>
      <c r="AR27" s="636"/>
      <c r="AS27" s="636"/>
      <c r="AT27" s="636"/>
      <c r="AU27" s="636"/>
      <c r="AV27" s="636"/>
      <c r="AW27" s="636"/>
      <c r="AX27" s="636"/>
      <c r="AY27" s="636"/>
      <c r="AZ27" s="636"/>
      <c r="BA27" s="636"/>
      <c r="BB27" s="636"/>
      <c r="BC27" s="636"/>
      <c r="BD27" s="636"/>
      <c r="BE27" s="636"/>
      <c r="BF27" s="637"/>
      <c r="BG27" s="638">
        <v>914130</v>
      </c>
      <c r="BH27" s="639"/>
      <c r="BI27" s="639"/>
      <c r="BJ27" s="639"/>
      <c r="BK27" s="639"/>
      <c r="BL27" s="639"/>
      <c r="BM27" s="639"/>
      <c r="BN27" s="640"/>
      <c r="BO27" s="671">
        <v>100</v>
      </c>
      <c r="BP27" s="671"/>
      <c r="BQ27" s="671"/>
      <c r="BR27" s="671"/>
      <c r="BS27" s="644">
        <v>4239</v>
      </c>
      <c r="BT27" s="639"/>
      <c r="BU27" s="639"/>
      <c r="BV27" s="639"/>
      <c r="BW27" s="639"/>
      <c r="BX27" s="639"/>
      <c r="BY27" s="639"/>
      <c r="BZ27" s="639"/>
      <c r="CA27" s="639"/>
      <c r="CB27" s="684"/>
      <c r="CD27" s="685" t="s">
        <v>230</v>
      </c>
      <c r="CE27" s="682"/>
      <c r="CF27" s="682"/>
      <c r="CG27" s="682"/>
      <c r="CH27" s="682"/>
      <c r="CI27" s="682"/>
      <c r="CJ27" s="682"/>
      <c r="CK27" s="682"/>
      <c r="CL27" s="682"/>
      <c r="CM27" s="682"/>
      <c r="CN27" s="682"/>
      <c r="CO27" s="682"/>
      <c r="CP27" s="682"/>
      <c r="CQ27" s="683"/>
      <c r="CR27" s="638">
        <v>1049773</v>
      </c>
      <c r="CS27" s="657"/>
      <c r="CT27" s="657"/>
      <c r="CU27" s="657"/>
      <c r="CV27" s="657"/>
      <c r="CW27" s="657"/>
      <c r="CX27" s="657"/>
      <c r="CY27" s="658"/>
      <c r="CZ27" s="641">
        <v>10.5</v>
      </c>
      <c r="DA27" s="659"/>
      <c r="DB27" s="659"/>
      <c r="DC27" s="660"/>
      <c r="DD27" s="644">
        <v>277418</v>
      </c>
      <c r="DE27" s="657"/>
      <c r="DF27" s="657"/>
      <c r="DG27" s="657"/>
      <c r="DH27" s="657"/>
      <c r="DI27" s="657"/>
      <c r="DJ27" s="657"/>
      <c r="DK27" s="658"/>
      <c r="DL27" s="644">
        <v>268148</v>
      </c>
      <c r="DM27" s="657"/>
      <c r="DN27" s="657"/>
      <c r="DO27" s="657"/>
      <c r="DP27" s="657"/>
      <c r="DQ27" s="657"/>
      <c r="DR27" s="657"/>
      <c r="DS27" s="657"/>
      <c r="DT27" s="657"/>
      <c r="DU27" s="657"/>
      <c r="DV27" s="658"/>
      <c r="DW27" s="641">
        <v>8.1999999999999993</v>
      </c>
      <c r="DX27" s="659"/>
      <c r="DY27" s="659"/>
      <c r="DZ27" s="659"/>
      <c r="EA27" s="659"/>
      <c r="EB27" s="659"/>
      <c r="EC27" s="677"/>
    </row>
    <row r="28" spans="2:133" ht="11.25" customHeight="1" x14ac:dyDescent="0.15">
      <c r="B28" s="635" t="s">
        <v>231</v>
      </c>
      <c r="C28" s="636"/>
      <c r="D28" s="636"/>
      <c r="E28" s="636"/>
      <c r="F28" s="636"/>
      <c r="G28" s="636"/>
      <c r="H28" s="636"/>
      <c r="I28" s="636"/>
      <c r="J28" s="636"/>
      <c r="K28" s="636"/>
      <c r="L28" s="636"/>
      <c r="M28" s="636"/>
      <c r="N28" s="636"/>
      <c r="O28" s="636"/>
      <c r="P28" s="636"/>
      <c r="Q28" s="637"/>
      <c r="R28" s="638">
        <v>36880</v>
      </c>
      <c r="S28" s="639"/>
      <c r="T28" s="639"/>
      <c r="U28" s="639"/>
      <c r="V28" s="639"/>
      <c r="W28" s="639"/>
      <c r="X28" s="639"/>
      <c r="Y28" s="640"/>
      <c r="Z28" s="671">
        <v>0.4</v>
      </c>
      <c r="AA28" s="671"/>
      <c r="AB28" s="671"/>
      <c r="AC28" s="671"/>
      <c r="AD28" s="672" t="s">
        <v>64</v>
      </c>
      <c r="AE28" s="672"/>
      <c r="AF28" s="672"/>
      <c r="AG28" s="672"/>
      <c r="AH28" s="672"/>
      <c r="AI28" s="672"/>
      <c r="AJ28" s="672"/>
      <c r="AK28" s="672"/>
      <c r="AL28" s="641" t="s">
        <v>64</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4"/>
      <c r="CD28" s="685" t="s">
        <v>232</v>
      </c>
      <c r="CE28" s="682"/>
      <c r="CF28" s="682"/>
      <c r="CG28" s="682"/>
      <c r="CH28" s="682"/>
      <c r="CI28" s="682"/>
      <c r="CJ28" s="682"/>
      <c r="CK28" s="682"/>
      <c r="CL28" s="682"/>
      <c r="CM28" s="682"/>
      <c r="CN28" s="682"/>
      <c r="CO28" s="682"/>
      <c r="CP28" s="682"/>
      <c r="CQ28" s="683"/>
      <c r="CR28" s="638">
        <v>367137</v>
      </c>
      <c r="CS28" s="639"/>
      <c r="CT28" s="639"/>
      <c r="CU28" s="639"/>
      <c r="CV28" s="639"/>
      <c r="CW28" s="639"/>
      <c r="CX28" s="639"/>
      <c r="CY28" s="640"/>
      <c r="CZ28" s="641">
        <v>3.7</v>
      </c>
      <c r="DA28" s="659"/>
      <c r="DB28" s="659"/>
      <c r="DC28" s="660"/>
      <c r="DD28" s="644">
        <v>337507</v>
      </c>
      <c r="DE28" s="639"/>
      <c r="DF28" s="639"/>
      <c r="DG28" s="639"/>
      <c r="DH28" s="639"/>
      <c r="DI28" s="639"/>
      <c r="DJ28" s="639"/>
      <c r="DK28" s="640"/>
      <c r="DL28" s="644">
        <v>337507</v>
      </c>
      <c r="DM28" s="639"/>
      <c r="DN28" s="639"/>
      <c r="DO28" s="639"/>
      <c r="DP28" s="639"/>
      <c r="DQ28" s="639"/>
      <c r="DR28" s="639"/>
      <c r="DS28" s="639"/>
      <c r="DT28" s="639"/>
      <c r="DU28" s="639"/>
      <c r="DV28" s="640"/>
      <c r="DW28" s="641">
        <v>10.3</v>
      </c>
      <c r="DX28" s="659"/>
      <c r="DY28" s="659"/>
      <c r="DZ28" s="659"/>
      <c r="EA28" s="659"/>
      <c r="EB28" s="659"/>
      <c r="EC28" s="677"/>
    </row>
    <row r="29" spans="2:133" ht="11.25" customHeight="1" x14ac:dyDescent="0.15">
      <c r="B29" s="635" t="s">
        <v>233</v>
      </c>
      <c r="C29" s="636"/>
      <c r="D29" s="636"/>
      <c r="E29" s="636"/>
      <c r="F29" s="636"/>
      <c r="G29" s="636"/>
      <c r="H29" s="636"/>
      <c r="I29" s="636"/>
      <c r="J29" s="636"/>
      <c r="K29" s="636"/>
      <c r="L29" s="636"/>
      <c r="M29" s="636"/>
      <c r="N29" s="636"/>
      <c r="O29" s="636"/>
      <c r="P29" s="636"/>
      <c r="Q29" s="637"/>
      <c r="R29" s="638">
        <v>114971</v>
      </c>
      <c r="S29" s="639"/>
      <c r="T29" s="639"/>
      <c r="U29" s="639"/>
      <c r="V29" s="639"/>
      <c r="W29" s="639"/>
      <c r="X29" s="639"/>
      <c r="Y29" s="640"/>
      <c r="Z29" s="671">
        <v>1.1000000000000001</v>
      </c>
      <c r="AA29" s="671"/>
      <c r="AB29" s="671"/>
      <c r="AC29" s="671"/>
      <c r="AD29" s="672">
        <v>2482</v>
      </c>
      <c r="AE29" s="672"/>
      <c r="AF29" s="672"/>
      <c r="AG29" s="672"/>
      <c r="AH29" s="672"/>
      <c r="AI29" s="672"/>
      <c r="AJ29" s="672"/>
      <c r="AK29" s="672"/>
      <c r="AL29" s="641">
        <v>0.1</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234</v>
      </c>
      <c r="CE29" s="728"/>
      <c r="CF29" s="685" t="s">
        <v>235</v>
      </c>
      <c r="CG29" s="682"/>
      <c r="CH29" s="682"/>
      <c r="CI29" s="682"/>
      <c r="CJ29" s="682"/>
      <c r="CK29" s="682"/>
      <c r="CL29" s="682"/>
      <c r="CM29" s="682"/>
      <c r="CN29" s="682"/>
      <c r="CO29" s="682"/>
      <c r="CP29" s="682"/>
      <c r="CQ29" s="683"/>
      <c r="CR29" s="638">
        <v>367132</v>
      </c>
      <c r="CS29" s="657"/>
      <c r="CT29" s="657"/>
      <c r="CU29" s="657"/>
      <c r="CV29" s="657"/>
      <c r="CW29" s="657"/>
      <c r="CX29" s="657"/>
      <c r="CY29" s="658"/>
      <c r="CZ29" s="641">
        <v>3.7</v>
      </c>
      <c r="DA29" s="659"/>
      <c r="DB29" s="659"/>
      <c r="DC29" s="660"/>
      <c r="DD29" s="644">
        <v>337502</v>
      </c>
      <c r="DE29" s="657"/>
      <c r="DF29" s="657"/>
      <c r="DG29" s="657"/>
      <c r="DH29" s="657"/>
      <c r="DI29" s="657"/>
      <c r="DJ29" s="657"/>
      <c r="DK29" s="658"/>
      <c r="DL29" s="644">
        <v>337502</v>
      </c>
      <c r="DM29" s="657"/>
      <c r="DN29" s="657"/>
      <c r="DO29" s="657"/>
      <c r="DP29" s="657"/>
      <c r="DQ29" s="657"/>
      <c r="DR29" s="657"/>
      <c r="DS29" s="657"/>
      <c r="DT29" s="657"/>
      <c r="DU29" s="657"/>
      <c r="DV29" s="658"/>
      <c r="DW29" s="641">
        <v>10.3</v>
      </c>
      <c r="DX29" s="659"/>
      <c r="DY29" s="659"/>
      <c r="DZ29" s="659"/>
      <c r="EA29" s="659"/>
      <c r="EB29" s="659"/>
      <c r="EC29" s="677"/>
    </row>
    <row r="30" spans="2:133" ht="11.25" customHeight="1" x14ac:dyDescent="0.15">
      <c r="B30" s="635" t="s">
        <v>236</v>
      </c>
      <c r="C30" s="636"/>
      <c r="D30" s="636"/>
      <c r="E30" s="636"/>
      <c r="F30" s="636"/>
      <c r="G30" s="636"/>
      <c r="H30" s="636"/>
      <c r="I30" s="636"/>
      <c r="J30" s="636"/>
      <c r="K30" s="636"/>
      <c r="L30" s="636"/>
      <c r="M30" s="636"/>
      <c r="N30" s="636"/>
      <c r="O30" s="636"/>
      <c r="P30" s="636"/>
      <c r="Q30" s="637"/>
      <c r="R30" s="638">
        <v>30561</v>
      </c>
      <c r="S30" s="639"/>
      <c r="T30" s="639"/>
      <c r="U30" s="639"/>
      <c r="V30" s="639"/>
      <c r="W30" s="639"/>
      <c r="X30" s="639"/>
      <c r="Y30" s="640"/>
      <c r="Z30" s="671">
        <v>0.3</v>
      </c>
      <c r="AA30" s="671"/>
      <c r="AB30" s="671"/>
      <c r="AC30" s="671"/>
      <c r="AD30" s="672" t="s">
        <v>64</v>
      </c>
      <c r="AE30" s="672"/>
      <c r="AF30" s="672"/>
      <c r="AG30" s="672"/>
      <c r="AH30" s="672"/>
      <c r="AI30" s="672"/>
      <c r="AJ30" s="672"/>
      <c r="AK30" s="672"/>
      <c r="AL30" s="641" t="s">
        <v>64</v>
      </c>
      <c r="AM30" s="642"/>
      <c r="AN30" s="642"/>
      <c r="AO30" s="673"/>
      <c r="AP30" s="699" t="s">
        <v>153</v>
      </c>
      <c r="AQ30" s="700"/>
      <c r="AR30" s="700"/>
      <c r="AS30" s="700"/>
      <c r="AT30" s="700"/>
      <c r="AU30" s="700"/>
      <c r="AV30" s="700"/>
      <c r="AW30" s="700"/>
      <c r="AX30" s="700"/>
      <c r="AY30" s="700"/>
      <c r="AZ30" s="700"/>
      <c r="BA30" s="700"/>
      <c r="BB30" s="700"/>
      <c r="BC30" s="700"/>
      <c r="BD30" s="700"/>
      <c r="BE30" s="700"/>
      <c r="BF30" s="701"/>
      <c r="BG30" s="699" t="s">
        <v>237</v>
      </c>
      <c r="BH30" s="724"/>
      <c r="BI30" s="724"/>
      <c r="BJ30" s="724"/>
      <c r="BK30" s="724"/>
      <c r="BL30" s="724"/>
      <c r="BM30" s="724"/>
      <c r="BN30" s="724"/>
      <c r="BO30" s="724"/>
      <c r="BP30" s="724"/>
      <c r="BQ30" s="725"/>
      <c r="BR30" s="699" t="s">
        <v>238</v>
      </c>
      <c r="BS30" s="724"/>
      <c r="BT30" s="724"/>
      <c r="BU30" s="724"/>
      <c r="BV30" s="724"/>
      <c r="BW30" s="724"/>
      <c r="BX30" s="724"/>
      <c r="BY30" s="724"/>
      <c r="BZ30" s="724"/>
      <c r="CA30" s="724"/>
      <c r="CB30" s="725"/>
      <c r="CD30" s="729"/>
      <c r="CE30" s="730"/>
      <c r="CF30" s="685" t="s">
        <v>239</v>
      </c>
      <c r="CG30" s="682"/>
      <c r="CH30" s="682"/>
      <c r="CI30" s="682"/>
      <c r="CJ30" s="682"/>
      <c r="CK30" s="682"/>
      <c r="CL30" s="682"/>
      <c r="CM30" s="682"/>
      <c r="CN30" s="682"/>
      <c r="CO30" s="682"/>
      <c r="CP30" s="682"/>
      <c r="CQ30" s="683"/>
      <c r="CR30" s="638">
        <v>336447</v>
      </c>
      <c r="CS30" s="639"/>
      <c r="CT30" s="639"/>
      <c r="CU30" s="639"/>
      <c r="CV30" s="639"/>
      <c r="CW30" s="639"/>
      <c r="CX30" s="639"/>
      <c r="CY30" s="640"/>
      <c r="CZ30" s="641">
        <v>3.4</v>
      </c>
      <c r="DA30" s="659"/>
      <c r="DB30" s="659"/>
      <c r="DC30" s="660"/>
      <c r="DD30" s="644">
        <v>306817</v>
      </c>
      <c r="DE30" s="639"/>
      <c r="DF30" s="639"/>
      <c r="DG30" s="639"/>
      <c r="DH30" s="639"/>
      <c r="DI30" s="639"/>
      <c r="DJ30" s="639"/>
      <c r="DK30" s="640"/>
      <c r="DL30" s="644">
        <v>306817</v>
      </c>
      <c r="DM30" s="639"/>
      <c r="DN30" s="639"/>
      <c r="DO30" s="639"/>
      <c r="DP30" s="639"/>
      <c r="DQ30" s="639"/>
      <c r="DR30" s="639"/>
      <c r="DS30" s="639"/>
      <c r="DT30" s="639"/>
      <c r="DU30" s="639"/>
      <c r="DV30" s="640"/>
      <c r="DW30" s="641">
        <v>9.4</v>
      </c>
      <c r="DX30" s="659"/>
      <c r="DY30" s="659"/>
      <c r="DZ30" s="659"/>
      <c r="EA30" s="659"/>
      <c r="EB30" s="659"/>
      <c r="EC30" s="677"/>
    </row>
    <row r="31" spans="2:133" ht="11.25" customHeight="1" x14ac:dyDescent="0.15">
      <c r="B31" s="635" t="s">
        <v>240</v>
      </c>
      <c r="C31" s="636"/>
      <c r="D31" s="636"/>
      <c r="E31" s="636"/>
      <c r="F31" s="636"/>
      <c r="G31" s="636"/>
      <c r="H31" s="636"/>
      <c r="I31" s="636"/>
      <c r="J31" s="636"/>
      <c r="K31" s="636"/>
      <c r="L31" s="636"/>
      <c r="M31" s="636"/>
      <c r="N31" s="636"/>
      <c r="O31" s="636"/>
      <c r="P31" s="636"/>
      <c r="Q31" s="637"/>
      <c r="R31" s="638">
        <v>3105361</v>
      </c>
      <c r="S31" s="639"/>
      <c r="T31" s="639"/>
      <c r="U31" s="639"/>
      <c r="V31" s="639"/>
      <c r="W31" s="639"/>
      <c r="X31" s="639"/>
      <c r="Y31" s="640"/>
      <c r="Z31" s="671">
        <v>29.9</v>
      </c>
      <c r="AA31" s="671"/>
      <c r="AB31" s="671"/>
      <c r="AC31" s="671"/>
      <c r="AD31" s="672" t="s">
        <v>64</v>
      </c>
      <c r="AE31" s="672"/>
      <c r="AF31" s="672"/>
      <c r="AG31" s="672"/>
      <c r="AH31" s="672"/>
      <c r="AI31" s="672"/>
      <c r="AJ31" s="672"/>
      <c r="AK31" s="672"/>
      <c r="AL31" s="641" t="s">
        <v>64</v>
      </c>
      <c r="AM31" s="642"/>
      <c r="AN31" s="642"/>
      <c r="AO31" s="673"/>
      <c r="AP31" s="715" t="s">
        <v>241</v>
      </c>
      <c r="AQ31" s="716"/>
      <c r="AR31" s="716"/>
      <c r="AS31" s="716"/>
      <c r="AT31" s="721" t="s">
        <v>242</v>
      </c>
      <c r="AU31" s="86"/>
      <c r="AV31" s="86"/>
      <c r="AW31" s="86"/>
      <c r="AX31" s="708" t="s">
        <v>119</v>
      </c>
      <c r="AY31" s="709"/>
      <c r="AZ31" s="709"/>
      <c r="BA31" s="709"/>
      <c r="BB31" s="709"/>
      <c r="BC31" s="709"/>
      <c r="BD31" s="709"/>
      <c r="BE31" s="709"/>
      <c r="BF31" s="710"/>
      <c r="BG31" s="711">
        <v>99.5</v>
      </c>
      <c r="BH31" s="712"/>
      <c r="BI31" s="712"/>
      <c r="BJ31" s="712"/>
      <c r="BK31" s="712"/>
      <c r="BL31" s="712"/>
      <c r="BM31" s="713">
        <v>98</v>
      </c>
      <c r="BN31" s="712"/>
      <c r="BO31" s="712"/>
      <c r="BP31" s="712"/>
      <c r="BQ31" s="714"/>
      <c r="BR31" s="711">
        <v>98.9</v>
      </c>
      <c r="BS31" s="712"/>
      <c r="BT31" s="712"/>
      <c r="BU31" s="712"/>
      <c r="BV31" s="712"/>
      <c r="BW31" s="712"/>
      <c r="BX31" s="713">
        <v>97.2</v>
      </c>
      <c r="BY31" s="712"/>
      <c r="BZ31" s="712"/>
      <c r="CA31" s="712"/>
      <c r="CB31" s="714"/>
      <c r="CD31" s="729"/>
      <c r="CE31" s="730"/>
      <c r="CF31" s="685" t="s">
        <v>243</v>
      </c>
      <c r="CG31" s="682"/>
      <c r="CH31" s="682"/>
      <c r="CI31" s="682"/>
      <c r="CJ31" s="682"/>
      <c r="CK31" s="682"/>
      <c r="CL31" s="682"/>
      <c r="CM31" s="682"/>
      <c r="CN31" s="682"/>
      <c r="CO31" s="682"/>
      <c r="CP31" s="682"/>
      <c r="CQ31" s="683"/>
      <c r="CR31" s="638">
        <v>30685</v>
      </c>
      <c r="CS31" s="657"/>
      <c r="CT31" s="657"/>
      <c r="CU31" s="657"/>
      <c r="CV31" s="657"/>
      <c r="CW31" s="657"/>
      <c r="CX31" s="657"/>
      <c r="CY31" s="658"/>
      <c r="CZ31" s="641">
        <v>0.3</v>
      </c>
      <c r="DA31" s="659"/>
      <c r="DB31" s="659"/>
      <c r="DC31" s="660"/>
      <c r="DD31" s="644">
        <v>30685</v>
      </c>
      <c r="DE31" s="657"/>
      <c r="DF31" s="657"/>
      <c r="DG31" s="657"/>
      <c r="DH31" s="657"/>
      <c r="DI31" s="657"/>
      <c r="DJ31" s="657"/>
      <c r="DK31" s="658"/>
      <c r="DL31" s="644">
        <v>30685</v>
      </c>
      <c r="DM31" s="657"/>
      <c r="DN31" s="657"/>
      <c r="DO31" s="657"/>
      <c r="DP31" s="657"/>
      <c r="DQ31" s="657"/>
      <c r="DR31" s="657"/>
      <c r="DS31" s="657"/>
      <c r="DT31" s="657"/>
      <c r="DU31" s="657"/>
      <c r="DV31" s="658"/>
      <c r="DW31" s="641">
        <v>0.9</v>
      </c>
      <c r="DX31" s="659"/>
      <c r="DY31" s="659"/>
      <c r="DZ31" s="659"/>
      <c r="EA31" s="659"/>
      <c r="EB31" s="659"/>
      <c r="EC31" s="677"/>
    </row>
    <row r="32" spans="2:133" ht="11.25" customHeight="1" x14ac:dyDescent="0.15">
      <c r="B32" s="705" t="s">
        <v>244</v>
      </c>
      <c r="C32" s="706"/>
      <c r="D32" s="706"/>
      <c r="E32" s="706"/>
      <c r="F32" s="706"/>
      <c r="G32" s="706"/>
      <c r="H32" s="706"/>
      <c r="I32" s="706"/>
      <c r="J32" s="706"/>
      <c r="K32" s="706"/>
      <c r="L32" s="706"/>
      <c r="M32" s="706"/>
      <c r="N32" s="706"/>
      <c r="O32" s="706"/>
      <c r="P32" s="706"/>
      <c r="Q32" s="707"/>
      <c r="R32" s="638" t="s">
        <v>64</v>
      </c>
      <c r="S32" s="639"/>
      <c r="T32" s="639"/>
      <c r="U32" s="639"/>
      <c r="V32" s="639"/>
      <c r="W32" s="639"/>
      <c r="X32" s="639"/>
      <c r="Y32" s="640"/>
      <c r="Z32" s="671" t="s">
        <v>64</v>
      </c>
      <c r="AA32" s="671"/>
      <c r="AB32" s="671"/>
      <c r="AC32" s="671"/>
      <c r="AD32" s="672" t="s">
        <v>64</v>
      </c>
      <c r="AE32" s="672"/>
      <c r="AF32" s="672"/>
      <c r="AG32" s="672"/>
      <c r="AH32" s="672"/>
      <c r="AI32" s="672"/>
      <c r="AJ32" s="672"/>
      <c r="AK32" s="672"/>
      <c r="AL32" s="641" t="s">
        <v>64</v>
      </c>
      <c r="AM32" s="642"/>
      <c r="AN32" s="642"/>
      <c r="AO32" s="673"/>
      <c r="AP32" s="717"/>
      <c r="AQ32" s="718"/>
      <c r="AR32" s="718"/>
      <c r="AS32" s="718"/>
      <c r="AT32" s="722"/>
      <c r="AU32" s="85" t="s">
        <v>245</v>
      </c>
      <c r="AV32" s="85"/>
      <c r="AW32" s="85"/>
      <c r="AX32" s="635" t="s">
        <v>246</v>
      </c>
      <c r="AY32" s="636"/>
      <c r="AZ32" s="636"/>
      <c r="BA32" s="636"/>
      <c r="BB32" s="636"/>
      <c r="BC32" s="636"/>
      <c r="BD32" s="636"/>
      <c r="BE32" s="636"/>
      <c r="BF32" s="637"/>
      <c r="BG32" s="703">
        <v>99.4</v>
      </c>
      <c r="BH32" s="657"/>
      <c r="BI32" s="657"/>
      <c r="BJ32" s="657"/>
      <c r="BK32" s="657"/>
      <c r="BL32" s="657"/>
      <c r="BM32" s="642">
        <v>97.6</v>
      </c>
      <c r="BN32" s="704"/>
      <c r="BO32" s="704"/>
      <c r="BP32" s="704"/>
      <c r="BQ32" s="681"/>
      <c r="BR32" s="703">
        <v>98.8</v>
      </c>
      <c r="BS32" s="657"/>
      <c r="BT32" s="657"/>
      <c r="BU32" s="657"/>
      <c r="BV32" s="657"/>
      <c r="BW32" s="657"/>
      <c r="BX32" s="642">
        <v>97</v>
      </c>
      <c r="BY32" s="704"/>
      <c r="BZ32" s="704"/>
      <c r="CA32" s="704"/>
      <c r="CB32" s="681"/>
      <c r="CD32" s="731"/>
      <c r="CE32" s="732"/>
      <c r="CF32" s="685" t="s">
        <v>247</v>
      </c>
      <c r="CG32" s="682"/>
      <c r="CH32" s="682"/>
      <c r="CI32" s="682"/>
      <c r="CJ32" s="682"/>
      <c r="CK32" s="682"/>
      <c r="CL32" s="682"/>
      <c r="CM32" s="682"/>
      <c r="CN32" s="682"/>
      <c r="CO32" s="682"/>
      <c r="CP32" s="682"/>
      <c r="CQ32" s="683"/>
      <c r="CR32" s="638">
        <v>5</v>
      </c>
      <c r="CS32" s="639"/>
      <c r="CT32" s="639"/>
      <c r="CU32" s="639"/>
      <c r="CV32" s="639"/>
      <c r="CW32" s="639"/>
      <c r="CX32" s="639"/>
      <c r="CY32" s="640"/>
      <c r="CZ32" s="641">
        <v>0</v>
      </c>
      <c r="DA32" s="659"/>
      <c r="DB32" s="659"/>
      <c r="DC32" s="660"/>
      <c r="DD32" s="644">
        <v>5</v>
      </c>
      <c r="DE32" s="639"/>
      <c r="DF32" s="639"/>
      <c r="DG32" s="639"/>
      <c r="DH32" s="639"/>
      <c r="DI32" s="639"/>
      <c r="DJ32" s="639"/>
      <c r="DK32" s="640"/>
      <c r="DL32" s="644">
        <v>5</v>
      </c>
      <c r="DM32" s="639"/>
      <c r="DN32" s="639"/>
      <c r="DO32" s="639"/>
      <c r="DP32" s="639"/>
      <c r="DQ32" s="639"/>
      <c r="DR32" s="639"/>
      <c r="DS32" s="639"/>
      <c r="DT32" s="639"/>
      <c r="DU32" s="639"/>
      <c r="DV32" s="640"/>
      <c r="DW32" s="641">
        <v>0</v>
      </c>
      <c r="DX32" s="659"/>
      <c r="DY32" s="659"/>
      <c r="DZ32" s="659"/>
      <c r="EA32" s="659"/>
      <c r="EB32" s="659"/>
      <c r="EC32" s="677"/>
    </row>
    <row r="33" spans="2:133" ht="11.25" customHeight="1" x14ac:dyDescent="0.15">
      <c r="B33" s="635" t="s">
        <v>248</v>
      </c>
      <c r="C33" s="636"/>
      <c r="D33" s="636"/>
      <c r="E33" s="636"/>
      <c r="F33" s="636"/>
      <c r="G33" s="636"/>
      <c r="H33" s="636"/>
      <c r="I33" s="636"/>
      <c r="J33" s="636"/>
      <c r="K33" s="636"/>
      <c r="L33" s="636"/>
      <c r="M33" s="636"/>
      <c r="N33" s="636"/>
      <c r="O33" s="636"/>
      <c r="P33" s="636"/>
      <c r="Q33" s="637"/>
      <c r="R33" s="638">
        <v>545694</v>
      </c>
      <c r="S33" s="639"/>
      <c r="T33" s="639"/>
      <c r="U33" s="639"/>
      <c r="V33" s="639"/>
      <c r="W33" s="639"/>
      <c r="X33" s="639"/>
      <c r="Y33" s="640"/>
      <c r="Z33" s="671">
        <v>5.3</v>
      </c>
      <c r="AA33" s="671"/>
      <c r="AB33" s="671"/>
      <c r="AC33" s="671"/>
      <c r="AD33" s="672" t="s">
        <v>64</v>
      </c>
      <c r="AE33" s="672"/>
      <c r="AF33" s="672"/>
      <c r="AG33" s="672"/>
      <c r="AH33" s="672"/>
      <c r="AI33" s="672"/>
      <c r="AJ33" s="672"/>
      <c r="AK33" s="672"/>
      <c r="AL33" s="641" t="s">
        <v>64</v>
      </c>
      <c r="AM33" s="642"/>
      <c r="AN33" s="642"/>
      <c r="AO33" s="673"/>
      <c r="AP33" s="719"/>
      <c r="AQ33" s="720"/>
      <c r="AR33" s="720"/>
      <c r="AS33" s="720"/>
      <c r="AT33" s="723"/>
      <c r="AU33" s="87"/>
      <c r="AV33" s="87"/>
      <c r="AW33" s="87"/>
      <c r="AX33" s="619" t="s">
        <v>249</v>
      </c>
      <c r="AY33" s="620"/>
      <c r="AZ33" s="620"/>
      <c r="BA33" s="620"/>
      <c r="BB33" s="620"/>
      <c r="BC33" s="620"/>
      <c r="BD33" s="620"/>
      <c r="BE33" s="620"/>
      <c r="BF33" s="621"/>
      <c r="BG33" s="702">
        <v>99.5</v>
      </c>
      <c r="BH33" s="623"/>
      <c r="BI33" s="623"/>
      <c r="BJ33" s="623"/>
      <c r="BK33" s="623"/>
      <c r="BL33" s="623"/>
      <c r="BM33" s="665">
        <v>98</v>
      </c>
      <c r="BN33" s="623"/>
      <c r="BO33" s="623"/>
      <c r="BP33" s="623"/>
      <c r="BQ33" s="667"/>
      <c r="BR33" s="702">
        <v>98.8</v>
      </c>
      <c r="BS33" s="623"/>
      <c r="BT33" s="623"/>
      <c r="BU33" s="623"/>
      <c r="BV33" s="623"/>
      <c r="BW33" s="623"/>
      <c r="BX33" s="665">
        <v>96.9</v>
      </c>
      <c r="BY33" s="623"/>
      <c r="BZ33" s="623"/>
      <c r="CA33" s="623"/>
      <c r="CB33" s="667"/>
      <c r="CD33" s="685" t="s">
        <v>250</v>
      </c>
      <c r="CE33" s="682"/>
      <c r="CF33" s="682"/>
      <c r="CG33" s="682"/>
      <c r="CH33" s="682"/>
      <c r="CI33" s="682"/>
      <c r="CJ33" s="682"/>
      <c r="CK33" s="682"/>
      <c r="CL33" s="682"/>
      <c r="CM33" s="682"/>
      <c r="CN33" s="682"/>
      <c r="CO33" s="682"/>
      <c r="CP33" s="682"/>
      <c r="CQ33" s="683"/>
      <c r="CR33" s="638">
        <v>3752200</v>
      </c>
      <c r="CS33" s="657"/>
      <c r="CT33" s="657"/>
      <c r="CU33" s="657"/>
      <c r="CV33" s="657"/>
      <c r="CW33" s="657"/>
      <c r="CX33" s="657"/>
      <c r="CY33" s="658"/>
      <c r="CZ33" s="641">
        <v>37.5</v>
      </c>
      <c r="DA33" s="659"/>
      <c r="DB33" s="659"/>
      <c r="DC33" s="660"/>
      <c r="DD33" s="644">
        <v>2005693</v>
      </c>
      <c r="DE33" s="657"/>
      <c r="DF33" s="657"/>
      <c r="DG33" s="657"/>
      <c r="DH33" s="657"/>
      <c r="DI33" s="657"/>
      <c r="DJ33" s="657"/>
      <c r="DK33" s="658"/>
      <c r="DL33" s="644">
        <v>1376060</v>
      </c>
      <c r="DM33" s="657"/>
      <c r="DN33" s="657"/>
      <c r="DO33" s="657"/>
      <c r="DP33" s="657"/>
      <c r="DQ33" s="657"/>
      <c r="DR33" s="657"/>
      <c r="DS33" s="657"/>
      <c r="DT33" s="657"/>
      <c r="DU33" s="657"/>
      <c r="DV33" s="658"/>
      <c r="DW33" s="641">
        <v>42.2</v>
      </c>
      <c r="DX33" s="659"/>
      <c r="DY33" s="659"/>
      <c r="DZ33" s="659"/>
      <c r="EA33" s="659"/>
      <c r="EB33" s="659"/>
      <c r="EC33" s="677"/>
    </row>
    <row r="34" spans="2:133" ht="11.25" customHeight="1" x14ac:dyDescent="0.15">
      <c r="B34" s="635" t="s">
        <v>251</v>
      </c>
      <c r="C34" s="636"/>
      <c r="D34" s="636"/>
      <c r="E34" s="636"/>
      <c r="F34" s="636"/>
      <c r="G34" s="636"/>
      <c r="H34" s="636"/>
      <c r="I34" s="636"/>
      <c r="J34" s="636"/>
      <c r="K34" s="636"/>
      <c r="L34" s="636"/>
      <c r="M34" s="636"/>
      <c r="N34" s="636"/>
      <c r="O34" s="636"/>
      <c r="P34" s="636"/>
      <c r="Q34" s="637"/>
      <c r="R34" s="638">
        <v>12634</v>
      </c>
      <c r="S34" s="639"/>
      <c r="T34" s="639"/>
      <c r="U34" s="639"/>
      <c r="V34" s="639"/>
      <c r="W34" s="639"/>
      <c r="X34" s="639"/>
      <c r="Y34" s="640"/>
      <c r="Z34" s="671">
        <v>0.1</v>
      </c>
      <c r="AA34" s="671"/>
      <c r="AB34" s="671"/>
      <c r="AC34" s="671"/>
      <c r="AD34" s="672">
        <v>3106</v>
      </c>
      <c r="AE34" s="672"/>
      <c r="AF34" s="672"/>
      <c r="AG34" s="672"/>
      <c r="AH34" s="672"/>
      <c r="AI34" s="672"/>
      <c r="AJ34" s="672"/>
      <c r="AK34" s="672"/>
      <c r="AL34" s="641">
        <v>0.1</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85" t="s">
        <v>252</v>
      </c>
      <c r="CE34" s="682"/>
      <c r="CF34" s="682"/>
      <c r="CG34" s="682"/>
      <c r="CH34" s="682"/>
      <c r="CI34" s="682"/>
      <c r="CJ34" s="682"/>
      <c r="CK34" s="682"/>
      <c r="CL34" s="682"/>
      <c r="CM34" s="682"/>
      <c r="CN34" s="682"/>
      <c r="CO34" s="682"/>
      <c r="CP34" s="682"/>
      <c r="CQ34" s="683"/>
      <c r="CR34" s="638">
        <v>1055456</v>
      </c>
      <c r="CS34" s="639"/>
      <c r="CT34" s="639"/>
      <c r="CU34" s="639"/>
      <c r="CV34" s="639"/>
      <c r="CW34" s="639"/>
      <c r="CX34" s="639"/>
      <c r="CY34" s="640"/>
      <c r="CZ34" s="641">
        <v>10.6</v>
      </c>
      <c r="DA34" s="659"/>
      <c r="DB34" s="659"/>
      <c r="DC34" s="660"/>
      <c r="DD34" s="644">
        <v>610024</v>
      </c>
      <c r="DE34" s="639"/>
      <c r="DF34" s="639"/>
      <c r="DG34" s="639"/>
      <c r="DH34" s="639"/>
      <c r="DI34" s="639"/>
      <c r="DJ34" s="639"/>
      <c r="DK34" s="640"/>
      <c r="DL34" s="644">
        <v>384821</v>
      </c>
      <c r="DM34" s="639"/>
      <c r="DN34" s="639"/>
      <c r="DO34" s="639"/>
      <c r="DP34" s="639"/>
      <c r="DQ34" s="639"/>
      <c r="DR34" s="639"/>
      <c r="DS34" s="639"/>
      <c r="DT34" s="639"/>
      <c r="DU34" s="639"/>
      <c r="DV34" s="640"/>
      <c r="DW34" s="641">
        <v>11.8</v>
      </c>
      <c r="DX34" s="659"/>
      <c r="DY34" s="659"/>
      <c r="DZ34" s="659"/>
      <c r="EA34" s="659"/>
      <c r="EB34" s="659"/>
      <c r="EC34" s="677"/>
    </row>
    <row r="35" spans="2:133" ht="11.25" customHeight="1" x14ac:dyDescent="0.15">
      <c r="B35" s="635" t="s">
        <v>253</v>
      </c>
      <c r="C35" s="636"/>
      <c r="D35" s="636"/>
      <c r="E35" s="636"/>
      <c r="F35" s="636"/>
      <c r="G35" s="636"/>
      <c r="H35" s="636"/>
      <c r="I35" s="636"/>
      <c r="J35" s="636"/>
      <c r="K35" s="636"/>
      <c r="L35" s="636"/>
      <c r="M35" s="636"/>
      <c r="N35" s="636"/>
      <c r="O35" s="636"/>
      <c r="P35" s="636"/>
      <c r="Q35" s="637"/>
      <c r="R35" s="638">
        <v>26932</v>
      </c>
      <c r="S35" s="639"/>
      <c r="T35" s="639"/>
      <c r="U35" s="639"/>
      <c r="V35" s="639"/>
      <c r="W35" s="639"/>
      <c r="X35" s="639"/>
      <c r="Y35" s="640"/>
      <c r="Z35" s="671">
        <v>0.3</v>
      </c>
      <c r="AA35" s="671"/>
      <c r="AB35" s="671"/>
      <c r="AC35" s="671"/>
      <c r="AD35" s="672" t="s">
        <v>64</v>
      </c>
      <c r="AE35" s="672"/>
      <c r="AF35" s="672"/>
      <c r="AG35" s="672"/>
      <c r="AH35" s="672"/>
      <c r="AI35" s="672"/>
      <c r="AJ35" s="672"/>
      <c r="AK35" s="672"/>
      <c r="AL35" s="641" t="s">
        <v>64</v>
      </c>
      <c r="AM35" s="642"/>
      <c r="AN35" s="642"/>
      <c r="AO35" s="673"/>
      <c r="AP35" s="90"/>
      <c r="AQ35" s="699" t="s">
        <v>254</v>
      </c>
      <c r="AR35" s="700"/>
      <c r="AS35" s="700"/>
      <c r="AT35" s="700"/>
      <c r="AU35" s="700"/>
      <c r="AV35" s="700"/>
      <c r="AW35" s="700"/>
      <c r="AX35" s="700"/>
      <c r="AY35" s="700"/>
      <c r="AZ35" s="700"/>
      <c r="BA35" s="700"/>
      <c r="BB35" s="700"/>
      <c r="BC35" s="700"/>
      <c r="BD35" s="700"/>
      <c r="BE35" s="700"/>
      <c r="BF35" s="701"/>
      <c r="BG35" s="699" t="s">
        <v>255</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85" t="s">
        <v>256</v>
      </c>
      <c r="CE35" s="682"/>
      <c r="CF35" s="682"/>
      <c r="CG35" s="682"/>
      <c r="CH35" s="682"/>
      <c r="CI35" s="682"/>
      <c r="CJ35" s="682"/>
      <c r="CK35" s="682"/>
      <c r="CL35" s="682"/>
      <c r="CM35" s="682"/>
      <c r="CN35" s="682"/>
      <c r="CO35" s="682"/>
      <c r="CP35" s="682"/>
      <c r="CQ35" s="683"/>
      <c r="CR35" s="638">
        <v>71562</v>
      </c>
      <c r="CS35" s="657"/>
      <c r="CT35" s="657"/>
      <c r="CU35" s="657"/>
      <c r="CV35" s="657"/>
      <c r="CW35" s="657"/>
      <c r="CX35" s="657"/>
      <c r="CY35" s="658"/>
      <c r="CZ35" s="641">
        <v>0.7</v>
      </c>
      <c r="DA35" s="659"/>
      <c r="DB35" s="659"/>
      <c r="DC35" s="660"/>
      <c r="DD35" s="644">
        <v>47394</v>
      </c>
      <c r="DE35" s="657"/>
      <c r="DF35" s="657"/>
      <c r="DG35" s="657"/>
      <c r="DH35" s="657"/>
      <c r="DI35" s="657"/>
      <c r="DJ35" s="657"/>
      <c r="DK35" s="658"/>
      <c r="DL35" s="644">
        <v>46103</v>
      </c>
      <c r="DM35" s="657"/>
      <c r="DN35" s="657"/>
      <c r="DO35" s="657"/>
      <c r="DP35" s="657"/>
      <c r="DQ35" s="657"/>
      <c r="DR35" s="657"/>
      <c r="DS35" s="657"/>
      <c r="DT35" s="657"/>
      <c r="DU35" s="657"/>
      <c r="DV35" s="658"/>
      <c r="DW35" s="641">
        <v>1.4</v>
      </c>
      <c r="DX35" s="659"/>
      <c r="DY35" s="659"/>
      <c r="DZ35" s="659"/>
      <c r="EA35" s="659"/>
      <c r="EB35" s="659"/>
      <c r="EC35" s="677"/>
    </row>
    <row r="36" spans="2:133" ht="11.25" customHeight="1" x14ac:dyDescent="0.15">
      <c r="B36" s="635" t="s">
        <v>257</v>
      </c>
      <c r="C36" s="636"/>
      <c r="D36" s="636"/>
      <c r="E36" s="636"/>
      <c r="F36" s="636"/>
      <c r="G36" s="636"/>
      <c r="H36" s="636"/>
      <c r="I36" s="636"/>
      <c r="J36" s="636"/>
      <c r="K36" s="636"/>
      <c r="L36" s="636"/>
      <c r="M36" s="636"/>
      <c r="N36" s="636"/>
      <c r="O36" s="636"/>
      <c r="P36" s="636"/>
      <c r="Q36" s="637"/>
      <c r="R36" s="638">
        <v>197757</v>
      </c>
      <c r="S36" s="639"/>
      <c r="T36" s="639"/>
      <c r="U36" s="639"/>
      <c r="V36" s="639"/>
      <c r="W36" s="639"/>
      <c r="X36" s="639"/>
      <c r="Y36" s="640"/>
      <c r="Z36" s="671">
        <v>1.9</v>
      </c>
      <c r="AA36" s="671"/>
      <c r="AB36" s="671"/>
      <c r="AC36" s="671"/>
      <c r="AD36" s="672" t="s">
        <v>64</v>
      </c>
      <c r="AE36" s="672"/>
      <c r="AF36" s="672"/>
      <c r="AG36" s="672"/>
      <c r="AH36" s="672"/>
      <c r="AI36" s="672"/>
      <c r="AJ36" s="672"/>
      <c r="AK36" s="672"/>
      <c r="AL36" s="641" t="s">
        <v>64</v>
      </c>
      <c r="AM36" s="642"/>
      <c r="AN36" s="642"/>
      <c r="AO36" s="673"/>
      <c r="AP36" s="90"/>
      <c r="AQ36" s="690" t="s">
        <v>258</v>
      </c>
      <c r="AR36" s="691"/>
      <c r="AS36" s="691"/>
      <c r="AT36" s="691"/>
      <c r="AU36" s="691"/>
      <c r="AV36" s="691"/>
      <c r="AW36" s="691"/>
      <c r="AX36" s="691"/>
      <c r="AY36" s="692"/>
      <c r="AZ36" s="693">
        <v>680974</v>
      </c>
      <c r="BA36" s="694"/>
      <c r="BB36" s="694"/>
      <c r="BC36" s="694"/>
      <c r="BD36" s="694"/>
      <c r="BE36" s="694"/>
      <c r="BF36" s="695"/>
      <c r="BG36" s="696" t="s">
        <v>259</v>
      </c>
      <c r="BH36" s="697"/>
      <c r="BI36" s="697"/>
      <c r="BJ36" s="697"/>
      <c r="BK36" s="697"/>
      <c r="BL36" s="697"/>
      <c r="BM36" s="697"/>
      <c r="BN36" s="697"/>
      <c r="BO36" s="697"/>
      <c r="BP36" s="697"/>
      <c r="BQ36" s="697"/>
      <c r="BR36" s="697"/>
      <c r="BS36" s="697"/>
      <c r="BT36" s="697"/>
      <c r="BU36" s="698"/>
      <c r="BV36" s="693">
        <v>10527</v>
      </c>
      <c r="BW36" s="694"/>
      <c r="BX36" s="694"/>
      <c r="BY36" s="694"/>
      <c r="BZ36" s="694"/>
      <c r="CA36" s="694"/>
      <c r="CB36" s="695"/>
      <c r="CD36" s="685" t="s">
        <v>260</v>
      </c>
      <c r="CE36" s="682"/>
      <c r="CF36" s="682"/>
      <c r="CG36" s="682"/>
      <c r="CH36" s="682"/>
      <c r="CI36" s="682"/>
      <c r="CJ36" s="682"/>
      <c r="CK36" s="682"/>
      <c r="CL36" s="682"/>
      <c r="CM36" s="682"/>
      <c r="CN36" s="682"/>
      <c r="CO36" s="682"/>
      <c r="CP36" s="682"/>
      <c r="CQ36" s="683"/>
      <c r="CR36" s="638">
        <v>1760049</v>
      </c>
      <c r="CS36" s="639"/>
      <c r="CT36" s="639"/>
      <c r="CU36" s="639"/>
      <c r="CV36" s="639"/>
      <c r="CW36" s="639"/>
      <c r="CX36" s="639"/>
      <c r="CY36" s="640"/>
      <c r="CZ36" s="641">
        <v>17.600000000000001</v>
      </c>
      <c r="DA36" s="659"/>
      <c r="DB36" s="659"/>
      <c r="DC36" s="660"/>
      <c r="DD36" s="644">
        <v>610017</v>
      </c>
      <c r="DE36" s="639"/>
      <c r="DF36" s="639"/>
      <c r="DG36" s="639"/>
      <c r="DH36" s="639"/>
      <c r="DI36" s="639"/>
      <c r="DJ36" s="639"/>
      <c r="DK36" s="640"/>
      <c r="DL36" s="644">
        <v>400882</v>
      </c>
      <c r="DM36" s="639"/>
      <c r="DN36" s="639"/>
      <c r="DO36" s="639"/>
      <c r="DP36" s="639"/>
      <c r="DQ36" s="639"/>
      <c r="DR36" s="639"/>
      <c r="DS36" s="639"/>
      <c r="DT36" s="639"/>
      <c r="DU36" s="639"/>
      <c r="DV36" s="640"/>
      <c r="DW36" s="641">
        <v>12.3</v>
      </c>
      <c r="DX36" s="659"/>
      <c r="DY36" s="659"/>
      <c r="DZ36" s="659"/>
      <c r="EA36" s="659"/>
      <c r="EB36" s="659"/>
      <c r="EC36" s="677"/>
    </row>
    <row r="37" spans="2:133" ht="11.25" customHeight="1" x14ac:dyDescent="0.15">
      <c r="B37" s="635" t="s">
        <v>261</v>
      </c>
      <c r="C37" s="636"/>
      <c r="D37" s="636"/>
      <c r="E37" s="636"/>
      <c r="F37" s="636"/>
      <c r="G37" s="636"/>
      <c r="H37" s="636"/>
      <c r="I37" s="636"/>
      <c r="J37" s="636"/>
      <c r="K37" s="636"/>
      <c r="L37" s="636"/>
      <c r="M37" s="636"/>
      <c r="N37" s="636"/>
      <c r="O37" s="636"/>
      <c r="P37" s="636"/>
      <c r="Q37" s="637"/>
      <c r="R37" s="638">
        <v>385376</v>
      </c>
      <c r="S37" s="639"/>
      <c r="T37" s="639"/>
      <c r="U37" s="639"/>
      <c r="V37" s="639"/>
      <c r="W37" s="639"/>
      <c r="X37" s="639"/>
      <c r="Y37" s="640"/>
      <c r="Z37" s="671">
        <v>3.7</v>
      </c>
      <c r="AA37" s="671"/>
      <c r="AB37" s="671"/>
      <c r="AC37" s="671"/>
      <c r="AD37" s="672" t="s">
        <v>64</v>
      </c>
      <c r="AE37" s="672"/>
      <c r="AF37" s="672"/>
      <c r="AG37" s="672"/>
      <c r="AH37" s="672"/>
      <c r="AI37" s="672"/>
      <c r="AJ37" s="672"/>
      <c r="AK37" s="672"/>
      <c r="AL37" s="641" t="s">
        <v>64</v>
      </c>
      <c r="AM37" s="642"/>
      <c r="AN37" s="642"/>
      <c r="AO37" s="673"/>
      <c r="AQ37" s="678" t="s">
        <v>262</v>
      </c>
      <c r="AR37" s="679"/>
      <c r="AS37" s="679"/>
      <c r="AT37" s="679"/>
      <c r="AU37" s="679"/>
      <c r="AV37" s="679"/>
      <c r="AW37" s="679"/>
      <c r="AX37" s="679"/>
      <c r="AY37" s="680"/>
      <c r="AZ37" s="638">
        <v>48761</v>
      </c>
      <c r="BA37" s="639"/>
      <c r="BB37" s="639"/>
      <c r="BC37" s="639"/>
      <c r="BD37" s="657"/>
      <c r="BE37" s="657"/>
      <c r="BF37" s="681"/>
      <c r="BG37" s="685" t="s">
        <v>263</v>
      </c>
      <c r="BH37" s="682"/>
      <c r="BI37" s="682"/>
      <c r="BJ37" s="682"/>
      <c r="BK37" s="682"/>
      <c r="BL37" s="682"/>
      <c r="BM37" s="682"/>
      <c r="BN37" s="682"/>
      <c r="BO37" s="682"/>
      <c r="BP37" s="682"/>
      <c r="BQ37" s="682"/>
      <c r="BR37" s="682"/>
      <c r="BS37" s="682"/>
      <c r="BT37" s="682"/>
      <c r="BU37" s="683"/>
      <c r="BV37" s="638">
        <v>-14304</v>
      </c>
      <c r="BW37" s="639"/>
      <c r="BX37" s="639"/>
      <c r="BY37" s="639"/>
      <c r="BZ37" s="639"/>
      <c r="CA37" s="639"/>
      <c r="CB37" s="684"/>
      <c r="CD37" s="685" t="s">
        <v>264</v>
      </c>
      <c r="CE37" s="682"/>
      <c r="CF37" s="682"/>
      <c r="CG37" s="682"/>
      <c r="CH37" s="682"/>
      <c r="CI37" s="682"/>
      <c r="CJ37" s="682"/>
      <c r="CK37" s="682"/>
      <c r="CL37" s="682"/>
      <c r="CM37" s="682"/>
      <c r="CN37" s="682"/>
      <c r="CO37" s="682"/>
      <c r="CP37" s="682"/>
      <c r="CQ37" s="683"/>
      <c r="CR37" s="638">
        <v>296314</v>
      </c>
      <c r="CS37" s="657"/>
      <c r="CT37" s="657"/>
      <c r="CU37" s="657"/>
      <c r="CV37" s="657"/>
      <c r="CW37" s="657"/>
      <c r="CX37" s="657"/>
      <c r="CY37" s="658"/>
      <c r="CZ37" s="641">
        <v>3</v>
      </c>
      <c r="DA37" s="659"/>
      <c r="DB37" s="659"/>
      <c r="DC37" s="660"/>
      <c r="DD37" s="644">
        <v>296314</v>
      </c>
      <c r="DE37" s="657"/>
      <c r="DF37" s="657"/>
      <c r="DG37" s="657"/>
      <c r="DH37" s="657"/>
      <c r="DI37" s="657"/>
      <c r="DJ37" s="657"/>
      <c r="DK37" s="658"/>
      <c r="DL37" s="644">
        <v>264619</v>
      </c>
      <c r="DM37" s="657"/>
      <c r="DN37" s="657"/>
      <c r="DO37" s="657"/>
      <c r="DP37" s="657"/>
      <c r="DQ37" s="657"/>
      <c r="DR37" s="657"/>
      <c r="DS37" s="657"/>
      <c r="DT37" s="657"/>
      <c r="DU37" s="657"/>
      <c r="DV37" s="658"/>
      <c r="DW37" s="641">
        <v>8.1</v>
      </c>
      <c r="DX37" s="659"/>
      <c r="DY37" s="659"/>
      <c r="DZ37" s="659"/>
      <c r="EA37" s="659"/>
      <c r="EB37" s="659"/>
      <c r="EC37" s="677"/>
    </row>
    <row r="38" spans="2:133" ht="11.25" customHeight="1" x14ac:dyDescent="0.15">
      <c r="B38" s="635" t="s">
        <v>265</v>
      </c>
      <c r="C38" s="636"/>
      <c r="D38" s="636"/>
      <c r="E38" s="636"/>
      <c r="F38" s="636"/>
      <c r="G38" s="636"/>
      <c r="H38" s="636"/>
      <c r="I38" s="636"/>
      <c r="J38" s="636"/>
      <c r="K38" s="636"/>
      <c r="L38" s="636"/>
      <c r="M38" s="636"/>
      <c r="N38" s="636"/>
      <c r="O38" s="636"/>
      <c r="P38" s="636"/>
      <c r="Q38" s="637"/>
      <c r="R38" s="638">
        <v>134391</v>
      </c>
      <c r="S38" s="639"/>
      <c r="T38" s="639"/>
      <c r="U38" s="639"/>
      <c r="V38" s="639"/>
      <c r="W38" s="639"/>
      <c r="X38" s="639"/>
      <c r="Y38" s="640"/>
      <c r="Z38" s="671">
        <v>1.3</v>
      </c>
      <c r="AA38" s="671"/>
      <c r="AB38" s="671"/>
      <c r="AC38" s="671"/>
      <c r="AD38" s="672">
        <v>3217</v>
      </c>
      <c r="AE38" s="672"/>
      <c r="AF38" s="672"/>
      <c r="AG38" s="672"/>
      <c r="AH38" s="672"/>
      <c r="AI38" s="672"/>
      <c r="AJ38" s="672"/>
      <c r="AK38" s="672"/>
      <c r="AL38" s="641">
        <v>0.1</v>
      </c>
      <c r="AM38" s="642"/>
      <c r="AN38" s="642"/>
      <c r="AO38" s="673"/>
      <c r="AQ38" s="678" t="s">
        <v>266</v>
      </c>
      <c r="AR38" s="679"/>
      <c r="AS38" s="679"/>
      <c r="AT38" s="679"/>
      <c r="AU38" s="679"/>
      <c r="AV38" s="679"/>
      <c r="AW38" s="679"/>
      <c r="AX38" s="679"/>
      <c r="AY38" s="680"/>
      <c r="AZ38" s="638">
        <v>4168</v>
      </c>
      <c r="BA38" s="639"/>
      <c r="BB38" s="639"/>
      <c r="BC38" s="639"/>
      <c r="BD38" s="657"/>
      <c r="BE38" s="657"/>
      <c r="BF38" s="681"/>
      <c r="BG38" s="685" t="s">
        <v>267</v>
      </c>
      <c r="BH38" s="682"/>
      <c r="BI38" s="682"/>
      <c r="BJ38" s="682"/>
      <c r="BK38" s="682"/>
      <c r="BL38" s="682"/>
      <c r="BM38" s="682"/>
      <c r="BN38" s="682"/>
      <c r="BO38" s="682"/>
      <c r="BP38" s="682"/>
      <c r="BQ38" s="682"/>
      <c r="BR38" s="682"/>
      <c r="BS38" s="682"/>
      <c r="BT38" s="682"/>
      <c r="BU38" s="683"/>
      <c r="BV38" s="638">
        <v>1638</v>
      </c>
      <c r="BW38" s="639"/>
      <c r="BX38" s="639"/>
      <c r="BY38" s="639"/>
      <c r="BZ38" s="639"/>
      <c r="CA38" s="639"/>
      <c r="CB38" s="684"/>
      <c r="CD38" s="685" t="s">
        <v>268</v>
      </c>
      <c r="CE38" s="682"/>
      <c r="CF38" s="682"/>
      <c r="CG38" s="682"/>
      <c r="CH38" s="682"/>
      <c r="CI38" s="682"/>
      <c r="CJ38" s="682"/>
      <c r="CK38" s="682"/>
      <c r="CL38" s="682"/>
      <c r="CM38" s="682"/>
      <c r="CN38" s="682"/>
      <c r="CO38" s="682"/>
      <c r="CP38" s="682"/>
      <c r="CQ38" s="683"/>
      <c r="CR38" s="638">
        <v>676806</v>
      </c>
      <c r="CS38" s="639"/>
      <c r="CT38" s="639"/>
      <c r="CU38" s="639"/>
      <c r="CV38" s="639"/>
      <c r="CW38" s="639"/>
      <c r="CX38" s="639"/>
      <c r="CY38" s="640"/>
      <c r="CZ38" s="641">
        <v>6.8</v>
      </c>
      <c r="DA38" s="659"/>
      <c r="DB38" s="659"/>
      <c r="DC38" s="660"/>
      <c r="DD38" s="644">
        <v>571045</v>
      </c>
      <c r="DE38" s="639"/>
      <c r="DF38" s="639"/>
      <c r="DG38" s="639"/>
      <c r="DH38" s="639"/>
      <c r="DI38" s="639"/>
      <c r="DJ38" s="639"/>
      <c r="DK38" s="640"/>
      <c r="DL38" s="644">
        <v>544254</v>
      </c>
      <c r="DM38" s="639"/>
      <c r="DN38" s="639"/>
      <c r="DO38" s="639"/>
      <c r="DP38" s="639"/>
      <c r="DQ38" s="639"/>
      <c r="DR38" s="639"/>
      <c r="DS38" s="639"/>
      <c r="DT38" s="639"/>
      <c r="DU38" s="639"/>
      <c r="DV38" s="640"/>
      <c r="DW38" s="641">
        <v>16.7</v>
      </c>
      <c r="DX38" s="659"/>
      <c r="DY38" s="659"/>
      <c r="DZ38" s="659"/>
      <c r="EA38" s="659"/>
      <c r="EB38" s="659"/>
      <c r="EC38" s="677"/>
    </row>
    <row r="39" spans="2:133" ht="11.25" customHeight="1" x14ac:dyDescent="0.15">
      <c r="B39" s="635" t="s">
        <v>269</v>
      </c>
      <c r="C39" s="636"/>
      <c r="D39" s="636"/>
      <c r="E39" s="636"/>
      <c r="F39" s="636"/>
      <c r="G39" s="636"/>
      <c r="H39" s="636"/>
      <c r="I39" s="636"/>
      <c r="J39" s="636"/>
      <c r="K39" s="636"/>
      <c r="L39" s="636"/>
      <c r="M39" s="636"/>
      <c r="N39" s="636"/>
      <c r="O39" s="636"/>
      <c r="P39" s="636"/>
      <c r="Q39" s="637"/>
      <c r="R39" s="638">
        <v>2289636</v>
      </c>
      <c r="S39" s="639"/>
      <c r="T39" s="639"/>
      <c r="U39" s="639"/>
      <c r="V39" s="639"/>
      <c r="W39" s="639"/>
      <c r="X39" s="639"/>
      <c r="Y39" s="640"/>
      <c r="Z39" s="671">
        <v>22.1</v>
      </c>
      <c r="AA39" s="671"/>
      <c r="AB39" s="671"/>
      <c r="AC39" s="671"/>
      <c r="AD39" s="672" t="s">
        <v>64</v>
      </c>
      <c r="AE39" s="672"/>
      <c r="AF39" s="672"/>
      <c r="AG39" s="672"/>
      <c r="AH39" s="672"/>
      <c r="AI39" s="672"/>
      <c r="AJ39" s="672"/>
      <c r="AK39" s="672"/>
      <c r="AL39" s="641" t="s">
        <v>64</v>
      </c>
      <c r="AM39" s="642"/>
      <c r="AN39" s="642"/>
      <c r="AO39" s="673"/>
      <c r="AQ39" s="678" t="s">
        <v>270</v>
      </c>
      <c r="AR39" s="679"/>
      <c r="AS39" s="679"/>
      <c r="AT39" s="679"/>
      <c r="AU39" s="679"/>
      <c r="AV39" s="679"/>
      <c r="AW39" s="679"/>
      <c r="AX39" s="679"/>
      <c r="AY39" s="680"/>
      <c r="AZ39" s="638" t="s">
        <v>64</v>
      </c>
      <c r="BA39" s="639"/>
      <c r="BB39" s="639"/>
      <c r="BC39" s="639"/>
      <c r="BD39" s="657"/>
      <c r="BE39" s="657"/>
      <c r="BF39" s="681"/>
      <c r="BG39" s="685" t="s">
        <v>271</v>
      </c>
      <c r="BH39" s="682"/>
      <c r="BI39" s="682"/>
      <c r="BJ39" s="682"/>
      <c r="BK39" s="682"/>
      <c r="BL39" s="682"/>
      <c r="BM39" s="682"/>
      <c r="BN39" s="682"/>
      <c r="BO39" s="682"/>
      <c r="BP39" s="682"/>
      <c r="BQ39" s="682"/>
      <c r="BR39" s="682"/>
      <c r="BS39" s="682"/>
      <c r="BT39" s="682"/>
      <c r="BU39" s="683"/>
      <c r="BV39" s="638">
        <v>2534</v>
      </c>
      <c r="BW39" s="639"/>
      <c r="BX39" s="639"/>
      <c r="BY39" s="639"/>
      <c r="BZ39" s="639"/>
      <c r="CA39" s="639"/>
      <c r="CB39" s="684"/>
      <c r="CD39" s="685" t="s">
        <v>272</v>
      </c>
      <c r="CE39" s="682"/>
      <c r="CF39" s="682"/>
      <c r="CG39" s="682"/>
      <c r="CH39" s="682"/>
      <c r="CI39" s="682"/>
      <c r="CJ39" s="682"/>
      <c r="CK39" s="682"/>
      <c r="CL39" s="682"/>
      <c r="CM39" s="682"/>
      <c r="CN39" s="682"/>
      <c r="CO39" s="682"/>
      <c r="CP39" s="682"/>
      <c r="CQ39" s="683"/>
      <c r="CR39" s="638">
        <v>187523</v>
      </c>
      <c r="CS39" s="657"/>
      <c r="CT39" s="657"/>
      <c r="CU39" s="657"/>
      <c r="CV39" s="657"/>
      <c r="CW39" s="657"/>
      <c r="CX39" s="657"/>
      <c r="CY39" s="658"/>
      <c r="CZ39" s="641">
        <v>1.9</v>
      </c>
      <c r="DA39" s="659"/>
      <c r="DB39" s="659"/>
      <c r="DC39" s="660"/>
      <c r="DD39" s="644">
        <v>167213</v>
      </c>
      <c r="DE39" s="657"/>
      <c r="DF39" s="657"/>
      <c r="DG39" s="657"/>
      <c r="DH39" s="657"/>
      <c r="DI39" s="657"/>
      <c r="DJ39" s="657"/>
      <c r="DK39" s="658"/>
      <c r="DL39" s="644" t="s">
        <v>64</v>
      </c>
      <c r="DM39" s="657"/>
      <c r="DN39" s="657"/>
      <c r="DO39" s="657"/>
      <c r="DP39" s="657"/>
      <c r="DQ39" s="657"/>
      <c r="DR39" s="657"/>
      <c r="DS39" s="657"/>
      <c r="DT39" s="657"/>
      <c r="DU39" s="657"/>
      <c r="DV39" s="658"/>
      <c r="DW39" s="641" t="s">
        <v>64</v>
      </c>
      <c r="DX39" s="659"/>
      <c r="DY39" s="659"/>
      <c r="DZ39" s="659"/>
      <c r="EA39" s="659"/>
      <c r="EB39" s="659"/>
      <c r="EC39" s="677"/>
    </row>
    <row r="40" spans="2:133" ht="11.25" customHeight="1" x14ac:dyDescent="0.15">
      <c r="B40" s="635" t="s">
        <v>273</v>
      </c>
      <c r="C40" s="636"/>
      <c r="D40" s="636"/>
      <c r="E40" s="636"/>
      <c r="F40" s="636"/>
      <c r="G40" s="636"/>
      <c r="H40" s="636"/>
      <c r="I40" s="636"/>
      <c r="J40" s="636"/>
      <c r="K40" s="636"/>
      <c r="L40" s="636"/>
      <c r="M40" s="636"/>
      <c r="N40" s="636"/>
      <c r="O40" s="636"/>
      <c r="P40" s="636"/>
      <c r="Q40" s="637"/>
      <c r="R40" s="638">
        <v>1976</v>
      </c>
      <c r="S40" s="639"/>
      <c r="T40" s="639"/>
      <c r="U40" s="639"/>
      <c r="V40" s="639"/>
      <c r="W40" s="639"/>
      <c r="X40" s="639"/>
      <c r="Y40" s="640"/>
      <c r="Z40" s="671">
        <v>0</v>
      </c>
      <c r="AA40" s="671"/>
      <c r="AB40" s="671"/>
      <c r="AC40" s="671"/>
      <c r="AD40" s="672" t="s">
        <v>64</v>
      </c>
      <c r="AE40" s="672"/>
      <c r="AF40" s="672"/>
      <c r="AG40" s="672"/>
      <c r="AH40" s="672"/>
      <c r="AI40" s="672"/>
      <c r="AJ40" s="672"/>
      <c r="AK40" s="672"/>
      <c r="AL40" s="641" t="s">
        <v>64</v>
      </c>
      <c r="AM40" s="642"/>
      <c r="AN40" s="642"/>
      <c r="AO40" s="673"/>
      <c r="AQ40" s="678" t="s">
        <v>274</v>
      </c>
      <c r="AR40" s="679"/>
      <c r="AS40" s="679"/>
      <c r="AT40" s="679"/>
      <c r="AU40" s="679"/>
      <c r="AV40" s="679"/>
      <c r="AW40" s="679"/>
      <c r="AX40" s="679"/>
      <c r="AY40" s="680"/>
      <c r="AZ40" s="638" t="s">
        <v>64</v>
      </c>
      <c r="BA40" s="639"/>
      <c r="BB40" s="639"/>
      <c r="BC40" s="639"/>
      <c r="BD40" s="657"/>
      <c r="BE40" s="657"/>
      <c r="BF40" s="681"/>
      <c r="BG40" s="686" t="s">
        <v>275</v>
      </c>
      <c r="BH40" s="687"/>
      <c r="BI40" s="687"/>
      <c r="BJ40" s="687"/>
      <c r="BK40" s="687"/>
      <c r="BL40" s="91"/>
      <c r="BM40" s="682" t="s">
        <v>276</v>
      </c>
      <c r="BN40" s="682"/>
      <c r="BO40" s="682"/>
      <c r="BP40" s="682"/>
      <c r="BQ40" s="682"/>
      <c r="BR40" s="682"/>
      <c r="BS40" s="682"/>
      <c r="BT40" s="682"/>
      <c r="BU40" s="683"/>
      <c r="BV40" s="638">
        <v>77</v>
      </c>
      <c r="BW40" s="639"/>
      <c r="BX40" s="639"/>
      <c r="BY40" s="639"/>
      <c r="BZ40" s="639"/>
      <c r="CA40" s="639"/>
      <c r="CB40" s="684"/>
      <c r="CD40" s="685" t="s">
        <v>277</v>
      </c>
      <c r="CE40" s="682"/>
      <c r="CF40" s="682"/>
      <c r="CG40" s="682"/>
      <c r="CH40" s="682"/>
      <c r="CI40" s="682"/>
      <c r="CJ40" s="682"/>
      <c r="CK40" s="682"/>
      <c r="CL40" s="682"/>
      <c r="CM40" s="682"/>
      <c r="CN40" s="682"/>
      <c r="CO40" s="682"/>
      <c r="CP40" s="682"/>
      <c r="CQ40" s="683"/>
      <c r="CR40" s="638">
        <v>804</v>
      </c>
      <c r="CS40" s="639"/>
      <c r="CT40" s="639"/>
      <c r="CU40" s="639"/>
      <c r="CV40" s="639"/>
      <c r="CW40" s="639"/>
      <c r="CX40" s="639"/>
      <c r="CY40" s="640"/>
      <c r="CZ40" s="641">
        <v>0</v>
      </c>
      <c r="DA40" s="659"/>
      <c r="DB40" s="659"/>
      <c r="DC40" s="660"/>
      <c r="DD40" s="644" t="s">
        <v>64</v>
      </c>
      <c r="DE40" s="639"/>
      <c r="DF40" s="639"/>
      <c r="DG40" s="639"/>
      <c r="DH40" s="639"/>
      <c r="DI40" s="639"/>
      <c r="DJ40" s="639"/>
      <c r="DK40" s="640"/>
      <c r="DL40" s="644" t="s">
        <v>64</v>
      </c>
      <c r="DM40" s="639"/>
      <c r="DN40" s="639"/>
      <c r="DO40" s="639"/>
      <c r="DP40" s="639"/>
      <c r="DQ40" s="639"/>
      <c r="DR40" s="639"/>
      <c r="DS40" s="639"/>
      <c r="DT40" s="639"/>
      <c r="DU40" s="639"/>
      <c r="DV40" s="640"/>
      <c r="DW40" s="641" t="s">
        <v>64</v>
      </c>
      <c r="DX40" s="659"/>
      <c r="DY40" s="659"/>
      <c r="DZ40" s="659"/>
      <c r="EA40" s="659"/>
      <c r="EB40" s="659"/>
      <c r="EC40" s="677"/>
    </row>
    <row r="41" spans="2:133" ht="11.25" customHeight="1" x14ac:dyDescent="0.15">
      <c r="B41" s="635" t="s">
        <v>278</v>
      </c>
      <c r="C41" s="636"/>
      <c r="D41" s="636"/>
      <c r="E41" s="636"/>
      <c r="F41" s="636"/>
      <c r="G41" s="636"/>
      <c r="H41" s="636"/>
      <c r="I41" s="636"/>
      <c r="J41" s="636"/>
      <c r="K41" s="636"/>
      <c r="L41" s="636"/>
      <c r="M41" s="636"/>
      <c r="N41" s="636"/>
      <c r="O41" s="636"/>
      <c r="P41" s="636"/>
      <c r="Q41" s="637"/>
      <c r="R41" s="638" t="s">
        <v>64</v>
      </c>
      <c r="S41" s="639"/>
      <c r="T41" s="639"/>
      <c r="U41" s="639"/>
      <c r="V41" s="639"/>
      <c r="W41" s="639"/>
      <c r="X41" s="639"/>
      <c r="Y41" s="640"/>
      <c r="Z41" s="671" t="s">
        <v>64</v>
      </c>
      <c r="AA41" s="671"/>
      <c r="AB41" s="671"/>
      <c r="AC41" s="671"/>
      <c r="AD41" s="672" t="s">
        <v>64</v>
      </c>
      <c r="AE41" s="672"/>
      <c r="AF41" s="672"/>
      <c r="AG41" s="672"/>
      <c r="AH41" s="672"/>
      <c r="AI41" s="672"/>
      <c r="AJ41" s="672"/>
      <c r="AK41" s="672"/>
      <c r="AL41" s="641" t="s">
        <v>64</v>
      </c>
      <c r="AM41" s="642"/>
      <c r="AN41" s="642"/>
      <c r="AO41" s="673"/>
      <c r="AQ41" s="678" t="s">
        <v>279</v>
      </c>
      <c r="AR41" s="679"/>
      <c r="AS41" s="679"/>
      <c r="AT41" s="679"/>
      <c r="AU41" s="679"/>
      <c r="AV41" s="679"/>
      <c r="AW41" s="679"/>
      <c r="AX41" s="679"/>
      <c r="AY41" s="680"/>
      <c r="AZ41" s="638">
        <v>137548</v>
      </c>
      <c r="BA41" s="639"/>
      <c r="BB41" s="639"/>
      <c r="BC41" s="639"/>
      <c r="BD41" s="657"/>
      <c r="BE41" s="657"/>
      <c r="BF41" s="681"/>
      <c r="BG41" s="686"/>
      <c r="BH41" s="687"/>
      <c r="BI41" s="687"/>
      <c r="BJ41" s="687"/>
      <c r="BK41" s="687"/>
      <c r="BL41" s="91"/>
      <c r="BM41" s="682" t="s">
        <v>280</v>
      </c>
      <c r="BN41" s="682"/>
      <c r="BO41" s="682"/>
      <c r="BP41" s="682"/>
      <c r="BQ41" s="682"/>
      <c r="BR41" s="682"/>
      <c r="BS41" s="682"/>
      <c r="BT41" s="682"/>
      <c r="BU41" s="683"/>
      <c r="BV41" s="638">
        <v>3</v>
      </c>
      <c r="BW41" s="639"/>
      <c r="BX41" s="639"/>
      <c r="BY41" s="639"/>
      <c r="BZ41" s="639"/>
      <c r="CA41" s="639"/>
      <c r="CB41" s="684"/>
      <c r="CD41" s="685" t="s">
        <v>281</v>
      </c>
      <c r="CE41" s="682"/>
      <c r="CF41" s="682"/>
      <c r="CG41" s="682"/>
      <c r="CH41" s="682"/>
      <c r="CI41" s="682"/>
      <c r="CJ41" s="682"/>
      <c r="CK41" s="682"/>
      <c r="CL41" s="682"/>
      <c r="CM41" s="682"/>
      <c r="CN41" s="682"/>
      <c r="CO41" s="682"/>
      <c r="CP41" s="682"/>
      <c r="CQ41" s="683"/>
      <c r="CR41" s="638" t="s">
        <v>64</v>
      </c>
      <c r="CS41" s="657"/>
      <c r="CT41" s="657"/>
      <c r="CU41" s="657"/>
      <c r="CV41" s="657"/>
      <c r="CW41" s="657"/>
      <c r="CX41" s="657"/>
      <c r="CY41" s="658"/>
      <c r="CZ41" s="641" t="s">
        <v>64</v>
      </c>
      <c r="DA41" s="659"/>
      <c r="DB41" s="659"/>
      <c r="DC41" s="660"/>
      <c r="DD41" s="644" t="s">
        <v>64</v>
      </c>
      <c r="DE41" s="657"/>
      <c r="DF41" s="657"/>
      <c r="DG41" s="657"/>
      <c r="DH41" s="657"/>
      <c r="DI41" s="657"/>
      <c r="DJ41" s="657"/>
      <c r="DK41" s="658"/>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35" t="s">
        <v>282</v>
      </c>
      <c r="C42" s="636"/>
      <c r="D42" s="636"/>
      <c r="E42" s="636"/>
      <c r="F42" s="636"/>
      <c r="G42" s="636"/>
      <c r="H42" s="636"/>
      <c r="I42" s="636"/>
      <c r="J42" s="636"/>
      <c r="K42" s="636"/>
      <c r="L42" s="636"/>
      <c r="M42" s="636"/>
      <c r="N42" s="636"/>
      <c r="O42" s="636"/>
      <c r="P42" s="636"/>
      <c r="Q42" s="637"/>
      <c r="R42" s="638">
        <v>111936</v>
      </c>
      <c r="S42" s="639"/>
      <c r="T42" s="639"/>
      <c r="U42" s="639"/>
      <c r="V42" s="639"/>
      <c r="W42" s="639"/>
      <c r="X42" s="639"/>
      <c r="Y42" s="640"/>
      <c r="Z42" s="671">
        <v>1.1000000000000001</v>
      </c>
      <c r="AA42" s="671"/>
      <c r="AB42" s="671"/>
      <c r="AC42" s="671"/>
      <c r="AD42" s="672" t="s">
        <v>64</v>
      </c>
      <c r="AE42" s="672"/>
      <c r="AF42" s="672"/>
      <c r="AG42" s="672"/>
      <c r="AH42" s="672"/>
      <c r="AI42" s="672"/>
      <c r="AJ42" s="672"/>
      <c r="AK42" s="672"/>
      <c r="AL42" s="641" t="s">
        <v>64</v>
      </c>
      <c r="AM42" s="642"/>
      <c r="AN42" s="642"/>
      <c r="AO42" s="673"/>
      <c r="AQ42" s="674" t="s">
        <v>283</v>
      </c>
      <c r="AR42" s="675"/>
      <c r="AS42" s="675"/>
      <c r="AT42" s="675"/>
      <c r="AU42" s="675"/>
      <c r="AV42" s="675"/>
      <c r="AW42" s="675"/>
      <c r="AX42" s="675"/>
      <c r="AY42" s="676"/>
      <c r="AZ42" s="622">
        <v>490497</v>
      </c>
      <c r="BA42" s="661"/>
      <c r="BB42" s="661"/>
      <c r="BC42" s="661"/>
      <c r="BD42" s="623"/>
      <c r="BE42" s="623"/>
      <c r="BF42" s="667"/>
      <c r="BG42" s="688"/>
      <c r="BH42" s="689"/>
      <c r="BI42" s="689"/>
      <c r="BJ42" s="689"/>
      <c r="BK42" s="689"/>
      <c r="BL42" s="92"/>
      <c r="BM42" s="668" t="s">
        <v>284</v>
      </c>
      <c r="BN42" s="668"/>
      <c r="BO42" s="668"/>
      <c r="BP42" s="668"/>
      <c r="BQ42" s="668"/>
      <c r="BR42" s="668"/>
      <c r="BS42" s="668"/>
      <c r="BT42" s="668"/>
      <c r="BU42" s="669"/>
      <c r="BV42" s="622">
        <v>362</v>
      </c>
      <c r="BW42" s="661"/>
      <c r="BX42" s="661"/>
      <c r="BY42" s="661"/>
      <c r="BZ42" s="661"/>
      <c r="CA42" s="661"/>
      <c r="CB42" s="670"/>
      <c r="CD42" s="635" t="s">
        <v>285</v>
      </c>
      <c r="CE42" s="636"/>
      <c r="CF42" s="636"/>
      <c r="CG42" s="636"/>
      <c r="CH42" s="636"/>
      <c r="CI42" s="636"/>
      <c r="CJ42" s="636"/>
      <c r="CK42" s="636"/>
      <c r="CL42" s="636"/>
      <c r="CM42" s="636"/>
      <c r="CN42" s="636"/>
      <c r="CO42" s="636"/>
      <c r="CP42" s="636"/>
      <c r="CQ42" s="637"/>
      <c r="CR42" s="638">
        <v>3687341</v>
      </c>
      <c r="CS42" s="639"/>
      <c r="CT42" s="639"/>
      <c r="CU42" s="639"/>
      <c r="CV42" s="639"/>
      <c r="CW42" s="639"/>
      <c r="CX42" s="639"/>
      <c r="CY42" s="640"/>
      <c r="CZ42" s="641">
        <v>36.9</v>
      </c>
      <c r="DA42" s="642"/>
      <c r="DB42" s="642"/>
      <c r="DC42" s="643"/>
      <c r="DD42" s="644">
        <v>296391</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43" s="619" t="s">
        <v>286</v>
      </c>
      <c r="C43" s="620"/>
      <c r="D43" s="620"/>
      <c r="E43" s="620"/>
      <c r="F43" s="620"/>
      <c r="G43" s="620"/>
      <c r="H43" s="620"/>
      <c r="I43" s="620"/>
      <c r="J43" s="620"/>
      <c r="K43" s="620"/>
      <c r="L43" s="620"/>
      <c r="M43" s="620"/>
      <c r="N43" s="620"/>
      <c r="O43" s="620"/>
      <c r="P43" s="620"/>
      <c r="Q43" s="621"/>
      <c r="R43" s="622">
        <v>10379943</v>
      </c>
      <c r="S43" s="661"/>
      <c r="T43" s="661"/>
      <c r="U43" s="661"/>
      <c r="V43" s="661"/>
      <c r="W43" s="661"/>
      <c r="X43" s="661"/>
      <c r="Y43" s="662"/>
      <c r="Z43" s="663">
        <v>100</v>
      </c>
      <c r="AA43" s="663"/>
      <c r="AB43" s="663"/>
      <c r="AC43" s="663"/>
      <c r="AD43" s="664">
        <v>3149069</v>
      </c>
      <c r="AE43" s="664"/>
      <c r="AF43" s="664"/>
      <c r="AG43" s="664"/>
      <c r="AH43" s="664"/>
      <c r="AI43" s="664"/>
      <c r="AJ43" s="664"/>
      <c r="AK43" s="664"/>
      <c r="AL43" s="625">
        <v>100</v>
      </c>
      <c r="AM43" s="665"/>
      <c r="AN43" s="665"/>
      <c r="AO43" s="666"/>
      <c r="BV43" s="93"/>
      <c r="BW43" s="93"/>
      <c r="BX43" s="93"/>
      <c r="BY43" s="93"/>
      <c r="BZ43" s="93"/>
      <c r="CA43" s="93"/>
      <c r="CB43" s="93"/>
      <c r="CD43" s="635" t="s">
        <v>287</v>
      </c>
      <c r="CE43" s="636"/>
      <c r="CF43" s="636"/>
      <c r="CG43" s="636"/>
      <c r="CH43" s="636"/>
      <c r="CI43" s="636"/>
      <c r="CJ43" s="636"/>
      <c r="CK43" s="636"/>
      <c r="CL43" s="636"/>
      <c r="CM43" s="636"/>
      <c r="CN43" s="636"/>
      <c r="CO43" s="636"/>
      <c r="CP43" s="636"/>
      <c r="CQ43" s="637"/>
      <c r="CR43" s="638">
        <v>55056</v>
      </c>
      <c r="CS43" s="657"/>
      <c r="CT43" s="657"/>
      <c r="CU43" s="657"/>
      <c r="CV43" s="657"/>
      <c r="CW43" s="657"/>
      <c r="CX43" s="657"/>
      <c r="CY43" s="658"/>
      <c r="CZ43" s="641">
        <v>0.6</v>
      </c>
      <c r="DA43" s="659"/>
      <c r="DB43" s="659"/>
      <c r="DC43" s="660"/>
      <c r="DD43" s="644">
        <v>47286</v>
      </c>
      <c r="DE43" s="657"/>
      <c r="DF43" s="657"/>
      <c r="DG43" s="657"/>
      <c r="DH43" s="657"/>
      <c r="DI43" s="657"/>
      <c r="DJ43" s="657"/>
      <c r="DK43" s="658"/>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1" t="s">
        <v>234</v>
      </c>
      <c r="CE44" s="652"/>
      <c r="CF44" s="635" t="s">
        <v>288</v>
      </c>
      <c r="CG44" s="636"/>
      <c r="CH44" s="636"/>
      <c r="CI44" s="636"/>
      <c r="CJ44" s="636"/>
      <c r="CK44" s="636"/>
      <c r="CL44" s="636"/>
      <c r="CM44" s="636"/>
      <c r="CN44" s="636"/>
      <c r="CO44" s="636"/>
      <c r="CP44" s="636"/>
      <c r="CQ44" s="637"/>
      <c r="CR44" s="638">
        <v>3681259</v>
      </c>
      <c r="CS44" s="639"/>
      <c r="CT44" s="639"/>
      <c r="CU44" s="639"/>
      <c r="CV44" s="639"/>
      <c r="CW44" s="639"/>
      <c r="CX44" s="639"/>
      <c r="CY44" s="640"/>
      <c r="CZ44" s="641">
        <v>36.799999999999997</v>
      </c>
      <c r="DA44" s="642"/>
      <c r="DB44" s="642"/>
      <c r="DC44" s="643"/>
      <c r="DD44" s="644">
        <v>290997</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B45" s="95" t="s">
        <v>289</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3"/>
      <c r="CE45" s="654"/>
      <c r="CF45" s="635" t="s">
        <v>290</v>
      </c>
      <c r="CG45" s="636"/>
      <c r="CH45" s="636"/>
      <c r="CI45" s="636"/>
      <c r="CJ45" s="636"/>
      <c r="CK45" s="636"/>
      <c r="CL45" s="636"/>
      <c r="CM45" s="636"/>
      <c r="CN45" s="636"/>
      <c r="CO45" s="636"/>
      <c r="CP45" s="636"/>
      <c r="CQ45" s="637"/>
      <c r="CR45" s="638">
        <v>3183151</v>
      </c>
      <c r="CS45" s="657"/>
      <c r="CT45" s="657"/>
      <c r="CU45" s="657"/>
      <c r="CV45" s="657"/>
      <c r="CW45" s="657"/>
      <c r="CX45" s="657"/>
      <c r="CY45" s="658"/>
      <c r="CZ45" s="641">
        <v>31.9</v>
      </c>
      <c r="DA45" s="659"/>
      <c r="DB45" s="659"/>
      <c r="DC45" s="660"/>
      <c r="DD45" s="644">
        <v>760</v>
      </c>
      <c r="DE45" s="657"/>
      <c r="DF45" s="657"/>
      <c r="DG45" s="657"/>
      <c r="DH45" s="657"/>
      <c r="DI45" s="657"/>
      <c r="DJ45" s="657"/>
      <c r="DK45" s="658"/>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96" t="s">
        <v>291</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3"/>
      <c r="CE46" s="654"/>
      <c r="CF46" s="635" t="s">
        <v>292</v>
      </c>
      <c r="CG46" s="636"/>
      <c r="CH46" s="636"/>
      <c r="CI46" s="636"/>
      <c r="CJ46" s="636"/>
      <c r="CK46" s="636"/>
      <c r="CL46" s="636"/>
      <c r="CM46" s="636"/>
      <c r="CN46" s="636"/>
      <c r="CO46" s="636"/>
      <c r="CP46" s="636"/>
      <c r="CQ46" s="637"/>
      <c r="CR46" s="638">
        <v>498108</v>
      </c>
      <c r="CS46" s="639"/>
      <c r="CT46" s="639"/>
      <c r="CU46" s="639"/>
      <c r="CV46" s="639"/>
      <c r="CW46" s="639"/>
      <c r="CX46" s="639"/>
      <c r="CY46" s="640"/>
      <c r="CZ46" s="641">
        <v>5</v>
      </c>
      <c r="DA46" s="642"/>
      <c r="DB46" s="642"/>
      <c r="DC46" s="643"/>
      <c r="DD46" s="644">
        <v>290237</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97" t="s">
        <v>293</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3"/>
      <c r="CE47" s="654"/>
      <c r="CF47" s="635" t="s">
        <v>294</v>
      </c>
      <c r="CG47" s="636"/>
      <c r="CH47" s="636"/>
      <c r="CI47" s="636"/>
      <c r="CJ47" s="636"/>
      <c r="CK47" s="636"/>
      <c r="CL47" s="636"/>
      <c r="CM47" s="636"/>
      <c r="CN47" s="636"/>
      <c r="CO47" s="636"/>
      <c r="CP47" s="636"/>
      <c r="CQ47" s="637"/>
      <c r="CR47" s="638">
        <v>6082</v>
      </c>
      <c r="CS47" s="657"/>
      <c r="CT47" s="657"/>
      <c r="CU47" s="657"/>
      <c r="CV47" s="657"/>
      <c r="CW47" s="657"/>
      <c r="CX47" s="657"/>
      <c r="CY47" s="658"/>
      <c r="CZ47" s="641">
        <v>0.1</v>
      </c>
      <c r="DA47" s="659"/>
      <c r="DB47" s="659"/>
      <c r="DC47" s="660"/>
      <c r="DD47" s="644">
        <v>5394</v>
      </c>
      <c r="DE47" s="657"/>
      <c r="DF47" s="657"/>
      <c r="DG47" s="657"/>
      <c r="DH47" s="657"/>
      <c r="DI47" s="657"/>
      <c r="DJ47" s="657"/>
      <c r="DK47" s="658"/>
      <c r="DL47" s="645"/>
      <c r="DM47" s="646"/>
      <c r="DN47" s="646"/>
      <c r="DO47" s="646"/>
      <c r="DP47" s="646"/>
      <c r="DQ47" s="646"/>
      <c r="DR47" s="646"/>
      <c r="DS47" s="646"/>
      <c r="DT47" s="646"/>
      <c r="DU47" s="646"/>
      <c r="DV47" s="647"/>
      <c r="DW47" s="648"/>
      <c r="DX47" s="649"/>
      <c r="DY47" s="649"/>
      <c r="DZ47" s="649"/>
      <c r="EA47" s="649"/>
      <c r="EB47" s="649"/>
      <c r="EC47" s="650"/>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5"/>
      <c r="CE48" s="656"/>
      <c r="CF48" s="635" t="s">
        <v>295</v>
      </c>
      <c r="CG48" s="636"/>
      <c r="CH48" s="636"/>
      <c r="CI48" s="636"/>
      <c r="CJ48" s="636"/>
      <c r="CK48" s="636"/>
      <c r="CL48" s="636"/>
      <c r="CM48" s="636"/>
      <c r="CN48" s="636"/>
      <c r="CO48" s="636"/>
      <c r="CP48" s="636"/>
      <c r="CQ48" s="637"/>
      <c r="CR48" s="638" t="s">
        <v>64</v>
      </c>
      <c r="CS48" s="639"/>
      <c r="CT48" s="639"/>
      <c r="CU48" s="639"/>
      <c r="CV48" s="639"/>
      <c r="CW48" s="639"/>
      <c r="CX48" s="639"/>
      <c r="CY48" s="640"/>
      <c r="CZ48" s="641" t="s">
        <v>64</v>
      </c>
      <c r="DA48" s="642"/>
      <c r="DB48" s="642"/>
      <c r="DC48" s="643"/>
      <c r="DD48" s="644" t="s">
        <v>64</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296</v>
      </c>
      <c r="CE49" s="620"/>
      <c r="CF49" s="620"/>
      <c r="CG49" s="620"/>
      <c r="CH49" s="620"/>
      <c r="CI49" s="620"/>
      <c r="CJ49" s="620"/>
      <c r="CK49" s="620"/>
      <c r="CL49" s="620"/>
      <c r="CM49" s="620"/>
      <c r="CN49" s="620"/>
      <c r="CO49" s="620"/>
      <c r="CP49" s="620"/>
      <c r="CQ49" s="621"/>
      <c r="CR49" s="622">
        <v>9992568</v>
      </c>
      <c r="CS49" s="623"/>
      <c r="CT49" s="623"/>
      <c r="CU49" s="623"/>
      <c r="CV49" s="623"/>
      <c r="CW49" s="623"/>
      <c r="CX49" s="623"/>
      <c r="CY49" s="624"/>
      <c r="CZ49" s="625">
        <v>100</v>
      </c>
      <c r="DA49" s="626"/>
      <c r="DB49" s="626"/>
      <c r="DC49" s="627"/>
      <c r="DD49" s="628">
        <v>3903085</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uQ8vILGKhrHXYtSPMKGCmhz78E9i+NqqRKCP1AQNV86yj77xkojFRccxrdxC/mc8Fqnca2HmQ2FV8UUeJdimtg==" saltValue="JR4M4UhV1lBKPkfjmk3ZM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297</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3" t="s">
        <v>298</v>
      </c>
      <c r="DK2" s="1164"/>
      <c r="DL2" s="1164"/>
      <c r="DM2" s="1164"/>
      <c r="DN2" s="1164"/>
      <c r="DO2" s="1165"/>
      <c r="DP2" s="106"/>
      <c r="DQ2" s="1163" t="s">
        <v>299</v>
      </c>
      <c r="DR2" s="1164"/>
      <c r="DS2" s="1164"/>
      <c r="DT2" s="1164"/>
      <c r="DU2" s="1164"/>
      <c r="DV2" s="1164"/>
      <c r="DW2" s="1164"/>
      <c r="DX2" s="1164"/>
      <c r="DY2" s="1164"/>
      <c r="DZ2" s="1165"/>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1116" t="s">
        <v>300</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301</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1048" t="s">
        <v>302</v>
      </c>
      <c r="B5" s="1049"/>
      <c r="C5" s="1049"/>
      <c r="D5" s="1049"/>
      <c r="E5" s="1049"/>
      <c r="F5" s="1049"/>
      <c r="G5" s="1049"/>
      <c r="H5" s="1049"/>
      <c r="I5" s="1049"/>
      <c r="J5" s="1049"/>
      <c r="K5" s="1049"/>
      <c r="L5" s="1049"/>
      <c r="M5" s="1049"/>
      <c r="N5" s="1049"/>
      <c r="O5" s="1049"/>
      <c r="P5" s="1050"/>
      <c r="Q5" s="1054" t="s">
        <v>303</v>
      </c>
      <c r="R5" s="1055"/>
      <c r="S5" s="1055"/>
      <c r="T5" s="1055"/>
      <c r="U5" s="1056"/>
      <c r="V5" s="1054" t="s">
        <v>304</v>
      </c>
      <c r="W5" s="1055"/>
      <c r="X5" s="1055"/>
      <c r="Y5" s="1055"/>
      <c r="Z5" s="1056"/>
      <c r="AA5" s="1054" t="s">
        <v>305</v>
      </c>
      <c r="AB5" s="1055"/>
      <c r="AC5" s="1055"/>
      <c r="AD5" s="1055"/>
      <c r="AE5" s="1055"/>
      <c r="AF5" s="1166" t="s">
        <v>306</v>
      </c>
      <c r="AG5" s="1055"/>
      <c r="AH5" s="1055"/>
      <c r="AI5" s="1055"/>
      <c r="AJ5" s="1070"/>
      <c r="AK5" s="1055" t="s">
        <v>307</v>
      </c>
      <c r="AL5" s="1055"/>
      <c r="AM5" s="1055"/>
      <c r="AN5" s="1055"/>
      <c r="AO5" s="1056"/>
      <c r="AP5" s="1054" t="s">
        <v>308</v>
      </c>
      <c r="AQ5" s="1055"/>
      <c r="AR5" s="1055"/>
      <c r="AS5" s="1055"/>
      <c r="AT5" s="1056"/>
      <c r="AU5" s="1054" t="s">
        <v>309</v>
      </c>
      <c r="AV5" s="1055"/>
      <c r="AW5" s="1055"/>
      <c r="AX5" s="1055"/>
      <c r="AY5" s="1070"/>
      <c r="AZ5" s="113"/>
      <c r="BA5" s="113"/>
      <c r="BB5" s="113"/>
      <c r="BC5" s="113"/>
      <c r="BD5" s="113"/>
      <c r="BE5" s="114"/>
      <c r="BF5" s="114"/>
      <c r="BG5" s="114"/>
      <c r="BH5" s="114"/>
      <c r="BI5" s="114"/>
      <c r="BJ5" s="114"/>
      <c r="BK5" s="114"/>
      <c r="BL5" s="114"/>
      <c r="BM5" s="114"/>
      <c r="BN5" s="114"/>
      <c r="BO5" s="114"/>
      <c r="BP5" s="114"/>
      <c r="BQ5" s="1048" t="s">
        <v>310</v>
      </c>
      <c r="BR5" s="1049"/>
      <c r="BS5" s="1049"/>
      <c r="BT5" s="1049"/>
      <c r="BU5" s="1049"/>
      <c r="BV5" s="1049"/>
      <c r="BW5" s="1049"/>
      <c r="BX5" s="1049"/>
      <c r="BY5" s="1049"/>
      <c r="BZ5" s="1049"/>
      <c r="CA5" s="1049"/>
      <c r="CB5" s="1049"/>
      <c r="CC5" s="1049"/>
      <c r="CD5" s="1049"/>
      <c r="CE5" s="1049"/>
      <c r="CF5" s="1049"/>
      <c r="CG5" s="1050"/>
      <c r="CH5" s="1054" t="s">
        <v>311</v>
      </c>
      <c r="CI5" s="1055"/>
      <c r="CJ5" s="1055"/>
      <c r="CK5" s="1055"/>
      <c r="CL5" s="1056"/>
      <c r="CM5" s="1054" t="s">
        <v>312</v>
      </c>
      <c r="CN5" s="1055"/>
      <c r="CO5" s="1055"/>
      <c r="CP5" s="1055"/>
      <c r="CQ5" s="1056"/>
      <c r="CR5" s="1054" t="s">
        <v>313</v>
      </c>
      <c r="CS5" s="1055"/>
      <c r="CT5" s="1055"/>
      <c r="CU5" s="1055"/>
      <c r="CV5" s="1056"/>
      <c r="CW5" s="1054" t="s">
        <v>314</v>
      </c>
      <c r="CX5" s="1055"/>
      <c r="CY5" s="1055"/>
      <c r="CZ5" s="1055"/>
      <c r="DA5" s="1056"/>
      <c r="DB5" s="1054" t="s">
        <v>315</v>
      </c>
      <c r="DC5" s="1055"/>
      <c r="DD5" s="1055"/>
      <c r="DE5" s="1055"/>
      <c r="DF5" s="1056"/>
      <c r="DG5" s="1151" t="s">
        <v>316</v>
      </c>
      <c r="DH5" s="1152"/>
      <c r="DI5" s="1152"/>
      <c r="DJ5" s="1152"/>
      <c r="DK5" s="1153"/>
      <c r="DL5" s="1151" t="s">
        <v>317</v>
      </c>
      <c r="DM5" s="1152"/>
      <c r="DN5" s="1152"/>
      <c r="DO5" s="1152"/>
      <c r="DP5" s="1153"/>
      <c r="DQ5" s="1054" t="s">
        <v>318</v>
      </c>
      <c r="DR5" s="1055"/>
      <c r="DS5" s="1055"/>
      <c r="DT5" s="1055"/>
      <c r="DU5" s="1056"/>
      <c r="DV5" s="1054" t="s">
        <v>309</v>
      </c>
      <c r="DW5" s="1055"/>
      <c r="DX5" s="1055"/>
      <c r="DY5" s="1055"/>
      <c r="DZ5" s="1070"/>
      <c r="EA5" s="111"/>
    </row>
    <row r="6" spans="1:131" s="112" customFormat="1" ht="26.25" customHeight="1" thickBot="1" x14ac:dyDescent="0.2">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7"/>
      <c r="AG6" s="1058"/>
      <c r="AH6" s="1058"/>
      <c r="AI6" s="1058"/>
      <c r="AJ6" s="1071"/>
      <c r="AK6" s="1058"/>
      <c r="AL6" s="1058"/>
      <c r="AM6" s="1058"/>
      <c r="AN6" s="1058"/>
      <c r="AO6" s="1059"/>
      <c r="AP6" s="1057"/>
      <c r="AQ6" s="1058"/>
      <c r="AR6" s="1058"/>
      <c r="AS6" s="1058"/>
      <c r="AT6" s="1059"/>
      <c r="AU6" s="1057"/>
      <c r="AV6" s="1058"/>
      <c r="AW6" s="1058"/>
      <c r="AX6" s="1058"/>
      <c r="AY6" s="1071"/>
      <c r="AZ6" s="109"/>
      <c r="BA6" s="109"/>
      <c r="BB6" s="109"/>
      <c r="BC6" s="109"/>
      <c r="BD6" s="109"/>
      <c r="BE6" s="110"/>
      <c r="BF6" s="110"/>
      <c r="BG6" s="110"/>
      <c r="BH6" s="110"/>
      <c r="BI6" s="110"/>
      <c r="BJ6" s="110"/>
      <c r="BK6" s="110"/>
      <c r="BL6" s="110"/>
      <c r="BM6" s="110"/>
      <c r="BN6" s="110"/>
      <c r="BO6" s="110"/>
      <c r="BP6" s="110"/>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4"/>
      <c r="DH6" s="1155"/>
      <c r="DI6" s="1155"/>
      <c r="DJ6" s="1155"/>
      <c r="DK6" s="1156"/>
      <c r="DL6" s="1154"/>
      <c r="DM6" s="1155"/>
      <c r="DN6" s="1155"/>
      <c r="DO6" s="1155"/>
      <c r="DP6" s="1156"/>
      <c r="DQ6" s="1057"/>
      <c r="DR6" s="1058"/>
      <c r="DS6" s="1058"/>
      <c r="DT6" s="1058"/>
      <c r="DU6" s="1059"/>
      <c r="DV6" s="1057"/>
      <c r="DW6" s="1058"/>
      <c r="DX6" s="1058"/>
      <c r="DY6" s="1058"/>
      <c r="DZ6" s="1071"/>
      <c r="EA6" s="111"/>
    </row>
    <row r="7" spans="1:131" s="112" customFormat="1" ht="26.25" customHeight="1" thickTop="1" x14ac:dyDescent="0.15">
      <c r="A7" s="115">
        <v>1</v>
      </c>
      <c r="B7" s="1103" t="s">
        <v>319</v>
      </c>
      <c r="C7" s="1104"/>
      <c r="D7" s="1104"/>
      <c r="E7" s="1104"/>
      <c r="F7" s="1104"/>
      <c r="G7" s="1104"/>
      <c r="H7" s="1104"/>
      <c r="I7" s="1104"/>
      <c r="J7" s="1104"/>
      <c r="K7" s="1104"/>
      <c r="L7" s="1104"/>
      <c r="M7" s="1104"/>
      <c r="N7" s="1104"/>
      <c r="O7" s="1104"/>
      <c r="P7" s="1105"/>
      <c r="Q7" s="1157">
        <v>10375</v>
      </c>
      <c r="R7" s="1158"/>
      <c r="S7" s="1158"/>
      <c r="T7" s="1158"/>
      <c r="U7" s="1158"/>
      <c r="V7" s="1158">
        <v>9988</v>
      </c>
      <c r="W7" s="1158"/>
      <c r="X7" s="1158"/>
      <c r="Y7" s="1158"/>
      <c r="Z7" s="1158"/>
      <c r="AA7" s="1158">
        <v>387</v>
      </c>
      <c r="AB7" s="1158"/>
      <c r="AC7" s="1158"/>
      <c r="AD7" s="1158"/>
      <c r="AE7" s="1159"/>
      <c r="AF7" s="1160">
        <v>358</v>
      </c>
      <c r="AG7" s="1161"/>
      <c r="AH7" s="1161"/>
      <c r="AI7" s="1161"/>
      <c r="AJ7" s="1162"/>
      <c r="AK7" s="1144">
        <v>198</v>
      </c>
      <c r="AL7" s="1145"/>
      <c r="AM7" s="1145"/>
      <c r="AN7" s="1145"/>
      <c r="AO7" s="1145"/>
      <c r="AP7" s="1145">
        <v>6466</v>
      </c>
      <c r="AQ7" s="1145"/>
      <c r="AR7" s="1145"/>
      <c r="AS7" s="1145"/>
      <c r="AT7" s="1145"/>
      <c r="AU7" s="1146"/>
      <c r="AV7" s="1146"/>
      <c r="AW7" s="1146"/>
      <c r="AX7" s="1146"/>
      <c r="AY7" s="1147"/>
      <c r="AZ7" s="109"/>
      <c r="BA7" s="109"/>
      <c r="BB7" s="109"/>
      <c r="BC7" s="109"/>
      <c r="BD7" s="109"/>
      <c r="BE7" s="110"/>
      <c r="BF7" s="110"/>
      <c r="BG7" s="110"/>
      <c r="BH7" s="110"/>
      <c r="BI7" s="110"/>
      <c r="BJ7" s="110"/>
      <c r="BK7" s="110"/>
      <c r="BL7" s="110"/>
      <c r="BM7" s="110"/>
      <c r="BN7" s="110"/>
      <c r="BO7" s="110"/>
      <c r="BP7" s="110"/>
      <c r="BQ7" s="116">
        <v>1</v>
      </c>
      <c r="BR7" s="117"/>
      <c r="BS7" s="1148" t="s">
        <v>320</v>
      </c>
      <c r="BT7" s="1149"/>
      <c r="BU7" s="1149"/>
      <c r="BV7" s="1149"/>
      <c r="BW7" s="1149"/>
      <c r="BX7" s="1149"/>
      <c r="BY7" s="1149"/>
      <c r="BZ7" s="1149"/>
      <c r="CA7" s="1149"/>
      <c r="CB7" s="1149"/>
      <c r="CC7" s="1149"/>
      <c r="CD7" s="1149"/>
      <c r="CE7" s="1149"/>
      <c r="CF7" s="1149"/>
      <c r="CG7" s="1150"/>
      <c r="CH7" s="1141">
        <v>5</v>
      </c>
      <c r="CI7" s="1142"/>
      <c r="CJ7" s="1142"/>
      <c r="CK7" s="1142"/>
      <c r="CL7" s="1143"/>
      <c r="CM7" s="1141">
        <v>123</v>
      </c>
      <c r="CN7" s="1142"/>
      <c r="CO7" s="1142"/>
      <c r="CP7" s="1142"/>
      <c r="CQ7" s="1143"/>
      <c r="CR7" s="1141">
        <v>20</v>
      </c>
      <c r="CS7" s="1142"/>
      <c r="CT7" s="1142"/>
      <c r="CU7" s="1142"/>
      <c r="CV7" s="1143"/>
      <c r="CW7" s="1141" t="s">
        <v>321</v>
      </c>
      <c r="CX7" s="1142"/>
      <c r="CY7" s="1142"/>
      <c r="CZ7" s="1142"/>
      <c r="DA7" s="1143"/>
      <c r="DB7" s="1141" t="s">
        <v>321</v>
      </c>
      <c r="DC7" s="1142"/>
      <c r="DD7" s="1142"/>
      <c r="DE7" s="1142"/>
      <c r="DF7" s="1143"/>
      <c r="DG7" s="1141" t="s">
        <v>321</v>
      </c>
      <c r="DH7" s="1142"/>
      <c r="DI7" s="1142"/>
      <c r="DJ7" s="1142"/>
      <c r="DK7" s="1143"/>
      <c r="DL7" s="1141" t="s">
        <v>321</v>
      </c>
      <c r="DM7" s="1142"/>
      <c r="DN7" s="1142"/>
      <c r="DO7" s="1142"/>
      <c r="DP7" s="1143"/>
      <c r="DQ7" s="1141" t="s">
        <v>321</v>
      </c>
      <c r="DR7" s="1142"/>
      <c r="DS7" s="1142"/>
      <c r="DT7" s="1142"/>
      <c r="DU7" s="1143"/>
      <c r="DV7" s="1168"/>
      <c r="DW7" s="1169"/>
      <c r="DX7" s="1169"/>
      <c r="DY7" s="1169"/>
      <c r="DZ7" s="1170"/>
      <c r="EA7" s="111"/>
    </row>
    <row r="8" spans="1:131" s="112" customFormat="1" ht="26.25" customHeight="1" x14ac:dyDescent="0.15">
      <c r="A8" s="118">
        <v>2</v>
      </c>
      <c r="B8" s="1084" t="s">
        <v>322</v>
      </c>
      <c r="C8" s="1085"/>
      <c r="D8" s="1085"/>
      <c r="E8" s="1085"/>
      <c r="F8" s="1085"/>
      <c r="G8" s="1085"/>
      <c r="H8" s="1085"/>
      <c r="I8" s="1085"/>
      <c r="J8" s="1085"/>
      <c r="K8" s="1085"/>
      <c r="L8" s="1085"/>
      <c r="M8" s="1085"/>
      <c r="N8" s="1085"/>
      <c r="O8" s="1085"/>
      <c r="P8" s="1086"/>
      <c r="Q8" s="1096">
        <v>4</v>
      </c>
      <c r="R8" s="1097"/>
      <c r="S8" s="1097"/>
      <c r="T8" s="1097"/>
      <c r="U8" s="1097"/>
      <c r="V8" s="1097">
        <v>4</v>
      </c>
      <c r="W8" s="1097"/>
      <c r="X8" s="1097"/>
      <c r="Y8" s="1097"/>
      <c r="Z8" s="1097"/>
      <c r="AA8" s="1097" t="s">
        <v>321</v>
      </c>
      <c r="AB8" s="1097"/>
      <c r="AC8" s="1097"/>
      <c r="AD8" s="1097"/>
      <c r="AE8" s="1098"/>
      <c r="AF8" s="1090" t="s">
        <v>64</v>
      </c>
      <c r="AG8" s="1091"/>
      <c r="AH8" s="1091"/>
      <c r="AI8" s="1091"/>
      <c r="AJ8" s="1092"/>
      <c r="AK8" s="1139" t="s">
        <v>321</v>
      </c>
      <c r="AL8" s="1140"/>
      <c r="AM8" s="1140"/>
      <c r="AN8" s="1140"/>
      <c r="AO8" s="1140"/>
      <c r="AP8" s="1140" t="s">
        <v>321</v>
      </c>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7" t="s">
        <v>323</v>
      </c>
      <c r="BT8" s="1068"/>
      <c r="BU8" s="1068"/>
      <c r="BV8" s="1068"/>
      <c r="BW8" s="1068"/>
      <c r="BX8" s="1068"/>
      <c r="BY8" s="1068"/>
      <c r="BZ8" s="1068"/>
      <c r="CA8" s="1068"/>
      <c r="CB8" s="1068"/>
      <c r="CC8" s="1068"/>
      <c r="CD8" s="1068"/>
      <c r="CE8" s="1068"/>
      <c r="CF8" s="1068"/>
      <c r="CG8" s="1069"/>
      <c r="CH8" s="1042">
        <v>12</v>
      </c>
      <c r="CI8" s="1043"/>
      <c r="CJ8" s="1043"/>
      <c r="CK8" s="1043"/>
      <c r="CL8" s="1044"/>
      <c r="CM8" s="1042">
        <v>4</v>
      </c>
      <c r="CN8" s="1043"/>
      <c r="CO8" s="1043"/>
      <c r="CP8" s="1043"/>
      <c r="CQ8" s="1044"/>
      <c r="CR8" s="1042">
        <v>3</v>
      </c>
      <c r="CS8" s="1043"/>
      <c r="CT8" s="1043"/>
      <c r="CU8" s="1043"/>
      <c r="CV8" s="1044"/>
      <c r="CW8" s="1042" t="s">
        <v>321</v>
      </c>
      <c r="CX8" s="1043"/>
      <c r="CY8" s="1043"/>
      <c r="CZ8" s="1043"/>
      <c r="DA8" s="1044"/>
      <c r="DB8" s="1042" t="s">
        <v>321</v>
      </c>
      <c r="DC8" s="1043"/>
      <c r="DD8" s="1043"/>
      <c r="DE8" s="1043"/>
      <c r="DF8" s="1044"/>
      <c r="DG8" s="1042" t="s">
        <v>321</v>
      </c>
      <c r="DH8" s="1043"/>
      <c r="DI8" s="1043"/>
      <c r="DJ8" s="1043"/>
      <c r="DK8" s="1044"/>
      <c r="DL8" s="1042" t="s">
        <v>321</v>
      </c>
      <c r="DM8" s="1043"/>
      <c r="DN8" s="1043"/>
      <c r="DO8" s="1043"/>
      <c r="DP8" s="1044"/>
      <c r="DQ8" s="1042" t="s">
        <v>321</v>
      </c>
      <c r="DR8" s="1043"/>
      <c r="DS8" s="1043"/>
      <c r="DT8" s="1043"/>
      <c r="DU8" s="1044"/>
      <c r="DV8" s="1045"/>
      <c r="DW8" s="1046"/>
      <c r="DX8" s="1046"/>
      <c r="DY8" s="1046"/>
      <c r="DZ8" s="1047"/>
      <c r="EA8" s="111"/>
    </row>
    <row r="9" spans="1:131" s="112" customFormat="1" ht="26.25" customHeight="1" x14ac:dyDescent="0.15">
      <c r="A9" s="118">
        <v>3</v>
      </c>
      <c r="B9" s="1084"/>
      <c r="C9" s="1085"/>
      <c r="D9" s="1085"/>
      <c r="E9" s="1085"/>
      <c r="F9" s="1085"/>
      <c r="G9" s="1085"/>
      <c r="H9" s="1085"/>
      <c r="I9" s="1085"/>
      <c r="J9" s="1085"/>
      <c r="K9" s="1085"/>
      <c r="L9" s="1085"/>
      <c r="M9" s="1085"/>
      <c r="N9" s="1085"/>
      <c r="O9" s="1085"/>
      <c r="P9" s="1086"/>
      <c r="Q9" s="1096"/>
      <c r="R9" s="1097"/>
      <c r="S9" s="1097"/>
      <c r="T9" s="1097"/>
      <c r="U9" s="1097"/>
      <c r="V9" s="1097"/>
      <c r="W9" s="1097"/>
      <c r="X9" s="1097"/>
      <c r="Y9" s="1097"/>
      <c r="Z9" s="1097"/>
      <c r="AA9" s="1097"/>
      <c r="AB9" s="1097"/>
      <c r="AC9" s="1097"/>
      <c r="AD9" s="1097"/>
      <c r="AE9" s="1098"/>
      <c r="AF9" s="1090"/>
      <c r="AG9" s="1091"/>
      <c r="AH9" s="1091"/>
      <c r="AI9" s="1091"/>
      <c r="AJ9" s="1092"/>
      <c r="AK9" s="1139"/>
      <c r="AL9" s="1140"/>
      <c r="AM9" s="1140"/>
      <c r="AN9" s="1140"/>
      <c r="AO9" s="1140"/>
      <c r="AP9" s="1140"/>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7"/>
      <c r="BT9" s="1068"/>
      <c r="BU9" s="1068"/>
      <c r="BV9" s="1068"/>
      <c r="BW9" s="1068"/>
      <c r="BX9" s="1068"/>
      <c r="BY9" s="1068"/>
      <c r="BZ9" s="1068"/>
      <c r="CA9" s="1068"/>
      <c r="CB9" s="1068"/>
      <c r="CC9" s="1068"/>
      <c r="CD9" s="1068"/>
      <c r="CE9" s="1068"/>
      <c r="CF9" s="1068"/>
      <c r="CG9" s="1069"/>
      <c r="CH9" s="1042"/>
      <c r="CI9" s="1043"/>
      <c r="CJ9" s="1043"/>
      <c r="CK9" s="1043"/>
      <c r="CL9" s="1044"/>
      <c r="CM9" s="1042"/>
      <c r="CN9" s="1043"/>
      <c r="CO9" s="1043"/>
      <c r="CP9" s="1043"/>
      <c r="CQ9" s="1044"/>
      <c r="CR9" s="1042"/>
      <c r="CS9" s="1043"/>
      <c r="CT9" s="1043"/>
      <c r="CU9" s="1043"/>
      <c r="CV9" s="1044"/>
      <c r="CW9" s="1042"/>
      <c r="CX9" s="1043"/>
      <c r="CY9" s="1043"/>
      <c r="CZ9" s="1043"/>
      <c r="DA9" s="1044"/>
      <c r="DB9" s="1042"/>
      <c r="DC9" s="1043"/>
      <c r="DD9" s="1043"/>
      <c r="DE9" s="1043"/>
      <c r="DF9" s="1044"/>
      <c r="DG9" s="1042"/>
      <c r="DH9" s="1043"/>
      <c r="DI9" s="1043"/>
      <c r="DJ9" s="1043"/>
      <c r="DK9" s="1044"/>
      <c r="DL9" s="1042"/>
      <c r="DM9" s="1043"/>
      <c r="DN9" s="1043"/>
      <c r="DO9" s="1043"/>
      <c r="DP9" s="1044"/>
      <c r="DQ9" s="1042"/>
      <c r="DR9" s="1043"/>
      <c r="DS9" s="1043"/>
      <c r="DT9" s="1043"/>
      <c r="DU9" s="1044"/>
      <c r="DV9" s="1045"/>
      <c r="DW9" s="1046"/>
      <c r="DX9" s="1046"/>
      <c r="DY9" s="1046"/>
      <c r="DZ9" s="1047"/>
      <c r="EA9" s="111"/>
    </row>
    <row r="10" spans="1:131" s="112" customFormat="1" ht="26.25" customHeight="1" x14ac:dyDescent="0.15">
      <c r="A10" s="118">
        <v>4</v>
      </c>
      <c r="B10" s="1084"/>
      <c r="C10" s="1085"/>
      <c r="D10" s="1085"/>
      <c r="E10" s="1085"/>
      <c r="F10" s="1085"/>
      <c r="G10" s="1085"/>
      <c r="H10" s="1085"/>
      <c r="I10" s="1085"/>
      <c r="J10" s="1085"/>
      <c r="K10" s="1085"/>
      <c r="L10" s="1085"/>
      <c r="M10" s="1085"/>
      <c r="N10" s="1085"/>
      <c r="O10" s="1085"/>
      <c r="P10" s="1086"/>
      <c r="Q10" s="1096"/>
      <c r="R10" s="1097"/>
      <c r="S10" s="1097"/>
      <c r="T10" s="1097"/>
      <c r="U10" s="1097"/>
      <c r="V10" s="1097"/>
      <c r="W10" s="1097"/>
      <c r="X10" s="1097"/>
      <c r="Y10" s="1097"/>
      <c r="Z10" s="1097"/>
      <c r="AA10" s="1097"/>
      <c r="AB10" s="1097"/>
      <c r="AC10" s="1097"/>
      <c r="AD10" s="1097"/>
      <c r="AE10" s="1098"/>
      <c r="AF10" s="1090"/>
      <c r="AG10" s="1091"/>
      <c r="AH10" s="1091"/>
      <c r="AI10" s="1091"/>
      <c r="AJ10" s="1092"/>
      <c r="AK10" s="1139"/>
      <c r="AL10" s="1140"/>
      <c r="AM10" s="1140"/>
      <c r="AN10" s="1140"/>
      <c r="AO10" s="1140"/>
      <c r="AP10" s="1140"/>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111"/>
    </row>
    <row r="11" spans="1:131" s="112" customFormat="1" ht="26.25" customHeight="1" x14ac:dyDescent="0.15">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111"/>
    </row>
    <row r="12" spans="1:131" s="112" customFormat="1" ht="26.25" customHeight="1" x14ac:dyDescent="0.15">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111"/>
    </row>
    <row r="13" spans="1:131" s="112" customFormat="1" ht="26.25" customHeight="1" x14ac:dyDescent="0.15">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111"/>
    </row>
    <row r="14" spans="1:131" s="112" customFormat="1" ht="26.25" customHeight="1" x14ac:dyDescent="0.15">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111"/>
    </row>
    <row r="15" spans="1:131" s="112" customFormat="1" ht="26.25" customHeight="1" x14ac:dyDescent="0.15">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111"/>
    </row>
    <row r="16" spans="1:131" s="112" customFormat="1" ht="26.25" customHeight="1" x14ac:dyDescent="0.15">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111"/>
    </row>
    <row r="17" spans="1:131" s="112" customFormat="1" ht="26.25" customHeight="1" x14ac:dyDescent="0.15">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111"/>
    </row>
    <row r="18" spans="1:131" s="112" customFormat="1" ht="26.25" customHeight="1" x14ac:dyDescent="0.15">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111"/>
    </row>
    <row r="19" spans="1:131" s="112" customFormat="1" ht="26.25" customHeight="1" x14ac:dyDescent="0.15">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111"/>
    </row>
    <row r="20" spans="1:131" s="112" customFormat="1" ht="26.25" customHeight="1" x14ac:dyDescent="0.15">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111"/>
    </row>
    <row r="21" spans="1:131" s="112" customFormat="1" ht="26.25" customHeight="1" thickBot="1" x14ac:dyDescent="0.2">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111"/>
    </row>
    <row r="22" spans="1:131" s="112" customFormat="1" ht="26.25" customHeight="1" x14ac:dyDescent="0.15">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324</v>
      </c>
      <c r="BA22" s="1082"/>
      <c r="BB22" s="1082"/>
      <c r="BC22" s="1082"/>
      <c r="BD22" s="1083"/>
      <c r="BE22" s="110"/>
      <c r="BF22" s="110"/>
      <c r="BG22" s="110"/>
      <c r="BH22" s="110"/>
      <c r="BI22" s="110"/>
      <c r="BJ22" s="110"/>
      <c r="BK22" s="110"/>
      <c r="BL22" s="110"/>
      <c r="BM22" s="110"/>
      <c r="BN22" s="110"/>
      <c r="BO22" s="110"/>
      <c r="BP22" s="110"/>
      <c r="BQ22" s="119">
        <v>16</v>
      </c>
      <c r="BR22" s="120"/>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111"/>
    </row>
    <row r="23" spans="1:131" s="112" customFormat="1" ht="26.25" customHeight="1" thickBot="1" x14ac:dyDescent="0.2">
      <c r="A23" s="121" t="s">
        <v>325</v>
      </c>
      <c r="B23" s="997" t="s">
        <v>326</v>
      </c>
      <c r="C23" s="998"/>
      <c r="D23" s="998"/>
      <c r="E23" s="998"/>
      <c r="F23" s="998"/>
      <c r="G23" s="998"/>
      <c r="H23" s="998"/>
      <c r="I23" s="998"/>
      <c r="J23" s="998"/>
      <c r="K23" s="998"/>
      <c r="L23" s="998"/>
      <c r="M23" s="998"/>
      <c r="N23" s="998"/>
      <c r="O23" s="998"/>
      <c r="P23" s="999"/>
      <c r="Q23" s="1121">
        <v>10379</v>
      </c>
      <c r="R23" s="1122"/>
      <c r="S23" s="1122"/>
      <c r="T23" s="1122"/>
      <c r="U23" s="1122"/>
      <c r="V23" s="1122">
        <v>9992</v>
      </c>
      <c r="W23" s="1122"/>
      <c r="X23" s="1122"/>
      <c r="Y23" s="1122"/>
      <c r="Z23" s="1122"/>
      <c r="AA23" s="1122">
        <v>387</v>
      </c>
      <c r="AB23" s="1122"/>
      <c r="AC23" s="1122"/>
      <c r="AD23" s="1122"/>
      <c r="AE23" s="1123"/>
      <c r="AF23" s="1124">
        <v>358</v>
      </c>
      <c r="AG23" s="1122"/>
      <c r="AH23" s="1122"/>
      <c r="AI23" s="1122"/>
      <c r="AJ23" s="1125"/>
      <c r="AK23" s="1126"/>
      <c r="AL23" s="1127"/>
      <c r="AM23" s="1127"/>
      <c r="AN23" s="1127"/>
      <c r="AO23" s="1127"/>
      <c r="AP23" s="1122">
        <v>6466</v>
      </c>
      <c r="AQ23" s="1122"/>
      <c r="AR23" s="1122"/>
      <c r="AS23" s="1122"/>
      <c r="AT23" s="1122"/>
      <c r="AU23" s="1128"/>
      <c r="AV23" s="1128"/>
      <c r="AW23" s="1128"/>
      <c r="AX23" s="1128"/>
      <c r="AY23" s="1129"/>
      <c r="AZ23" s="1118" t="s">
        <v>64</v>
      </c>
      <c r="BA23" s="1119"/>
      <c r="BB23" s="1119"/>
      <c r="BC23" s="1119"/>
      <c r="BD23" s="1120"/>
      <c r="BE23" s="110"/>
      <c r="BF23" s="110"/>
      <c r="BG23" s="110"/>
      <c r="BH23" s="110"/>
      <c r="BI23" s="110"/>
      <c r="BJ23" s="110"/>
      <c r="BK23" s="110"/>
      <c r="BL23" s="110"/>
      <c r="BM23" s="110"/>
      <c r="BN23" s="110"/>
      <c r="BO23" s="110"/>
      <c r="BP23" s="110"/>
      <c r="BQ23" s="119">
        <v>17</v>
      </c>
      <c r="BR23" s="120"/>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111"/>
    </row>
    <row r="24" spans="1:131" s="112" customFormat="1" ht="26.25" customHeight="1" x14ac:dyDescent="0.15">
      <c r="A24" s="1117" t="s">
        <v>327</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111"/>
    </row>
    <row r="25" spans="1:131" s="104" customFormat="1" ht="26.25" customHeight="1" thickBot="1" x14ac:dyDescent="0.2">
      <c r="A25" s="1116" t="s">
        <v>328</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103"/>
    </row>
    <row r="26" spans="1:131" s="104" customFormat="1" ht="26.25" customHeight="1" x14ac:dyDescent="0.15">
      <c r="A26" s="1048" t="s">
        <v>302</v>
      </c>
      <c r="B26" s="1049"/>
      <c r="C26" s="1049"/>
      <c r="D26" s="1049"/>
      <c r="E26" s="1049"/>
      <c r="F26" s="1049"/>
      <c r="G26" s="1049"/>
      <c r="H26" s="1049"/>
      <c r="I26" s="1049"/>
      <c r="J26" s="1049"/>
      <c r="K26" s="1049"/>
      <c r="L26" s="1049"/>
      <c r="M26" s="1049"/>
      <c r="N26" s="1049"/>
      <c r="O26" s="1049"/>
      <c r="P26" s="1050"/>
      <c r="Q26" s="1054" t="s">
        <v>329</v>
      </c>
      <c r="R26" s="1055"/>
      <c r="S26" s="1055"/>
      <c r="T26" s="1055"/>
      <c r="U26" s="1056"/>
      <c r="V26" s="1054" t="s">
        <v>330</v>
      </c>
      <c r="W26" s="1055"/>
      <c r="X26" s="1055"/>
      <c r="Y26" s="1055"/>
      <c r="Z26" s="1056"/>
      <c r="AA26" s="1054" t="s">
        <v>331</v>
      </c>
      <c r="AB26" s="1055"/>
      <c r="AC26" s="1055"/>
      <c r="AD26" s="1055"/>
      <c r="AE26" s="1055"/>
      <c r="AF26" s="1112" t="s">
        <v>332</v>
      </c>
      <c r="AG26" s="1061"/>
      <c r="AH26" s="1061"/>
      <c r="AI26" s="1061"/>
      <c r="AJ26" s="1113"/>
      <c r="AK26" s="1055" t="s">
        <v>333</v>
      </c>
      <c r="AL26" s="1055"/>
      <c r="AM26" s="1055"/>
      <c r="AN26" s="1055"/>
      <c r="AO26" s="1056"/>
      <c r="AP26" s="1054" t="s">
        <v>334</v>
      </c>
      <c r="AQ26" s="1055"/>
      <c r="AR26" s="1055"/>
      <c r="AS26" s="1055"/>
      <c r="AT26" s="1056"/>
      <c r="AU26" s="1054" t="s">
        <v>335</v>
      </c>
      <c r="AV26" s="1055"/>
      <c r="AW26" s="1055"/>
      <c r="AX26" s="1055"/>
      <c r="AY26" s="1056"/>
      <c r="AZ26" s="1054" t="s">
        <v>336</v>
      </c>
      <c r="BA26" s="1055"/>
      <c r="BB26" s="1055"/>
      <c r="BC26" s="1055"/>
      <c r="BD26" s="1056"/>
      <c r="BE26" s="1054" t="s">
        <v>309</v>
      </c>
      <c r="BF26" s="1055"/>
      <c r="BG26" s="1055"/>
      <c r="BH26" s="1055"/>
      <c r="BI26" s="1070"/>
      <c r="BJ26" s="109"/>
      <c r="BK26" s="109"/>
      <c r="BL26" s="109"/>
      <c r="BM26" s="109"/>
      <c r="BN26" s="109"/>
      <c r="BO26" s="122"/>
      <c r="BP26" s="122"/>
      <c r="BQ26" s="119">
        <v>20</v>
      </c>
      <c r="BR26" s="120"/>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103"/>
    </row>
    <row r="27" spans="1:131" s="104" customFormat="1" ht="26.25" customHeight="1" thickBot="1" x14ac:dyDescent="0.2">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109"/>
      <c r="BK27" s="109"/>
      <c r="BL27" s="109"/>
      <c r="BM27" s="109"/>
      <c r="BN27" s="109"/>
      <c r="BO27" s="122"/>
      <c r="BP27" s="122"/>
      <c r="BQ27" s="119">
        <v>21</v>
      </c>
      <c r="BR27" s="120"/>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103"/>
    </row>
    <row r="28" spans="1:131" s="104" customFormat="1" ht="26.25" customHeight="1" thickTop="1" x14ac:dyDescent="0.15">
      <c r="A28" s="123">
        <v>1</v>
      </c>
      <c r="B28" s="1103" t="s">
        <v>337</v>
      </c>
      <c r="C28" s="1104"/>
      <c r="D28" s="1104"/>
      <c r="E28" s="1104"/>
      <c r="F28" s="1104"/>
      <c r="G28" s="1104"/>
      <c r="H28" s="1104"/>
      <c r="I28" s="1104"/>
      <c r="J28" s="1104"/>
      <c r="K28" s="1104"/>
      <c r="L28" s="1104"/>
      <c r="M28" s="1104"/>
      <c r="N28" s="1104"/>
      <c r="O28" s="1104"/>
      <c r="P28" s="1105"/>
      <c r="Q28" s="1106">
        <v>1298</v>
      </c>
      <c r="R28" s="1107"/>
      <c r="S28" s="1107"/>
      <c r="T28" s="1107"/>
      <c r="U28" s="1107"/>
      <c r="V28" s="1107">
        <v>1287</v>
      </c>
      <c r="W28" s="1107"/>
      <c r="X28" s="1107"/>
      <c r="Y28" s="1107"/>
      <c r="Z28" s="1107"/>
      <c r="AA28" s="1107">
        <v>11</v>
      </c>
      <c r="AB28" s="1107"/>
      <c r="AC28" s="1107"/>
      <c r="AD28" s="1107"/>
      <c r="AE28" s="1108"/>
      <c r="AF28" s="1109">
        <v>11</v>
      </c>
      <c r="AG28" s="1107"/>
      <c r="AH28" s="1107"/>
      <c r="AI28" s="1107"/>
      <c r="AJ28" s="1110"/>
      <c r="AK28" s="1111">
        <v>138</v>
      </c>
      <c r="AL28" s="1099"/>
      <c r="AM28" s="1099"/>
      <c r="AN28" s="1099"/>
      <c r="AO28" s="1099"/>
      <c r="AP28" s="1099" t="s">
        <v>321</v>
      </c>
      <c r="AQ28" s="1099"/>
      <c r="AR28" s="1099"/>
      <c r="AS28" s="1099"/>
      <c r="AT28" s="1099"/>
      <c r="AU28" s="1099" t="s">
        <v>321</v>
      </c>
      <c r="AV28" s="1099"/>
      <c r="AW28" s="1099"/>
      <c r="AX28" s="1099"/>
      <c r="AY28" s="1099"/>
      <c r="AZ28" s="1100" t="s">
        <v>321</v>
      </c>
      <c r="BA28" s="1100"/>
      <c r="BB28" s="1100"/>
      <c r="BC28" s="1100"/>
      <c r="BD28" s="1100"/>
      <c r="BE28" s="1101"/>
      <c r="BF28" s="1101"/>
      <c r="BG28" s="1101"/>
      <c r="BH28" s="1101"/>
      <c r="BI28" s="1102"/>
      <c r="BJ28" s="109"/>
      <c r="BK28" s="109"/>
      <c r="BL28" s="109"/>
      <c r="BM28" s="109"/>
      <c r="BN28" s="109"/>
      <c r="BO28" s="122"/>
      <c r="BP28" s="122"/>
      <c r="BQ28" s="119">
        <v>22</v>
      </c>
      <c r="BR28" s="120"/>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103"/>
    </row>
    <row r="29" spans="1:131" s="104" customFormat="1" ht="26.25" customHeight="1" x14ac:dyDescent="0.15">
      <c r="A29" s="123">
        <v>2</v>
      </c>
      <c r="B29" s="1084" t="s">
        <v>338</v>
      </c>
      <c r="C29" s="1085"/>
      <c r="D29" s="1085"/>
      <c r="E29" s="1085"/>
      <c r="F29" s="1085"/>
      <c r="G29" s="1085"/>
      <c r="H29" s="1085"/>
      <c r="I29" s="1085"/>
      <c r="J29" s="1085"/>
      <c r="K29" s="1085"/>
      <c r="L29" s="1085"/>
      <c r="M29" s="1085"/>
      <c r="N29" s="1085"/>
      <c r="O29" s="1085"/>
      <c r="P29" s="1086"/>
      <c r="Q29" s="1096">
        <v>205</v>
      </c>
      <c r="R29" s="1097"/>
      <c r="S29" s="1097"/>
      <c r="T29" s="1097"/>
      <c r="U29" s="1097"/>
      <c r="V29" s="1097">
        <v>202</v>
      </c>
      <c r="W29" s="1097"/>
      <c r="X29" s="1097"/>
      <c r="Y29" s="1097"/>
      <c r="Z29" s="1097"/>
      <c r="AA29" s="1097">
        <v>3</v>
      </c>
      <c r="AB29" s="1097"/>
      <c r="AC29" s="1097"/>
      <c r="AD29" s="1097"/>
      <c r="AE29" s="1098"/>
      <c r="AF29" s="1090">
        <v>3</v>
      </c>
      <c r="AG29" s="1091"/>
      <c r="AH29" s="1091"/>
      <c r="AI29" s="1091"/>
      <c r="AJ29" s="1092"/>
      <c r="AK29" s="1033">
        <v>62</v>
      </c>
      <c r="AL29" s="1024"/>
      <c r="AM29" s="1024"/>
      <c r="AN29" s="1024"/>
      <c r="AO29" s="1024"/>
      <c r="AP29" s="1024" t="s">
        <v>321</v>
      </c>
      <c r="AQ29" s="1024"/>
      <c r="AR29" s="1024"/>
      <c r="AS29" s="1024"/>
      <c r="AT29" s="1024"/>
      <c r="AU29" s="1024" t="s">
        <v>321</v>
      </c>
      <c r="AV29" s="1024"/>
      <c r="AW29" s="1024"/>
      <c r="AX29" s="1024"/>
      <c r="AY29" s="1024"/>
      <c r="AZ29" s="1095" t="s">
        <v>321</v>
      </c>
      <c r="BA29" s="1095"/>
      <c r="BB29" s="1095"/>
      <c r="BC29" s="1095"/>
      <c r="BD29" s="1095"/>
      <c r="BE29" s="1079"/>
      <c r="BF29" s="1079"/>
      <c r="BG29" s="1079"/>
      <c r="BH29" s="1079"/>
      <c r="BI29" s="1080"/>
      <c r="BJ29" s="109"/>
      <c r="BK29" s="109"/>
      <c r="BL29" s="109"/>
      <c r="BM29" s="109"/>
      <c r="BN29" s="109"/>
      <c r="BO29" s="122"/>
      <c r="BP29" s="122"/>
      <c r="BQ29" s="119">
        <v>23</v>
      </c>
      <c r="BR29" s="120"/>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103"/>
    </row>
    <row r="30" spans="1:131" s="104" customFormat="1" ht="26.25" customHeight="1" x14ac:dyDescent="0.15">
      <c r="A30" s="123">
        <v>3</v>
      </c>
      <c r="B30" s="1084" t="s">
        <v>339</v>
      </c>
      <c r="C30" s="1085"/>
      <c r="D30" s="1085"/>
      <c r="E30" s="1085"/>
      <c r="F30" s="1085"/>
      <c r="G30" s="1085"/>
      <c r="H30" s="1085"/>
      <c r="I30" s="1085"/>
      <c r="J30" s="1085"/>
      <c r="K30" s="1085"/>
      <c r="L30" s="1085"/>
      <c r="M30" s="1085"/>
      <c r="N30" s="1085"/>
      <c r="O30" s="1085"/>
      <c r="P30" s="1086"/>
      <c r="Q30" s="1096">
        <v>213</v>
      </c>
      <c r="R30" s="1097"/>
      <c r="S30" s="1097"/>
      <c r="T30" s="1097"/>
      <c r="U30" s="1097"/>
      <c r="V30" s="1097">
        <v>216</v>
      </c>
      <c r="W30" s="1097"/>
      <c r="X30" s="1097"/>
      <c r="Y30" s="1097"/>
      <c r="Z30" s="1097"/>
      <c r="AA30" s="1097">
        <v>-3</v>
      </c>
      <c r="AB30" s="1097"/>
      <c r="AC30" s="1097"/>
      <c r="AD30" s="1097"/>
      <c r="AE30" s="1098"/>
      <c r="AF30" s="1090">
        <v>312</v>
      </c>
      <c r="AG30" s="1091"/>
      <c r="AH30" s="1091"/>
      <c r="AI30" s="1091"/>
      <c r="AJ30" s="1092"/>
      <c r="AK30" s="1033">
        <v>4</v>
      </c>
      <c r="AL30" s="1024"/>
      <c r="AM30" s="1024"/>
      <c r="AN30" s="1024"/>
      <c r="AO30" s="1024"/>
      <c r="AP30" s="1024">
        <v>561</v>
      </c>
      <c r="AQ30" s="1024"/>
      <c r="AR30" s="1024"/>
      <c r="AS30" s="1024"/>
      <c r="AT30" s="1024"/>
      <c r="AU30" s="1024">
        <v>6</v>
      </c>
      <c r="AV30" s="1024"/>
      <c r="AW30" s="1024"/>
      <c r="AX30" s="1024"/>
      <c r="AY30" s="1024"/>
      <c r="AZ30" s="1095" t="s">
        <v>321</v>
      </c>
      <c r="BA30" s="1095"/>
      <c r="BB30" s="1095"/>
      <c r="BC30" s="1095"/>
      <c r="BD30" s="1095"/>
      <c r="BE30" s="1079" t="s">
        <v>340</v>
      </c>
      <c r="BF30" s="1079"/>
      <c r="BG30" s="1079"/>
      <c r="BH30" s="1079"/>
      <c r="BI30" s="1080"/>
      <c r="BJ30" s="109"/>
      <c r="BK30" s="109"/>
      <c r="BL30" s="109"/>
      <c r="BM30" s="109"/>
      <c r="BN30" s="109"/>
      <c r="BO30" s="122"/>
      <c r="BP30" s="122"/>
      <c r="BQ30" s="119">
        <v>24</v>
      </c>
      <c r="BR30" s="120"/>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103"/>
    </row>
    <row r="31" spans="1:131" s="104" customFormat="1" ht="26.25" customHeight="1" x14ac:dyDescent="0.15">
      <c r="A31" s="123">
        <v>4</v>
      </c>
      <c r="B31" s="1084" t="s">
        <v>341</v>
      </c>
      <c r="C31" s="1085"/>
      <c r="D31" s="1085"/>
      <c r="E31" s="1085"/>
      <c r="F31" s="1085"/>
      <c r="G31" s="1085"/>
      <c r="H31" s="1085"/>
      <c r="I31" s="1085"/>
      <c r="J31" s="1085"/>
      <c r="K31" s="1085"/>
      <c r="L31" s="1085"/>
      <c r="M31" s="1085"/>
      <c r="N31" s="1085"/>
      <c r="O31" s="1085"/>
      <c r="P31" s="1086"/>
      <c r="Q31" s="1096">
        <v>3</v>
      </c>
      <c r="R31" s="1097"/>
      <c r="S31" s="1097"/>
      <c r="T31" s="1097"/>
      <c r="U31" s="1097"/>
      <c r="V31" s="1097">
        <v>4</v>
      </c>
      <c r="W31" s="1097"/>
      <c r="X31" s="1097"/>
      <c r="Y31" s="1097"/>
      <c r="Z31" s="1097"/>
      <c r="AA31" s="1097">
        <v>-1</v>
      </c>
      <c r="AB31" s="1097"/>
      <c r="AC31" s="1097"/>
      <c r="AD31" s="1097"/>
      <c r="AE31" s="1098"/>
      <c r="AF31" s="1090">
        <v>16</v>
      </c>
      <c r="AG31" s="1091"/>
      <c r="AH31" s="1091"/>
      <c r="AI31" s="1091"/>
      <c r="AJ31" s="1092"/>
      <c r="AK31" s="1033" t="s">
        <v>321</v>
      </c>
      <c r="AL31" s="1024"/>
      <c r="AM31" s="1024"/>
      <c r="AN31" s="1024"/>
      <c r="AO31" s="1024"/>
      <c r="AP31" s="1024">
        <v>18</v>
      </c>
      <c r="AQ31" s="1024"/>
      <c r="AR31" s="1024"/>
      <c r="AS31" s="1024"/>
      <c r="AT31" s="1024"/>
      <c r="AU31" s="1024" t="s">
        <v>321</v>
      </c>
      <c r="AV31" s="1024"/>
      <c r="AW31" s="1024"/>
      <c r="AX31" s="1024"/>
      <c r="AY31" s="1024"/>
      <c r="AZ31" s="1095" t="s">
        <v>321</v>
      </c>
      <c r="BA31" s="1095"/>
      <c r="BB31" s="1095"/>
      <c r="BC31" s="1095"/>
      <c r="BD31" s="1095"/>
      <c r="BE31" s="1079" t="s">
        <v>340</v>
      </c>
      <c r="BF31" s="1079"/>
      <c r="BG31" s="1079"/>
      <c r="BH31" s="1079"/>
      <c r="BI31" s="1080"/>
      <c r="BJ31" s="109"/>
      <c r="BK31" s="109"/>
      <c r="BL31" s="109"/>
      <c r="BM31" s="109"/>
      <c r="BN31" s="109"/>
      <c r="BO31" s="122"/>
      <c r="BP31" s="122"/>
      <c r="BQ31" s="119">
        <v>25</v>
      </c>
      <c r="BR31" s="120"/>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103"/>
    </row>
    <row r="32" spans="1:131" s="104" customFormat="1" ht="26.25" customHeight="1" x14ac:dyDescent="0.15">
      <c r="A32" s="123">
        <v>5</v>
      </c>
      <c r="B32" s="1084" t="s">
        <v>342</v>
      </c>
      <c r="C32" s="1085"/>
      <c r="D32" s="1085"/>
      <c r="E32" s="1085"/>
      <c r="F32" s="1085"/>
      <c r="G32" s="1085"/>
      <c r="H32" s="1085"/>
      <c r="I32" s="1085"/>
      <c r="J32" s="1085"/>
      <c r="K32" s="1085"/>
      <c r="L32" s="1085"/>
      <c r="M32" s="1085"/>
      <c r="N32" s="1085"/>
      <c r="O32" s="1085"/>
      <c r="P32" s="1086"/>
      <c r="Q32" s="1096">
        <v>220</v>
      </c>
      <c r="R32" s="1097"/>
      <c r="S32" s="1097"/>
      <c r="T32" s="1097"/>
      <c r="U32" s="1097"/>
      <c r="V32" s="1097">
        <v>220</v>
      </c>
      <c r="W32" s="1097"/>
      <c r="X32" s="1097"/>
      <c r="Y32" s="1097"/>
      <c r="Z32" s="1097"/>
      <c r="AA32" s="1097" t="s">
        <v>321</v>
      </c>
      <c r="AB32" s="1097"/>
      <c r="AC32" s="1097"/>
      <c r="AD32" s="1097"/>
      <c r="AE32" s="1098"/>
      <c r="AF32" s="1090" t="s">
        <v>64</v>
      </c>
      <c r="AG32" s="1091"/>
      <c r="AH32" s="1091"/>
      <c r="AI32" s="1091"/>
      <c r="AJ32" s="1092"/>
      <c r="AK32" s="1033">
        <v>49</v>
      </c>
      <c r="AL32" s="1024"/>
      <c r="AM32" s="1024"/>
      <c r="AN32" s="1024"/>
      <c r="AO32" s="1024"/>
      <c r="AP32" s="1024">
        <v>792</v>
      </c>
      <c r="AQ32" s="1024"/>
      <c r="AR32" s="1024"/>
      <c r="AS32" s="1024"/>
      <c r="AT32" s="1024"/>
      <c r="AU32" s="1024">
        <v>792</v>
      </c>
      <c r="AV32" s="1024"/>
      <c r="AW32" s="1024"/>
      <c r="AX32" s="1024"/>
      <c r="AY32" s="1024"/>
      <c r="AZ32" s="1095" t="s">
        <v>321</v>
      </c>
      <c r="BA32" s="1095"/>
      <c r="BB32" s="1095"/>
      <c r="BC32" s="1095"/>
      <c r="BD32" s="1095"/>
      <c r="BE32" s="1079" t="s">
        <v>343</v>
      </c>
      <c r="BF32" s="1079"/>
      <c r="BG32" s="1079"/>
      <c r="BH32" s="1079"/>
      <c r="BI32" s="1080"/>
      <c r="BJ32" s="109"/>
      <c r="BK32" s="109"/>
      <c r="BL32" s="109"/>
      <c r="BM32" s="109"/>
      <c r="BN32" s="109"/>
      <c r="BO32" s="122"/>
      <c r="BP32" s="122"/>
      <c r="BQ32" s="119">
        <v>26</v>
      </c>
      <c r="BR32" s="120"/>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103"/>
    </row>
    <row r="33" spans="1:131" s="104" customFormat="1" ht="26.25" customHeight="1" x14ac:dyDescent="0.15">
      <c r="A33" s="123">
        <v>6</v>
      </c>
      <c r="B33" s="1084"/>
      <c r="C33" s="1085"/>
      <c r="D33" s="1085"/>
      <c r="E33" s="1085"/>
      <c r="F33" s="1085"/>
      <c r="G33" s="1085"/>
      <c r="H33" s="1085"/>
      <c r="I33" s="1085"/>
      <c r="J33" s="1085"/>
      <c r="K33" s="1085"/>
      <c r="L33" s="1085"/>
      <c r="M33" s="1085"/>
      <c r="N33" s="1085"/>
      <c r="O33" s="1085"/>
      <c r="P33" s="1086"/>
      <c r="Q33" s="1096"/>
      <c r="R33" s="1097"/>
      <c r="S33" s="1097"/>
      <c r="T33" s="1097"/>
      <c r="U33" s="1097"/>
      <c r="V33" s="1097"/>
      <c r="W33" s="1097"/>
      <c r="X33" s="1097"/>
      <c r="Y33" s="1097"/>
      <c r="Z33" s="1097"/>
      <c r="AA33" s="1097"/>
      <c r="AB33" s="1097"/>
      <c r="AC33" s="1097"/>
      <c r="AD33" s="1097"/>
      <c r="AE33" s="1098"/>
      <c r="AF33" s="1090"/>
      <c r="AG33" s="1091"/>
      <c r="AH33" s="1091"/>
      <c r="AI33" s="1091"/>
      <c r="AJ33" s="1092"/>
      <c r="AK33" s="1033"/>
      <c r="AL33" s="1024"/>
      <c r="AM33" s="1024"/>
      <c r="AN33" s="1024"/>
      <c r="AO33" s="1024"/>
      <c r="AP33" s="1024"/>
      <c r="AQ33" s="1024"/>
      <c r="AR33" s="1024"/>
      <c r="AS33" s="1024"/>
      <c r="AT33" s="1024"/>
      <c r="AU33" s="1024"/>
      <c r="AV33" s="1024"/>
      <c r="AW33" s="1024"/>
      <c r="AX33" s="1024"/>
      <c r="AY33" s="1024"/>
      <c r="AZ33" s="1095"/>
      <c r="BA33" s="1095"/>
      <c r="BB33" s="1095"/>
      <c r="BC33" s="1095"/>
      <c r="BD33" s="1095"/>
      <c r="BE33" s="1079"/>
      <c r="BF33" s="1079"/>
      <c r="BG33" s="1079"/>
      <c r="BH33" s="1079"/>
      <c r="BI33" s="1080"/>
      <c r="BJ33" s="109"/>
      <c r="BK33" s="109"/>
      <c r="BL33" s="109"/>
      <c r="BM33" s="109"/>
      <c r="BN33" s="109"/>
      <c r="BO33" s="122"/>
      <c r="BP33" s="122"/>
      <c r="BQ33" s="119">
        <v>27</v>
      </c>
      <c r="BR33" s="120"/>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103"/>
    </row>
    <row r="34" spans="1:131" s="104" customFormat="1" ht="26.25" customHeight="1" x14ac:dyDescent="0.15">
      <c r="A34" s="123">
        <v>7</v>
      </c>
      <c r="B34" s="1084"/>
      <c r="C34" s="1085"/>
      <c r="D34" s="1085"/>
      <c r="E34" s="1085"/>
      <c r="F34" s="1085"/>
      <c r="G34" s="1085"/>
      <c r="H34" s="1085"/>
      <c r="I34" s="1085"/>
      <c r="J34" s="1085"/>
      <c r="K34" s="1085"/>
      <c r="L34" s="1085"/>
      <c r="M34" s="1085"/>
      <c r="N34" s="1085"/>
      <c r="O34" s="1085"/>
      <c r="P34" s="1086"/>
      <c r="Q34" s="1096"/>
      <c r="R34" s="1097"/>
      <c r="S34" s="1097"/>
      <c r="T34" s="1097"/>
      <c r="U34" s="1097"/>
      <c r="V34" s="1097"/>
      <c r="W34" s="1097"/>
      <c r="X34" s="1097"/>
      <c r="Y34" s="1097"/>
      <c r="Z34" s="1097"/>
      <c r="AA34" s="1097"/>
      <c r="AB34" s="1097"/>
      <c r="AC34" s="1097"/>
      <c r="AD34" s="1097"/>
      <c r="AE34" s="1098"/>
      <c r="AF34" s="1090"/>
      <c r="AG34" s="1091"/>
      <c r="AH34" s="1091"/>
      <c r="AI34" s="1091"/>
      <c r="AJ34" s="1092"/>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79"/>
      <c r="BF34" s="1079"/>
      <c r="BG34" s="1079"/>
      <c r="BH34" s="1079"/>
      <c r="BI34" s="1080"/>
      <c r="BJ34" s="109"/>
      <c r="BK34" s="109"/>
      <c r="BL34" s="109"/>
      <c r="BM34" s="109"/>
      <c r="BN34" s="109"/>
      <c r="BO34" s="122"/>
      <c r="BP34" s="122"/>
      <c r="BQ34" s="119">
        <v>28</v>
      </c>
      <c r="BR34" s="120"/>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103"/>
    </row>
    <row r="35" spans="1:131" s="104" customFormat="1" ht="26.25" customHeight="1" x14ac:dyDescent="0.15">
      <c r="A35" s="123">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79"/>
      <c r="BF35" s="1079"/>
      <c r="BG35" s="1079"/>
      <c r="BH35" s="1079"/>
      <c r="BI35" s="1080"/>
      <c r="BJ35" s="109"/>
      <c r="BK35" s="109"/>
      <c r="BL35" s="109"/>
      <c r="BM35" s="109"/>
      <c r="BN35" s="109"/>
      <c r="BO35" s="122"/>
      <c r="BP35" s="122"/>
      <c r="BQ35" s="119">
        <v>29</v>
      </c>
      <c r="BR35" s="120"/>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103"/>
    </row>
    <row r="36" spans="1:131" s="104" customFormat="1" ht="26.25" customHeight="1" x14ac:dyDescent="0.15">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103"/>
    </row>
    <row r="37" spans="1:131" s="104" customFormat="1" ht="26.25" customHeight="1" x14ac:dyDescent="0.15">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103"/>
    </row>
    <row r="38" spans="1:131" s="104" customFormat="1" ht="26.25" customHeight="1" x14ac:dyDescent="0.15">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103"/>
    </row>
    <row r="39" spans="1:131" s="104" customFormat="1" ht="26.25" customHeight="1" x14ac:dyDescent="0.15">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103"/>
    </row>
    <row r="40" spans="1:131" s="104" customFormat="1" ht="26.25" customHeight="1" x14ac:dyDescent="0.15">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103"/>
    </row>
    <row r="41" spans="1:131" s="104" customFormat="1" ht="26.25" customHeight="1" x14ac:dyDescent="0.15">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103"/>
    </row>
    <row r="42" spans="1:131" s="104" customFormat="1" ht="26.25" customHeight="1" x14ac:dyDescent="0.15">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103"/>
    </row>
    <row r="43" spans="1:131" s="104" customFormat="1" ht="26.25" customHeight="1" x14ac:dyDescent="0.15">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103"/>
    </row>
    <row r="44" spans="1:131" s="104" customFormat="1" ht="26.25" customHeight="1" x14ac:dyDescent="0.15">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103"/>
    </row>
    <row r="45" spans="1:131" s="104" customFormat="1" ht="26.25" customHeight="1" x14ac:dyDescent="0.15">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103"/>
    </row>
    <row r="46" spans="1:131" s="104" customFormat="1" ht="26.25" customHeight="1" x14ac:dyDescent="0.15">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103"/>
    </row>
    <row r="47" spans="1:131" s="104" customFormat="1" ht="26.25" customHeight="1" x14ac:dyDescent="0.15">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103"/>
    </row>
    <row r="48" spans="1:131" s="104" customFormat="1" ht="26.25" customHeight="1" x14ac:dyDescent="0.15">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103"/>
    </row>
    <row r="49" spans="1:131" s="104" customFormat="1" ht="26.25" customHeight="1" x14ac:dyDescent="0.15">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103"/>
    </row>
    <row r="50" spans="1:131" s="104" customFormat="1" ht="26.25" customHeight="1" x14ac:dyDescent="0.15">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103"/>
    </row>
    <row r="51" spans="1:131" s="104" customFormat="1" ht="26.25" customHeight="1" x14ac:dyDescent="0.15">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103"/>
    </row>
    <row r="52" spans="1:131" s="104" customFormat="1" ht="26.25" customHeight="1" x14ac:dyDescent="0.15">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103"/>
    </row>
    <row r="53" spans="1:131" s="104" customFormat="1" ht="26.25" customHeight="1" x14ac:dyDescent="0.15">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103"/>
    </row>
    <row r="54" spans="1:131" s="104" customFormat="1" ht="26.25" customHeight="1" x14ac:dyDescent="0.15">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103"/>
    </row>
    <row r="55" spans="1:131" s="104" customFormat="1" ht="26.25" customHeight="1" x14ac:dyDescent="0.15">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103"/>
    </row>
    <row r="56" spans="1:131" s="104" customFormat="1" ht="26.25" customHeight="1" x14ac:dyDescent="0.15">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103"/>
    </row>
    <row r="57" spans="1:131" s="104" customFormat="1" ht="26.25" customHeight="1" x14ac:dyDescent="0.15">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103"/>
    </row>
    <row r="58" spans="1:131" s="104" customFormat="1" ht="26.25" customHeight="1" x14ac:dyDescent="0.15">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103"/>
    </row>
    <row r="59" spans="1:131" s="104" customFormat="1" ht="26.25" customHeight="1" x14ac:dyDescent="0.15">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103"/>
    </row>
    <row r="60" spans="1:131" s="104" customFormat="1" ht="26.25" customHeight="1" x14ac:dyDescent="0.15">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103"/>
    </row>
    <row r="61" spans="1:131" s="104" customFormat="1" ht="26.25" customHeight="1" thickBot="1" x14ac:dyDescent="0.2">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103"/>
    </row>
    <row r="62" spans="1:131" s="104" customFormat="1" ht="26.25" customHeight="1" x14ac:dyDescent="0.15">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344</v>
      </c>
      <c r="BK62" s="1082"/>
      <c r="BL62" s="1082"/>
      <c r="BM62" s="1082"/>
      <c r="BN62" s="1083"/>
      <c r="BO62" s="122"/>
      <c r="BP62" s="122"/>
      <c r="BQ62" s="119">
        <v>56</v>
      </c>
      <c r="BR62" s="120"/>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103"/>
    </row>
    <row r="63" spans="1:131" s="104" customFormat="1" ht="26.25" customHeight="1" thickBot="1" x14ac:dyDescent="0.2">
      <c r="A63" s="121" t="s">
        <v>325</v>
      </c>
      <c r="B63" s="997" t="s">
        <v>345</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343</v>
      </c>
      <c r="AG63" s="1012"/>
      <c r="AH63" s="1012"/>
      <c r="AI63" s="1012"/>
      <c r="AJ63" s="1077"/>
      <c r="AK63" s="1078"/>
      <c r="AL63" s="1016"/>
      <c r="AM63" s="1016"/>
      <c r="AN63" s="1016"/>
      <c r="AO63" s="1016"/>
      <c r="AP63" s="1012">
        <v>1371</v>
      </c>
      <c r="AQ63" s="1012"/>
      <c r="AR63" s="1012"/>
      <c r="AS63" s="1012"/>
      <c r="AT63" s="1012"/>
      <c r="AU63" s="1012">
        <v>792</v>
      </c>
      <c r="AV63" s="1012"/>
      <c r="AW63" s="1012"/>
      <c r="AX63" s="1012"/>
      <c r="AY63" s="1012"/>
      <c r="AZ63" s="1072"/>
      <c r="BA63" s="1072"/>
      <c r="BB63" s="1072"/>
      <c r="BC63" s="1072"/>
      <c r="BD63" s="1072"/>
      <c r="BE63" s="1013"/>
      <c r="BF63" s="1013"/>
      <c r="BG63" s="1013"/>
      <c r="BH63" s="1013"/>
      <c r="BI63" s="1014"/>
      <c r="BJ63" s="1073" t="s">
        <v>64</v>
      </c>
      <c r="BK63" s="1004"/>
      <c r="BL63" s="1004"/>
      <c r="BM63" s="1004"/>
      <c r="BN63" s="1074"/>
      <c r="BO63" s="122"/>
      <c r="BP63" s="122"/>
      <c r="BQ63" s="119">
        <v>57</v>
      </c>
      <c r="BR63" s="120"/>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103"/>
    </row>
    <row r="65" spans="1:131" s="104" customFormat="1" ht="26.25" customHeight="1" thickBot="1" x14ac:dyDescent="0.2">
      <c r="A65" s="109" t="s">
        <v>346</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103"/>
    </row>
    <row r="66" spans="1:131" s="104" customFormat="1" ht="26.25" customHeight="1" x14ac:dyDescent="0.15">
      <c r="A66" s="1048" t="s">
        <v>347</v>
      </c>
      <c r="B66" s="1049"/>
      <c r="C66" s="1049"/>
      <c r="D66" s="1049"/>
      <c r="E66" s="1049"/>
      <c r="F66" s="1049"/>
      <c r="G66" s="1049"/>
      <c r="H66" s="1049"/>
      <c r="I66" s="1049"/>
      <c r="J66" s="1049"/>
      <c r="K66" s="1049"/>
      <c r="L66" s="1049"/>
      <c r="M66" s="1049"/>
      <c r="N66" s="1049"/>
      <c r="O66" s="1049"/>
      <c r="P66" s="1050"/>
      <c r="Q66" s="1054" t="s">
        <v>329</v>
      </c>
      <c r="R66" s="1055"/>
      <c r="S66" s="1055"/>
      <c r="T66" s="1055"/>
      <c r="U66" s="1056"/>
      <c r="V66" s="1054" t="s">
        <v>330</v>
      </c>
      <c r="W66" s="1055"/>
      <c r="X66" s="1055"/>
      <c r="Y66" s="1055"/>
      <c r="Z66" s="1056"/>
      <c r="AA66" s="1054" t="s">
        <v>331</v>
      </c>
      <c r="AB66" s="1055"/>
      <c r="AC66" s="1055"/>
      <c r="AD66" s="1055"/>
      <c r="AE66" s="1056"/>
      <c r="AF66" s="1060" t="s">
        <v>332</v>
      </c>
      <c r="AG66" s="1061"/>
      <c r="AH66" s="1061"/>
      <c r="AI66" s="1061"/>
      <c r="AJ66" s="1062"/>
      <c r="AK66" s="1054" t="s">
        <v>333</v>
      </c>
      <c r="AL66" s="1049"/>
      <c r="AM66" s="1049"/>
      <c r="AN66" s="1049"/>
      <c r="AO66" s="1050"/>
      <c r="AP66" s="1054" t="s">
        <v>334</v>
      </c>
      <c r="AQ66" s="1055"/>
      <c r="AR66" s="1055"/>
      <c r="AS66" s="1055"/>
      <c r="AT66" s="1056"/>
      <c r="AU66" s="1054" t="s">
        <v>348</v>
      </c>
      <c r="AV66" s="1055"/>
      <c r="AW66" s="1055"/>
      <c r="AX66" s="1055"/>
      <c r="AY66" s="1056"/>
      <c r="AZ66" s="1054" t="s">
        <v>309</v>
      </c>
      <c r="BA66" s="1055"/>
      <c r="BB66" s="1055"/>
      <c r="BC66" s="1055"/>
      <c r="BD66" s="1070"/>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x14ac:dyDescent="0.2">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x14ac:dyDescent="0.15">
      <c r="A68" s="115">
        <v>1</v>
      </c>
      <c r="B68" s="1038" t="s">
        <v>349</v>
      </c>
      <c r="C68" s="1039"/>
      <c r="D68" s="1039"/>
      <c r="E68" s="1039"/>
      <c r="F68" s="1039"/>
      <c r="G68" s="1039"/>
      <c r="H68" s="1039"/>
      <c r="I68" s="1039"/>
      <c r="J68" s="1039"/>
      <c r="K68" s="1039"/>
      <c r="L68" s="1039"/>
      <c r="M68" s="1039"/>
      <c r="N68" s="1039"/>
      <c r="O68" s="1039"/>
      <c r="P68" s="1040"/>
      <c r="Q68" s="1041">
        <v>83</v>
      </c>
      <c r="R68" s="1035"/>
      <c r="S68" s="1035"/>
      <c r="T68" s="1035"/>
      <c r="U68" s="1035"/>
      <c r="V68" s="1035">
        <v>81</v>
      </c>
      <c r="W68" s="1035"/>
      <c r="X68" s="1035"/>
      <c r="Y68" s="1035"/>
      <c r="Z68" s="1035"/>
      <c r="AA68" s="1035">
        <v>2</v>
      </c>
      <c r="AB68" s="1035"/>
      <c r="AC68" s="1035"/>
      <c r="AD68" s="1035"/>
      <c r="AE68" s="1035"/>
      <c r="AF68" s="1035">
        <v>2</v>
      </c>
      <c r="AG68" s="1035"/>
      <c r="AH68" s="1035"/>
      <c r="AI68" s="1035"/>
      <c r="AJ68" s="1035"/>
      <c r="AK68" s="1035" t="s">
        <v>350</v>
      </c>
      <c r="AL68" s="1035"/>
      <c r="AM68" s="1035"/>
      <c r="AN68" s="1035"/>
      <c r="AO68" s="1035"/>
      <c r="AP68" s="1035" t="s">
        <v>350</v>
      </c>
      <c r="AQ68" s="1035"/>
      <c r="AR68" s="1035"/>
      <c r="AS68" s="1035"/>
      <c r="AT68" s="1035"/>
      <c r="AU68" s="1035" t="s">
        <v>321</v>
      </c>
      <c r="AV68" s="1035"/>
      <c r="AW68" s="1035"/>
      <c r="AX68" s="1035"/>
      <c r="AY68" s="1035"/>
      <c r="AZ68" s="1036"/>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x14ac:dyDescent="0.15">
      <c r="A69" s="118">
        <v>2</v>
      </c>
      <c r="B69" s="1027" t="s">
        <v>351</v>
      </c>
      <c r="C69" s="1028"/>
      <c r="D69" s="1028"/>
      <c r="E69" s="1028"/>
      <c r="F69" s="1028"/>
      <c r="G69" s="1028"/>
      <c r="H69" s="1028"/>
      <c r="I69" s="1028"/>
      <c r="J69" s="1028"/>
      <c r="K69" s="1028"/>
      <c r="L69" s="1028"/>
      <c r="M69" s="1028"/>
      <c r="N69" s="1028"/>
      <c r="O69" s="1028"/>
      <c r="P69" s="1029"/>
      <c r="Q69" s="1030">
        <v>10665</v>
      </c>
      <c r="R69" s="1024"/>
      <c r="S69" s="1024"/>
      <c r="T69" s="1024"/>
      <c r="U69" s="1024"/>
      <c r="V69" s="1024">
        <v>10638</v>
      </c>
      <c r="W69" s="1024"/>
      <c r="X69" s="1024"/>
      <c r="Y69" s="1024"/>
      <c r="Z69" s="1024"/>
      <c r="AA69" s="1024">
        <v>27</v>
      </c>
      <c r="AB69" s="1024"/>
      <c r="AC69" s="1024"/>
      <c r="AD69" s="1024"/>
      <c r="AE69" s="1024"/>
      <c r="AF69" s="1024">
        <v>27</v>
      </c>
      <c r="AG69" s="1024"/>
      <c r="AH69" s="1024"/>
      <c r="AI69" s="1024"/>
      <c r="AJ69" s="1024"/>
      <c r="AK69" s="1024" t="s">
        <v>350</v>
      </c>
      <c r="AL69" s="1024"/>
      <c r="AM69" s="1024"/>
      <c r="AN69" s="1024"/>
      <c r="AO69" s="1024"/>
      <c r="AP69" s="1024" t="s">
        <v>350</v>
      </c>
      <c r="AQ69" s="1024"/>
      <c r="AR69" s="1024"/>
      <c r="AS69" s="1024"/>
      <c r="AT69" s="1024"/>
      <c r="AU69" s="1024" t="s">
        <v>321</v>
      </c>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x14ac:dyDescent="0.15">
      <c r="A70" s="118">
        <v>3</v>
      </c>
      <c r="B70" s="1027" t="s">
        <v>352</v>
      </c>
      <c r="C70" s="1028"/>
      <c r="D70" s="1028"/>
      <c r="E70" s="1028"/>
      <c r="F70" s="1028"/>
      <c r="G70" s="1028"/>
      <c r="H70" s="1028"/>
      <c r="I70" s="1028"/>
      <c r="J70" s="1028"/>
      <c r="K70" s="1028"/>
      <c r="L70" s="1028"/>
      <c r="M70" s="1028"/>
      <c r="N70" s="1028"/>
      <c r="O70" s="1028"/>
      <c r="P70" s="1029"/>
      <c r="Q70" s="1030">
        <v>60</v>
      </c>
      <c r="R70" s="1024"/>
      <c r="S70" s="1024"/>
      <c r="T70" s="1024"/>
      <c r="U70" s="1024"/>
      <c r="V70" s="1024">
        <v>60</v>
      </c>
      <c r="W70" s="1024"/>
      <c r="X70" s="1024"/>
      <c r="Y70" s="1024"/>
      <c r="Z70" s="1024"/>
      <c r="AA70" s="1024" t="s">
        <v>350</v>
      </c>
      <c r="AB70" s="1024"/>
      <c r="AC70" s="1024"/>
      <c r="AD70" s="1024"/>
      <c r="AE70" s="1024"/>
      <c r="AF70" s="1024" t="s">
        <v>350</v>
      </c>
      <c r="AG70" s="1024"/>
      <c r="AH70" s="1024"/>
      <c r="AI70" s="1024"/>
      <c r="AJ70" s="1024"/>
      <c r="AK70" s="1024" t="s">
        <v>350</v>
      </c>
      <c r="AL70" s="1024"/>
      <c r="AM70" s="1024"/>
      <c r="AN70" s="1024"/>
      <c r="AO70" s="1024"/>
      <c r="AP70" s="1024" t="s">
        <v>350</v>
      </c>
      <c r="AQ70" s="1024"/>
      <c r="AR70" s="1024"/>
      <c r="AS70" s="1024"/>
      <c r="AT70" s="1024"/>
      <c r="AU70" s="1024" t="s">
        <v>321</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x14ac:dyDescent="0.15">
      <c r="A71" s="118">
        <v>4</v>
      </c>
      <c r="B71" s="1027" t="s">
        <v>353</v>
      </c>
      <c r="C71" s="1028"/>
      <c r="D71" s="1028"/>
      <c r="E71" s="1028"/>
      <c r="F71" s="1028"/>
      <c r="G71" s="1028"/>
      <c r="H71" s="1028"/>
      <c r="I71" s="1028"/>
      <c r="J71" s="1028"/>
      <c r="K71" s="1028"/>
      <c r="L71" s="1028"/>
      <c r="M71" s="1028"/>
      <c r="N71" s="1028"/>
      <c r="O71" s="1028"/>
      <c r="P71" s="1029"/>
      <c r="Q71" s="1030">
        <v>198</v>
      </c>
      <c r="R71" s="1024"/>
      <c r="S71" s="1024"/>
      <c r="T71" s="1024"/>
      <c r="U71" s="1024"/>
      <c r="V71" s="1024">
        <v>188</v>
      </c>
      <c r="W71" s="1024"/>
      <c r="X71" s="1024"/>
      <c r="Y71" s="1024"/>
      <c r="Z71" s="1024"/>
      <c r="AA71" s="1024">
        <v>10</v>
      </c>
      <c r="AB71" s="1024"/>
      <c r="AC71" s="1024"/>
      <c r="AD71" s="1024"/>
      <c r="AE71" s="1024"/>
      <c r="AF71" s="1024">
        <v>10</v>
      </c>
      <c r="AG71" s="1024"/>
      <c r="AH71" s="1024"/>
      <c r="AI71" s="1024"/>
      <c r="AJ71" s="1024"/>
      <c r="AK71" s="1024" t="s">
        <v>350</v>
      </c>
      <c r="AL71" s="1024"/>
      <c r="AM71" s="1024"/>
      <c r="AN71" s="1024"/>
      <c r="AO71" s="1024"/>
      <c r="AP71" s="1024" t="s">
        <v>350</v>
      </c>
      <c r="AQ71" s="1024"/>
      <c r="AR71" s="1024"/>
      <c r="AS71" s="1024"/>
      <c r="AT71" s="1024"/>
      <c r="AU71" s="1024" t="s">
        <v>321</v>
      </c>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x14ac:dyDescent="0.15">
      <c r="A72" s="118">
        <v>5</v>
      </c>
      <c r="B72" s="1027" t="s">
        <v>354</v>
      </c>
      <c r="C72" s="1028"/>
      <c r="D72" s="1028"/>
      <c r="E72" s="1028"/>
      <c r="F72" s="1028"/>
      <c r="G72" s="1028"/>
      <c r="H72" s="1028"/>
      <c r="I72" s="1028"/>
      <c r="J72" s="1028"/>
      <c r="K72" s="1028"/>
      <c r="L72" s="1028"/>
      <c r="M72" s="1028"/>
      <c r="N72" s="1028"/>
      <c r="O72" s="1028"/>
      <c r="P72" s="1029"/>
      <c r="Q72" s="1030">
        <v>2512</v>
      </c>
      <c r="R72" s="1024"/>
      <c r="S72" s="1024"/>
      <c r="T72" s="1024"/>
      <c r="U72" s="1024"/>
      <c r="V72" s="1024">
        <v>2491</v>
      </c>
      <c r="W72" s="1024"/>
      <c r="X72" s="1024"/>
      <c r="Y72" s="1024"/>
      <c r="Z72" s="1024"/>
      <c r="AA72" s="1024">
        <v>21</v>
      </c>
      <c r="AB72" s="1024"/>
      <c r="AC72" s="1024"/>
      <c r="AD72" s="1024"/>
      <c r="AE72" s="1024"/>
      <c r="AF72" s="1024">
        <v>18</v>
      </c>
      <c r="AG72" s="1024"/>
      <c r="AH72" s="1024"/>
      <c r="AI72" s="1024"/>
      <c r="AJ72" s="1024"/>
      <c r="AK72" s="1024">
        <v>49</v>
      </c>
      <c r="AL72" s="1024"/>
      <c r="AM72" s="1024"/>
      <c r="AN72" s="1024"/>
      <c r="AO72" s="1024"/>
      <c r="AP72" s="1024">
        <v>1831</v>
      </c>
      <c r="AQ72" s="1024"/>
      <c r="AR72" s="1024"/>
      <c r="AS72" s="1024"/>
      <c r="AT72" s="1024"/>
      <c r="AU72" s="1024">
        <v>157</v>
      </c>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x14ac:dyDescent="0.15">
      <c r="A73" s="118">
        <v>6</v>
      </c>
      <c r="B73" s="1027" t="s">
        <v>355</v>
      </c>
      <c r="C73" s="1028"/>
      <c r="D73" s="1028"/>
      <c r="E73" s="1028"/>
      <c r="F73" s="1028"/>
      <c r="G73" s="1028"/>
      <c r="H73" s="1028"/>
      <c r="I73" s="1028"/>
      <c r="J73" s="1028"/>
      <c r="K73" s="1028"/>
      <c r="L73" s="1028"/>
      <c r="M73" s="1028"/>
      <c r="N73" s="1028"/>
      <c r="O73" s="1028"/>
      <c r="P73" s="1029"/>
      <c r="Q73" s="1030">
        <v>709</v>
      </c>
      <c r="R73" s="1024"/>
      <c r="S73" s="1024"/>
      <c r="T73" s="1024"/>
      <c r="U73" s="1024"/>
      <c r="V73" s="1024">
        <v>653</v>
      </c>
      <c r="W73" s="1024"/>
      <c r="X73" s="1024"/>
      <c r="Y73" s="1024"/>
      <c r="Z73" s="1024"/>
      <c r="AA73" s="1024">
        <v>57</v>
      </c>
      <c r="AB73" s="1024"/>
      <c r="AC73" s="1024"/>
      <c r="AD73" s="1024"/>
      <c r="AE73" s="1024"/>
      <c r="AF73" s="1024">
        <v>40</v>
      </c>
      <c r="AG73" s="1024"/>
      <c r="AH73" s="1024"/>
      <c r="AI73" s="1024"/>
      <c r="AJ73" s="1024"/>
      <c r="AK73" s="1024">
        <v>250</v>
      </c>
      <c r="AL73" s="1024"/>
      <c r="AM73" s="1024"/>
      <c r="AN73" s="1024"/>
      <c r="AO73" s="1024"/>
      <c r="AP73" s="1024" t="s">
        <v>350</v>
      </c>
      <c r="AQ73" s="1024"/>
      <c r="AR73" s="1024"/>
      <c r="AS73" s="1024"/>
      <c r="AT73" s="1024"/>
      <c r="AU73" s="1024" t="s">
        <v>321</v>
      </c>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x14ac:dyDescent="0.15">
      <c r="A74" s="118">
        <v>7</v>
      </c>
      <c r="B74" s="1027" t="s">
        <v>356</v>
      </c>
      <c r="C74" s="1028"/>
      <c r="D74" s="1028"/>
      <c r="E74" s="1028"/>
      <c r="F74" s="1028"/>
      <c r="G74" s="1028"/>
      <c r="H74" s="1028"/>
      <c r="I74" s="1028"/>
      <c r="J74" s="1028"/>
      <c r="K74" s="1028"/>
      <c r="L74" s="1028"/>
      <c r="M74" s="1028"/>
      <c r="N74" s="1028"/>
      <c r="O74" s="1028"/>
      <c r="P74" s="1029"/>
      <c r="Q74" s="1030">
        <v>150</v>
      </c>
      <c r="R74" s="1024"/>
      <c r="S74" s="1024"/>
      <c r="T74" s="1024"/>
      <c r="U74" s="1024"/>
      <c r="V74" s="1024">
        <v>144</v>
      </c>
      <c r="W74" s="1024"/>
      <c r="X74" s="1024"/>
      <c r="Y74" s="1024"/>
      <c r="Z74" s="1024"/>
      <c r="AA74" s="1024">
        <v>6</v>
      </c>
      <c r="AB74" s="1024"/>
      <c r="AC74" s="1024"/>
      <c r="AD74" s="1024"/>
      <c r="AE74" s="1024"/>
      <c r="AF74" s="1024">
        <v>6</v>
      </c>
      <c r="AG74" s="1024"/>
      <c r="AH74" s="1024"/>
      <c r="AI74" s="1024"/>
      <c r="AJ74" s="1024"/>
      <c r="AK74" s="1024" t="s">
        <v>350</v>
      </c>
      <c r="AL74" s="1024"/>
      <c r="AM74" s="1024"/>
      <c r="AN74" s="1024"/>
      <c r="AO74" s="1024"/>
      <c r="AP74" s="1024" t="s">
        <v>350</v>
      </c>
      <c r="AQ74" s="1024"/>
      <c r="AR74" s="1024"/>
      <c r="AS74" s="1024"/>
      <c r="AT74" s="1024"/>
      <c r="AU74" s="1024" t="s">
        <v>321</v>
      </c>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x14ac:dyDescent="0.15">
      <c r="A75" s="118">
        <v>8</v>
      </c>
      <c r="B75" s="1027" t="s">
        <v>357</v>
      </c>
      <c r="C75" s="1028"/>
      <c r="D75" s="1028"/>
      <c r="E75" s="1028"/>
      <c r="F75" s="1028"/>
      <c r="G75" s="1028"/>
      <c r="H75" s="1028"/>
      <c r="I75" s="1028"/>
      <c r="J75" s="1028"/>
      <c r="K75" s="1028"/>
      <c r="L75" s="1028"/>
      <c r="M75" s="1028"/>
      <c r="N75" s="1028"/>
      <c r="O75" s="1028"/>
      <c r="P75" s="1029"/>
      <c r="Q75" s="1031">
        <v>236</v>
      </c>
      <c r="R75" s="1032"/>
      <c r="S75" s="1032"/>
      <c r="T75" s="1032"/>
      <c r="U75" s="1033"/>
      <c r="V75" s="1034">
        <v>228</v>
      </c>
      <c r="W75" s="1032"/>
      <c r="X75" s="1032"/>
      <c r="Y75" s="1032"/>
      <c r="Z75" s="1033"/>
      <c r="AA75" s="1034">
        <v>8</v>
      </c>
      <c r="AB75" s="1032"/>
      <c r="AC75" s="1032"/>
      <c r="AD75" s="1032"/>
      <c r="AE75" s="1033"/>
      <c r="AF75" s="1034">
        <v>8</v>
      </c>
      <c r="AG75" s="1032"/>
      <c r="AH75" s="1032"/>
      <c r="AI75" s="1032"/>
      <c r="AJ75" s="1033"/>
      <c r="AK75" s="1034">
        <v>45</v>
      </c>
      <c r="AL75" s="1032"/>
      <c r="AM75" s="1032"/>
      <c r="AN75" s="1032"/>
      <c r="AO75" s="1033"/>
      <c r="AP75" s="1034" t="s">
        <v>350</v>
      </c>
      <c r="AQ75" s="1032"/>
      <c r="AR75" s="1032"/>
      <c r="AS75" s="1032"/>
      <c r="AT75" s="1033"/>
      <c r="AU75" s="1024" t="s">
        <v>321</v>
      </c>
      <c r="AV75" s="1024"/>
      <c r="AW75" s="1024"/>
      <c r="AX75" s="1024"/>
      <c r="AY75" s="1024"/>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x14ac:dyDescent="0.15">
      <c r="A76" s="118">
        <v>9</v>
      </c>
      <c r="B76" s="1027" t="s">
        <v>358</v>
      </c>
      <c r="C76" s="1028"/>
      <c r="D76" s="1028"/>
      <c r="E76" s="1028"/>
      <c r="F76" s="1028"/>
      <c r="G76" s="1028"/>
      <c r="H76" s="1028"/>
      <c r="I76" s="1028"/>
      <c r="J76" s="1028"/>
      <c r="K76" s="1028"/>
      <c r="L76" s="1028"/>
      <c r="M76" s="1028"/>
      <c r="N76" s="1028"/>
      <c r="O76" s="1028"/>
      <c r="P76" s="1029"/>
      <c r="Q76" s="1031">
        <v>65</v>
      </c>
      <c r="R76" s="1032"/>
      <c r="S76" s="1032"/>
      <c r="T76" s="1032"/>
      <c r="U76" s="1033"/>
      <c r="V76" s="1034">
        <v>65</v>
      </c>
      <c r="W76" s="1032"/>
      <c r="X76" s="1032"/>
      <c r="Y76" s="1032"/>
      <c r="Z76" s="1033"/>
      <c r="AA76" s="1034" t="s">
        <v>350</v>
      </c>
      <c r="AB76" s="1032"/>
      <c r="AC76" s="1032"/>
      <c r="AD76" s="1032"/>
      <c r="AE76" s="1033"/>
      <c r="AF76" s="1034" t="s">
        <v>350</v>
      </c>
      <c r="AG76" s="1032"/>
      <c r="AH76" s="1032"/>
      <c r="AI76" s="1032"/>
      <c r="AJ76" s="1033"/>
      <c r="AK76" s="1034" t="s">
        <v>350</v>
      </c>
      <c r="AL76" s="1032"/>
      <c r="AM76" s="1032"/>
      <c r="AN76" s="1032"/>
      <c r="AO76" s="1033"/>
      <c r="AP76" s="1034" t="s">
        <v>350</v>
      </c>
      <c r="AQ76" s="1032"/>
      <c r="AR76" s="1032"/>
      <c r="AS76" s="1032"/>
      <c r="AT76" s="1033"/>
      <c r="AU76" s="1024" t="s">
        <v>321</v>
      </c>
      <c r="AV76" s="1024"/>
      <c r="AW76" s="1024"/>
      <c r="AX76" s="1024"/>
      <c r="AY76" s="1024"/>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x14ac:dyDescent="0.15">
      <c r="A77" s="118">
        <v>10</v>
      </c>
      <c r="B77" s="1027" t="s">
        <v>359</v>
      </c>
      <c r="C77" s="1028"/>
      <c r="D77" s="1028"/>
      <c r="E77" s="1028"/>
      <c r="F77" s="1028"/>
      <c r="G77" s="1028"/>
      <c r="H77" s="1028"/>
      <c r="I77" s="1028"/>
      <c r="J77" s="1028"/>
      <c r="K77" s="1028"/>
      <c r="L77" s="1028"/>
      <c r="M77" s="1028"/>
      <c r="N77" s="1028"/>
      <c r="O77" s="1028"/>
      <c r="P77" s="1029"/>
      <c r="Q77" s="1031">
        <v>1891</v>
      </c>
      <c r="R77" s="1032"/>
      <c r="S77" s="1032"/>
      <c r="T77" s="1032"/>
      <c r="U77" s="1033"/>
      <c r="V77" s="1034">
        <v>1844</v>
      </c>
      <c r="W77" s="1032"/>
      <c r="X77" s="1032"/>
      <c r="Y77" s="1032"/>
      <c r="Z77" s="1033"/>
      <c r="AA77" s="1034">
        <v>47</v>
      </c>
      <c r="AB77" s="1032"/>
      <c r="AC77" s="1032"/>
      <c r="AD77" s="1032"/>
      <c r="AE77" s="1033"/>
      <c r="AF77" s="1034">
        <v>47</v>
      </c>
      <c r="AG77" s="1032"/>
      <c r="AH77" s="1032"/>
      <c r="AI77" s="1032"/>
      <c r="AJ77" s="1033"/>
      <c r="AK77" s="1034" t="s">
        <v>350</v>
      </c>
      <c r="AL77" s="1032"/>
      <c r="AM77" s="1032"/>
      <c r="AN77" s="1032"/>
      <c r="AO77" s="1033"/>
      <c r="AP77" s="1034" t="s">
        <v>350</v>
      </c>
      <c r="AQ77" s="1032"/>
      <c r="AR77" s="1032"/>
      <c r="AS77" s="1032"/>
      <c r="AT77" s="1033"/>
      <c r="AU77" s="1024" t="s">
        <v>321</v>
      </c>
      <c r="AV77" s="1024"/>
      <c r="AW77" s="1024"/>
      <c r="AX77" s="1024"/>
      <c r="AY77" s="1024"/>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x14ac:dyDescent="0.15">
      <c r="A78" s="118">
        <v>11</v>
      </c>
      <c r="B78" s="1027" t="s">
        <v>360</v>
      </c>
      <c r="C78" s="1028"/>
      <c r="D78" s="1028"/>
      <c r="E78" s="1028"/>
      <c r="F78" s="1028"/>
      <c r="G78" s="1028"/>
      <c r="H78" s="1028"/>
      <c r="I78" s="1028"/>
      <c r="J78" s="1028"/>
      <c r="K78" s="1028"/>
      <c r="L78" s="1028"/>
      <c r="M78" s="1028"/>
      <c r="N78" s="1028"/>
      <c r="O78" s="1028"/>
      <c r="P78" s="1029"/>
      <c r="Q78" s="1030">
        <v>70477</v>
      </c>
      <c r="R78" s="1024"/>
      <c r="S78" s="1024"/>
      <c r="T78" s="1024"/>
      <c r="U78" s="1024"/>
      <c r="V78" s="1024">
        <v>68238</v>
      </c>
      <c r="W78" s="1024"/>
      <c r="X78" s="1024"/>
      <c r="Y78" s="1024"/>
      <c r="Z78" s="1024"/>
      <c r="AA78" s="1024">
        <v>2239</v>
      </c>
      <c r="AB78" s="1024"/>
      <c r="AC78" s="1024"/>
      <c r="AD78" s="1024"/>
      <c r="AE78" s="1024"/>
      <c r="AF78" s="1024">
        <v>2239</v>
      </c>
      <c r="AG78" s="1024"/>
      <c r="AH78" s="1024"/>
      <c r="AI78" s="1024"/>
      <c r="AJ78" s="1024"/>
      <c r="AK78" s="1024">
        <v>1112</v>
      </c>
      <c r="AL78" s="1024"/>
      <c r="AM78" s="1024"/>
      <c r="AN78" s="1024"/>
      <c r="AO78" s="1024"/>
      <c r="AP78" s="1024" t="s">
        <v>350</v>
      </c>
      <c r="AQ78" s="1024"/>
      <c r="AR78" s="1024"/>
      <c r="AS78" s="1024"/>
      <c r="AT78" s="1024"/>
      <c r="AU78" s="1024" t="s">
        <v>321</v>
      </c>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x14ac:dyDescent="0.15">
      <c r="A79" s="118">
        <v>12</v>
      </c>
      <c r="B79" s="1027" t="s">
        <v>361</v>
      </c>
      <c r="C79" s="1028"/>
      <c r="D79" s="1028"/>
      <c r="E79" s="1028"/>
      <c r="F79" s="1028"/>
      <c r="G79" s="1028"/>
      <c r="H79" s="1028"/>
      <c r="I79" s="1028"/>
      <c r="J79" s="1028"/>
      <c r="K79" s="1028"/>
      <c r="L79" s="1028"/>
      <c r="M79" s="1028"/>
      <c r="N79" s="1028"/>
      <c r="O79" s="1028"/>
      <c r="P79" s="1029"/>
      <c r="Q79" s="1030">
        <v>168</v>
      </c>
      <c r="R79" s="1024"/>
      <c r="S79" s="1024"/>
      <c r="T79" s="1024"/>
      <c r="U79" s="1024"/>
      <c r="V79" s="1024">
        <v>146</v>
      </c>
      <c r="W79" s="1024"/>
      <c r="X79" s="1024"/>
      <c r="Y79" s="1024"/>
      <c r="Z79" s="1024"/>
      <c r="AA79" s="1024">
        <v>21</v>
      </c>
      <c r="AB79" s="1024"/>
      <c r="AC79" s="1024"/>
      <c r="AD79" s="1024"/>
      <c r="AE79" s="1024"/>
      <c r="AF79" s="1024">
        <v>21</v>
      </c>
      <c r="AG79" s="1024"/>
      <c r="AH79" s="1024"/>
      <c r="AI79" s="1024"/>
      <c r="AJ79" s="1024"/>
      <c r="AK79" s="1024" t="s">
        <v>350</v>
      </c>
      <c r="AL79" s="1024"/>
      <c r="AM79" s="1024"/>
      <c r="AN79" s="1024"/>
      <c r="AO79" s="1024"/>
      <c r="AP79" s="1024" t="s">
        <v>350</v>
      </c>
      <c r="AQ79" s="1024"/>
      <c r="AR79" s="1024"/>
      <c r="AS79" s="1024"/>
      <c r="AT79" s="1024"/>
      <c r="AU79" s="1024" t="s">
        <v>321</v>
      </c>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x14ac:dyDescent="0.15">
      <c r="A80" s="118">
        <v>13</v>
      </c>
      <c r="B80" s="1027" t="s">
        <v>362</v>
      </c>
      <c r="C80" s="1028"/>
      <c r="D80" s="1028"/>
      <c r="E80" s="1028"/>
      <c r="F80" s="1028"/>
      <c r="G80" s="1028"/>
      <c r="H80" s="1028"/>
      <c r="I80" s="1028"/>
      <c r="J80" s="1028"/>
      <c r="K80" s="1028"/>
      <c r="L80" s="1028"/>
      <c r="M80" s="1028"/>
      <c r="N80" s="1028"/>
      <c r="O80" s="1028"/>
      <c r="P80" s="1029"/>
      <c r="Q80" s="1030">
        <v>772932</v>
      </c>
      <c r="R80" s="1024"/>
      <c r="S80" s="1024"/>
      <c r="T80" s="1024"/>
      <c r="U80" s="1024"/>
      <c r="V80" s="1024">
        <v>740589</v>
      </c>
      <c r="W80" s="1024"/>
      <c r="X80" s="1024"/>
      <c r="Y80" s="1024"/>
      <c r="Z80" s="1024"/>
      <c r="AA80" s="1024">
        <v>32343</v>
      </c>
      <c r="AB80" s="1024"/>
      <c r="AC80" s="1024"/>
      <c r="AD80" s="1024"/>
      <c r="AE80" s="1024"/>
      <c r="AF80" s="1024">
        <v>32343</v>
      </c>
      <c r="AG80" s="1024"/>
      <c r="AH80" s="1024"/>
      <c r="AI80" s="1024"/>
      <c r="AJ80" s="1024"/>
      <c r="AK80" s="1024">
        <v>691</v>
      </c>
      <c r="AL80" s="1024"/>
      <c r="AM80" s="1024"/>
      <c r="AN80" s="1024"/>
      <c r="AO80" s="1024"/>
      <c r="AP80" s="1024" t="s">
        <v>350</v>
      </c>
      <c r="AQ80" s="1024"/>
      <c r="AR80" s="1024"/>
      <c r="AS80" s="1024"/>
      <c r="AT80" s="1024"/>
      <c r="AU80" s="1024" t="s">
        <v>321</v>
      </c>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x14ac:dyDescent="0.15">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x14ac:dyDescent="0.15">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x14ac:dyDescent="0.15">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x14ac:dyDescent="0.15">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x14ac:dyDescent="0.15">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x14ac:dyDescent="0.15">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x14ac:dyDescent="0.15">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x14ac:dyDescent="0.2">
      <c r="A88" s="121" t="s">
        <v>325</v>
      </c>
      <c r="B88" s="997" t="s">
        <v>363</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v>34762</v>
      </c>
      <c r="AG88" s="1012"/>
      <c r="AH88" s="1012"/>
      <c r="AI88" s="1012"/>
      <c r="AJ88" s="1012"/>
      <c r="AK88" s="1016"/>
      <c r="AL88" s="1016"/>
      <c r="AM88" s="1016"/>
      <c r="AN88" s="1016"/>
      <c r="AO88" s="1016"/>
      <c r="AP88" s="1012">
        <v>1831</v>
      </c>
      <c r="AQ88" s="1012"/>
      <c r="AR88" s="1012"/>
      <c r="AS88" s="1012"/>
      <c r="AT88" s="1012"/>
      <c r="AU88" s="1012">
        <v>157</v>
      </c>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325</v>
      </c>
      <c r="BR102" s="997" t="s">
        <v>364</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23</v>
      </c>
      <c r="CS102" s="1004"/>
      <c r="CT102" s="1004"/>
      <c r="CU102" s="1004"/>
      <c r="CV102" s="1005"/>
      <c r="CW102" s="1003"/>
      <c r="CX102" s="1004"/>
      <c r="CY102" s="1004"/>
      <c r="CZ102" s="1004"/>
      <c r="DA102" s="1005"/>
      <c r="DB102" s="1003"/>
      <c r="DC102" s="1004"/>
      <c r="DD102" s="1004"/>
      <c r="DE102" s="1004"/>
      <c r="DF102" s="1005"/>
      <c r="DG102" s="1003"/>
      <c r="DH102" s="1004"/>
      <c r="DI102" s="1004"/>
      <c r="DJ102" s="1004"/>
      <c r="DK102" s="1005"/>
      <c r="DL102" s="1003"/>
      <c r="DM102" s="1004"/>
      <c r="DN102" s="1004"/>
      <c r="DO102" s="1004"/>
      <c r="DP102" s="1005"/>
      <c r="DQ102" s="1003"/>
      <c r="DR102" s="1004"/>
      <c r="DS102" s="1004"/>
      <c r="DT102" s="1004"/>
      <c r="DU102" s="1005"/>
      <c r="DV102" s="986"/>
      <c r="DW102" s="987"/>
      <c r="DX102" s="987"/>
      <c r="DY102" s="987"/>
      <c r="DZ102" s="988"/>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365</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366</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367</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368</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91" t="s">
        <v>369</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370</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x14ac:dyDescent="0.15">
      <c r="A109" s="946" t="s">
        <v>371</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372</v>
      </c>
      <c r="AB109" s="947"/>
      <c r="AC109" s="947"/>
      <c r="AD109" s="947"/>
      <c r="AE109" s="948"/>
      <c r="AF109" s="949" t="s">
        <v>373</v>
      </c>
      <c r="AG109" s="947"/>
      <c r="AH109" s="947"/>
      <c r="AI109" s="947"/>
      <c r="AJ109" s="948"/>
      <c r="AK109" s="949" t="s">
        <v>237</v>
      </c>
      <c r="AL109" s="947"/>
      <c r="AM109" s="947"/>
      <c r="AN109" s="947"/>
      <c r="AO109" s="948"/>
      <c r="AP109" s="949" t="s">
        <v>374</v>
      </c>
      <c r="AQ109" s="947"/>
      <c r="AR109" s="947"/>
      <c r="AS109" s="947"/>
      <c r="AT109" s="978"/>
      <c r="AU109" s="946" t="s">
        <v>371</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372</v>
      </c>
      <c r="BR109" s="947"/>
      <c r="BS109" s="947"/>
      <c r="BT109" s="947"/>
      <c r="BU109" s="948"/>
      <c r="BV109" s="949" t="s">
        <v>373</v>
      </c>
      <c r="BW109" s="947"/>
      <c r="BX109" s="947"/>
      <c r="BY109" s="947"/>
      <c r="BZ109" s="948"/>
      <c r="CA109" s="949" t="s">
        <v>237</v>
      </c>
      <c r="CB109" s="947"/>
      <c r="CC109" s="947"/>
      <c r="CD109" s="947"/>
      <c r="CE109" s="948"/>
      <c r="CF109" s="985" t="s">
        <v>374</v>
      </c>
      <c r="CG109" s="985"/>
      <c r="CH109" s="985"/>
      <c r="CI109" s="985"/>
      <c r="CJ109" s="985"/>
      <c r="CK109" s="949" t="s">
        <v>375</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372</v>
      </c>
      <c r="DH109" s="947"/>
      <c r="DI109" s="947"/>
      <c r="DJ109" s="947"/>
      <c r="DK109" s="948"/>
      <c r="DL109" s="949" t="s">
        <v>373</v>
      </c>
      <c r="DM109" s="947"/>
      <c r="DN109" s="947"/>
      <c r="DO109" s="947"/>
      <c r="DP109" s="948"/>
      <c r="DQ109" s="949" t="s">
        <v>237</v>
      </c>
      <c r="DR109" s="947"/>
      <c r="DS109" s="947"/>
      <c r="DT109" s="947"/>
      <c r="DU109" s="948"/>
      <c r="DV109" s="949" t="s">
        <v>374</v>
      </c>
      <c r="DW109" s="947"/>
      <c r="DX109" s="947"/>
      <c r="DY109" s="947"/>
      <c r="DZ109" s="978"/>
    </row>
    <row r="110" spans="1:131" s="103" customFormat="1" ht="26.25" customHeight="1" x14ac:dyDescent="0.15">
      <c r="A110" s="851" t="s">
        <v>376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39">
        <v>367206</v>
      </c>
      <c r="AB110" s="940"/>
      <c r="AC110" s="940"/>
      <c r="AD110" s="940"/>
      <c r="AE110" s="941"/>
      <c r="AF110" s="942">
        <v>363979</v>
      </c>
      <c r="AG110" s="940"/>
      <c r="AH110" s="940"/>
      <c r="AI110" s="940"/>
      <c r="AJ110" s="941"/>
      <c r="AK110" s="942">
        <v>367132</v>
      </c>
      <c r="AL110" s="940"/>
      <c r="AM110" s="940"/>
      <c r="AN110" s="940"/>
      <c r="AO110" s="941"/>
      <c r="AP110" s="943">
        <v>12.6</v>
      </c>
      <c r="AQ110" s="944"/>
      <c r="AR110" s="944"/>
      <c r="AS110" s="944"/>
      <c r="AT110" s="945"/>
      <c r="AU110" s="979" t="s">
        <v>377</v>
      </c>
      <c r="AV110" s="980"/>
      <c r="AW110" s="980"/>
      <c r="AX110" s="980"/>
      <c r="AY110" s="980"/>
      <c r="AZ110" s="905" t="s">
        <v>378</v>
      </c>
      <c r="BA110" s="852"/>
      <c r="BB110" s="852"/>
      <c r="BC110" s="852"/>
      <c r="BD110" s="852"/>
      <c r="BE110" s="852"/>
      <c r="BF110" s="852"/>
      <c r="BG110" s="852"/>
      <c r="BH110" s="852"/>
      <c r="BI110" s="852"/>
      <c r="BJ110" s="852"/>
      <c r="BK110" s="852"/>
      <c r="BL110" s="852"/>
      <c r="BM110" s="852"/>
      <c r="BN110" s="852"/>
      <c r="BO110" s="852"/>
      <c r="BP110" s="853"/>
      <c r="BQ110" s="906">
        <v>4400584</v>
      </c>
      <c r="BR110" s="887"/>
      <c r="BS110" s="887"/>
      <c r="BT110" s="887"/>
      <c r="BU110" s="887"/>
      <c r="BV110" s="887">
        <v>4512742</v>
      </c>
      <c r="BW110" s="887"/>
      <c r="BX110" s="887"/>
      <c r="BY110" s="887"/>
      <c r="BZ110" s="887"/>
      <c r="CA110" s="887">
        <v>6465931</v>
      </c>
      <c r="CB110" s="887"/>
      <c r="CC110" s="887"/>
      <c r="CD110" s="887"/>
      <c r="CE110" s="887"/>
      <c r="CF110" s="911">
        <v>221.1</v>
      </c>
      <c r="CG110" s="912"/>
      <c r="CH110" s="912"/>
      <c r="CI110" s="912"/>
      <c r="CJ110" s="912"/>
      <c r="CK110" s="975" t="s">
        <v>379</v>
      </c>
      <c r="CL110" s="861"/>
      <c r="CM110" s="936" t="s">
        <v>380</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06" t="s">
        <v>64</v>
      </c>
      <c r="DH110" s="887"/>
      <c r="DI110" s="887"/>
      <c r="DJ110" s="887"/>
      <c r="DK110" s="887"/>
      <c r="DL110" s="887" t="s">
        <v>64</v>
      </c>
      <c r="DM110" s="887"/>
      <c r="DN110" s="887"/>
      <c r="DO110" s="887"/>
      <c r="DP110" s="887"/>
      <c r="DQ110" s="887" t="s">
        <v>64</v>
      </c>
      <c r="DR110" s="887"/>
      <c r="DS110" s="887"/>
      <c r="DT110" s="887"/>
      <c r="DU110" s="887"/>
      <c r="DV110" s="888" t="s">
        <v>64</v>
      </c>
      <c r="DW110" s="888"/>
      <c r="DX110" s="888"/>
      <c r="DY110" s="888"/>
      <c r="DZ110" s="889"/>
    </row>
    <row r="111" spans="1:131" s="103" customFormat="1" ht="26.25" customHeight="1" x14ac:dyDescent="0.15">
      <c r="A111" s="816" t="s">
        <v>381</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7" t="s">
        <v>64</v>
      </c>
      <c r="AB111" s="968"/>
      <c r="AC111" s="968"/>
      <c r="AD111" s="968"/>
      <c r="AE111" s="969"/>
      <c r="AF111" s="970" t="s">
        <v>64</v>
      </c>
      <c r="AG111" s="968"/>
      <c r="AH111" s="968"/>
      <c r="AI111" s="968"/>
      <c r="AJ111" s="969"/>
      <c r="AK111" s="970" t="s">
        <v>64</v>
      </c>
      <c r="AL111" s="968"/>
      <c r="AM111" s="968"/>
      <c r="AN111" s="968"/>
      <c r="AO111" s="969"/>
      <c r="AP111" s="971" t="s">
        <v>64</v>
      </c>
      <c r="AQ111" s="972"/>
      <c r="AR111" s="972"/>
      <c r="AS111" s="972"/>
      <c r="AT111" s="973"/>
      <c r="AU111" s="981"/>
      <c r="AV111" s="982"/>
      <c r="AW111" s="982"/>
      <c r="AX111" s="982"/>
      <c r="AY111" s="982"/>
      <c r="AZ111" s="859" t="s">
        <v>382</v>
      </c>
      <c r="BA111" s="792"/>
      <c r="BB111" s="792"/>
      <c r="BC111" s="792"/>
      <c r="BD111" s="792"/>
      <c r="BE111" s="792"/>
      <c r="BF111" s="792"/>
      <c r="BG111" s="792"/>
      <c r="BH111" s="792"/>
      <c r="BI111" s="792"/>
      <c r="BJ111" s="792"/>
      <c r="BK111" s="792"/>
      <c r="BL111" s="792"/>
      <c r="BM111" s="792"/>
      <c r="BN111" s="792"/>
      <c r="BO111" s="792"/>
      <c r="BP111" s="793"/>
      <c r="BQ111" s="831" t="s">
        <v>64</v>
      </c>
      <c r="BR111" s="832"/>
      <c r="BS111" s="832"/>
      <c r="BT111" s="832"/>
      <c r="BU111" s="832"/>
      <c r="BV111" s="832" t="s">
        <v>64</v>
      </c>
      <c r="BW111" s="832"/>
      <c r="BX111" s="832"/>
      <c r="BY111" s="832"/>
      <c r="BZ111" s="832"/>
      <c r="CA111" s="832" t="s">
        <v>64</v>
      </c>
      <c r="CB111" s="832"/>
      <c r="CC111" s="832"/>
      <c r="CD111" s="832"/>
      <c r="CE111" s="832"/>
      <c r="CF111" s="920" t="s">
        <v>64</v>
      </c>
      <c r="CG111" s="921"/>
      <c r="CH111" s="921"/>
      <c r="CI111" s="921"/>
      <c r="CJ111" s="921"/>
      <c r="CK111" s="976"/>
      <c r="CL111" s="863"/>
      <c r="CM111" s="866" t="s">
        <v>383</v>
      </c>
      <c r="CN111" s="867"/>
      <c r="CO111" s="867"/>
      <c r="CP111" s="867"/>
      <c r="CQ111" s="867"/>
      <c r="CR111" s="867"/>
      <c r="CS111" s="867"/>
      <c r="CT111" s="867"/>
      <c r="CU111" s="867"/>
      <c r="CV111" s="867"/>
      <c r="CW111" s="867"/>
      <c r="CX111" s="867"/>
      <c r="CY111" s="867"/>
      <c r="CZ111" s="867"/>
      <c r="DA111" s="867"/>
      <c r="DB111" s="867"/>
      <c r="DC111" s="867"/>
      <c r="DD111" s="867"/>
      <c r="DE111" s="867"/>
      <c r="DF111" s="868"/>
      <c r="DG111" s="831" t="s">
        <v>64</v>
      </c>
      <c r="DH111" s="832"/>
      <c r="DI111" s="832"/>
      <c r="DJ111" s="832"/>
      <c r="DK111" s="832"/>
      <c r="DL111" s="832" t="s">
        <v>64</v>
      </c>
      <c r="DM111" s="832"/>
      <c r="DN111" s="832"/>
      <c r="DO111" s="832"/>
      <c r="DP111" s="832"/>
      <c r="DQ111" s="832" t="s">
        <v>64</v>
      </c>
      <c r="DR111" s="832"/>
      <c r="DS111" s="832"/>
      <c r="DT111" s="832"/>
      <c r="DU111" s="832"/>
      <c r="DV111" s="838" t="s">
        <v>64</v>
      </c>
      <c r="DW111" s="838"/>
      <c r="DX111" s="838"/>
      <c r="DY111" s="838"/>
      <c r="DZ111" s="839"/>
    </row>
    <row r="112" spans="1:131" s="103" customFormat="1" ht="26.25" customHeight="1" x14ac:dyDescent="0.15">
      <c r="A112" s="961" t="s">
        <v>384</v>
      </c>
      <c r="B112" s="962"/>
      <c r="C112" s="792" t="s">
        <v>385</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64</v>
      </c>
      <c r="AB112" s="822"/>
      <c r="AC112" s="822"/>
      <c r="AD112" s="822"/>
      <c r="AE112" s="823"/>
      <c r="AF112" s="824" t="s">
        <v>64</v>
      </c>
      <c r="AG112" s="822"/>
      <c r="AH112" s="822"/>
      <c r="AI112" s="822"/>
      <c r="AJ112" s="823"/>
      <c r="AK112" s="824" t="s">
        <v>64</v>
      </c>
      <c r="AL112" s="822"/>
      <c r="AM112" s="822"/>
      <c r="AN112" s="822"/>
      <c r="AO112" s="823"/>
      <c r="AP112" s="869" t="s">
        <v>64</v>
      </c>
      <c r="AQ112" s="870"/>
      <c r="AR112" s="870"/>
      <c r="AS112" s="870"/>
      <c r="AT112" s="871"/>
      <c r="AU112" s="981"/>
      <c r="AV112" s="982"/>
      <c r="AW112" s="982"/>
      <c r="AX112" s="982"/>
      <c r="AY112" s="982"/>
      <c r="AZ112" s="859" t="s">
        <v>386</v>
      </c>
      <c r="BA112" s="792"/>
      <c r="BB112" s="792"/>
      <c r="BC112" s="792"/>
      <c r="BD112" s="792"/>
      <c r="BE112" s="792"/>
      <c r="BF112" s="792"/>
      <c r="BG112" s="792"/>
      <c r="BH112" s="792"/>
      <c r="BI112" s="792"/>
      <c r="BJ112" s="792"/>
      <c r="BK112" s="792"/>
      <c r="BL112" s="792"/>
      <c r="BM112" s="792"/>
      <c r="BN112" s="792"/>
      <c r="BO112" s="792"/>
      <c r="BP112" s="793"/>
      <c r="BQ112" s="831">
        <v>810638</v>
      </c>
      <c r="BR112" s="832"/>
      <c r="BS112" s="832"/>
      <c r="BT112" s="832"/>
      <c r="BU112" s="832"/>
      <c r="BV112" s="832">
        <v>804446</v>
      </c>
      <c r="BW112" s="832"/>
      <c r="BX112" s="832"/>
      <c r="BY112" s="832"/>
      <c r="BZ112" s="832"/>
      <c r="CA112" s="832">
        <v>798062</v>
      </c>
      <c r="CB112" s="832"/>
      <c r="CC112" s="832"/>
      <c r="CD112" s="832"/>
      <c r="CE112" s="832"/>
      <c r="CF112" s="920">
        <v>27.3</v>
      </c>
      <c r="CG112" s="921"/>
      <c r="CH112" s="921"/>
      <c r="CI112" s="921"/>
      <c r="CJ112" s="921"/>
      <c r="CK112" s="976"/>
      <c r="CL112" s="863"/>
      <c r="CM112" s="866" t="s">
        <v>387</v>
      </c>
      <c r="CN112" s="867"/>
      <c r="CO112" s="867"/>
      <c r="CP112" s="867"/>
      <c r="CQ112" s="867"/>
      <c r="CR112" s="867"/>
      <c r="CS112" s="867"/>
      <c r="CT112" s="867"/>
      <c r="CU112" s="867"/>
      <c r="CV112" s="867"/>
      <c r="CW112" s="867"/>
      <c r="CX112" s="867"/>
      <c r="CY112" s="867"/>
      <c r="CZ112" s="867"/>
      <c r="DA112" s="867"/>
      <c r="DB112" s="867"/>
      <c r="DC112" s="867"/>
      <c r="DD112" s="867"/>
      <c r="DE112" s="867"/>
      <c r="DF112" s="868"/>
      <c r="DG112" s="831" t="s">
        <v>64</v>
      </c>
      <c r="DH112" s="832"/>
      <c r="DI112" s="832"/>
      <c r="DJ112" s="832"/>
      <c r="DK112" s="832"/>
      <c r="DL112" s="832" t="s">
        <v>64</v>
      </c>
      <c r="DM112" s="832"/>
      <c r="DN112" s="832"/>
      <c r="DO112" s="832"/>
      <c r="DP112" s="832"/>
      <c r="DQ112" s="832" t="s">
        <v>64</v>
      </c>
      <c r="DR112" s="832"/>
      <c r="DS112" s="832"/>
      <c r="DT112" s="832"/>
      <c r="DU112" s="832"/>
      <c r="DV112" s="838" t="s">
        <v>64</v>
      </c>
      <c r="DW112" s="838"/>
      <c r="DX112" s="838"/>
      <c r="DY112" s="838"/>
      <c r="DZ112" s="839"/>
    </row>
    <row r="113" spans="1:130" s="103" customFormat="1" ht="26.25" customHeight="1" x14ac:dyDescent="0.15">
      <c r="A113" s="963"/>
      <c r="B113" s="964"/>
      <c r="C113" s="792" t="s">
        <v>388</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7">
        <v>44354</v>
      </c>
      <c r="AB113" s="968"/>
      <c r="AC113" s="968"/>
      <c r="AD113" s="968"/>
      <c r="AE113" s="969"/>
      <c r="AF113" s="970">
        <v>47550</v>
      </c>
      <c r="AG113" s="968"/>
      <c r="AH113" s="968"/>
      <c r="AI113" s="968"/>
      <c r="AJ113" s="969"/>
      <c r="AK113" s="970">
        <v>48992</v>
      </c>
      <c r="AL113" s="968"/>
      <c r="AM113" s="968"/>
      <c r="AN113" s="968"/>
      <c r="AO113" s="969"/>
      <c r="AP113" s="971">
        <v>1.7</v>
      </c>
      <c r="AQ113" s="972"/>
      <c r="AR113" s="972"/>
      <c r="AS113" s="972"/>
      <c r="AT113" s="973"/>
      <c r="AU113" s="981"/>
      <c r="AV113" s="982"/>
      <c r="AW113" s="982"/>
      <c r="AX113" s="982"/>
      <c r="AY113" s="982"/>
      <c r="AZ113" s="859" t="s">
        <v>389</v>
      </c>
      <c r="BA113" s="792"/>
      <c r="BB113" s="792"/>
      <c r="BC113" s="792"/>
      <c r="BD113" s="792"/>
      <c r="BE113" s="792"/>
      <c r="BF113" s="792"/>
      <c r="BG113" s="792"/>
      <c r="BH113" s="792"/>
      <c r="BI113" s="792"/>
      <c r="BJ113" s="792"/>
      <c r="BK113" s="792"/>
      <c r="BL113" s="792"/>
      <c r="BM113" s="792"/>
      <c r="BN113" s="792"/>
      <c r="BO113" s="792"/>
      <c r="BP113" s="793"/>
      <c r="BQ113" s="831">
        <v>102004</v>
      </c>
      <c r="BR113" s="832"/>
      <c r="BS113" s="832"/>
      <c r="BT113" s="832"/>
      <c r="BU113" s="832"/>
      <c r="BV113" s="832">
        <v>127578</v>
      </c>
      <c r="BW113" s="832"/>
      <c r="BX113" s="832"/>
      <c r="BY113" s="832"/>
      <c r="BZ113" s="832"/>
      <c r="CA113" s="832">
        <v>157470</v>
      </c>
      <c r="CB113" s="832"/>
      <c r="CC113" s="832"/>
      <c r="CD113" s="832"/>
      <c r="CE113" s="832"/>
      <c r="CF113" s="920">
        <v>5.4</v>
      </c>
      <c r="CG113" s="921"/>
      <c r="CH113" s="921"/>
      <c r="CI113" s="921"/>
      <c r="CJ113" s="921"/>
      <c r="CK113" s="976"/>
      <c r="CL113" s="863"/>
      <c r="CM113" s="866" t="s">
        <v>390</v>
      </c>
      <c r="CN113" s="867"/>
      <c r="CO113" s="867"/>
      <c r="CP113" s="867"/>
      <c r="CQ113" s="867"/>
      <c r="CR113" s="867"/>
      <c r="CS113" s="867"/>
      <c r="CT113" s="867"/>
      <c r="CU113" s="867"/>
      <c r="CV113" s="867"/>
      <c r="CW113" s="867"/>
      <c r="CX113" s="867"/>
      <c r="CY113" s="867"/>
      <c r="CZ113" s="867"/>
      <c r="DA113" s="867"/>
      <c r="DB113" s="867"/>
      <c r="DC113" s="867"/>
      <c r="DD113" s="867"/>
      <c r="DE113" s="867"/>
      <c r="DF113" s="868"/>
      <c r="DG113" s="821" t="s">
        <v>64</v>
      </c>
      <c r="DH113" s="822"/>
      <c r="DI113" s="822"/>
      <c r="DJ113" s="822"/>
      <c r="DK113" s="823"/>
      <c r="DL113" s="824" t="s">
        <v>64</v>
      </c>
      <c r="DM113" s="822"/>
      <c r="DN113" s="822"/>
      <c r="DO113" s="822"/>
      <c r="DP113" s="823"/>
      <c r="DQ113" s="824" t="s">
        <v>64</v>
      </c>
      <c r="DR113" s="822"/>
      <c r="DS113" s="822"/>
      <c r="DT113" s="822"/>
      <c r="DU113" s="823"/>
      <c r="DV113" s="869" t="s">
        <v>64</v>
      </c>
      <c r="DW113" s="870"/>
      <c r="DX113" s="870"/>
      <c r="DY113" s="870"/>
      <c r="DZ113" s="871"/>
    </row>
    <row r="114" spans="1:130" s="103" customFormat="1" ht="26.25" customHeight="1" x14ac:dyDescent="0.15">
      <c r="A114" s="963"/>
      <c r="B114" s="964"/>
      <c r="C114" s="792" t="s">
        <v>391</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14666</v>
      </c>
      <c r="AB114" s="822"/>
      <c r="AC114" s="822"/>
      <c r="AD114" s="822"/>
      <c r="AE114" s="823"/>
      <c r="AF114" s="824">
        <v>17162</v>
      </c>
      <c r="AG114" s="822"/>
      <c r="AH114" s="822"/>
      <c r="AI114" s="822"/>
      <c r="AJ114" s="823"/>
      <c r="AK114" s="824">
        <v>21569</v>
      </c>
      <c r="AL114" s="822"/>
      <c r="AM114" s="822"/>
      <c r="AN114" s="822"/>
      <c r="AO114" s="823"/>
      <c r="AP114" s="869">
        <v>0.7</v>
      </c>
      <c r="AQ114" s="870"/>
      <c r="AR114" s="870"/>
      <c r="AS114" s="870"/>
      <c r="AT114" s="871"/>
      <c r="AU114" s="981"/>
      <c r="AV114" s="982"/>
      <c r="AW114" s="982"/>
      <c r="AX114" s="982"/>
      <c r="AY114" s="982"/>
      <c r="AZ114" s="859" t="s">
        <v>392</v>
      </c>
      <c r="BA114" s="792"/>
      <c r="BB114" s="792"/>
      <c r="BC114" s="792"/>
      <c r="BD114" s="792"/>
      <c r="BE114" s="792"/>
      <c r="BF114" s="792"/>
      <c r="BG114" s="792"/>
      <c r="BH114" s="792"/>
      <c r="BI114" s="792"/>
      <c r="BJ114" s="792"/>
      <c r="BK114" s="792"/>
      <c r="BL114" s="792"/>
      <c r="BM114" s="792"/>
      <c r="BN114" s="792"/>
      <c r="BO114" s="792"/>
      <c r="BP114" s="793"/>
      <c r="BQ114" s="831">
        <v>1067866</v>
      </c>
      <c r="BR114" s="832"/>
      <c r="BS114" s="832"/>
      <c r="BT114" s="832"/>
      <c r="BU114" s="832"/>
      <c r="BV114" s="832">
        <v>1056988</v>
      </c>
      <c r="BW114" s="832"/>
      <c r="BX114" s="832"/>
      <c r="BY114" s="832"/>
      <c r="BZ114" s="832"/>
      <c r="CA114" s="832">
        <v>1021072</v>
      </c>
      <c r="CB114" s="832"/>
      <c r="CC114" s="832"/>
      <c r="CD114" s="832"/>
      <c r="CE114" s="832"/>
      <c r="CF114" s="920">
        <v>34.9</v>
      </c>
      <c r="CG114" s="921"/>
      <c r="CH114" s="921"/>
      <c r="CI114" s="921"/>
      <c r="CJ114" s="921"/>
      <c r="CK114" s="976"/>
      <c r="CL114" s="863"/>
      <c r="CM114" s="866" t="s">
        <v>393</v>
      </c>
      <c r="CN114" s="867"/>
      <c r="CO114" s="867"/>
      <c r="CP114" s="867"/>
      <c r="CQ114" s="867"/>
      <c r="CR114" s="867"/>
      <c r="CS114" s="867"/>
      <c r="CT114" s="867"/>
      <c r="CU114" s="867"/>
      <c r="CV114" s="867"/>
      <c r="CW114" s="867"/>
      <c r="CX114" s="867"/>
      <c r="CY114" s="867"/>
      <c r="CZ114" s="867"/>
      <c r="DA114" s="867"/>
      <c r="DB114" s="867"/>
      <c r="DC114" s="867"/>
      <c r="DD114" s="867"/>
      <c r="DE114" s="867"/>
      <c r="DF114" s="868"/>
      <c r="DG114" s="821" t="s">
        <v>64</v>
      </c>
      <c r="DH114" s="822"/>
      <c r="DI114" s="822"/>
      <c r="DJ114" s="822"/>
      <c r="DK114" s="823"/>
      <c r="DL114" s="824" t="s">
        <v>64</v>
      </c>
      <c r="DM114" s="822"/>
      <c r="DN114" s="822"/>
      <c r="DO114" s="822"/>
      <c r="DP114" s="823"/>
      <c r="DQ114" s="824" t="s">
        <v>64</v>
      </c>
      <c r="DR114" s="822"/>
      <c r="DS114" s="822"/>
      <c r="DT114" s="822"/>
      <c r="DU114" s="823"/>
      <c r="DV114" s="869" t="s">
        <v>64</v>
      </c>
      <c r="DW114" s="870"/>
      <c r="DX114" s="870"/>
      <c r="DY114" s="870"/>
      <c r="DZ114" s="871"/>
    </row>
    <row r="115" spans="1:130" s="103" customFormat="1" ht="26.25" customHeight="1" x14ac:dyDescent="0.15">
      <c r="A115" s="963"/>
      <c r="B115" s="964"/>
      <c r="C115" s="792" t="s">
        <v>394</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7" t="s">
        <v>64</v>
      </c>
      <c r="AB115" s="968"/>
      <c r="AC115" s="968"/>
      <c r="AD115" s="968"/>
      <c r="AE115" s="969"/>
      <c r="AF115" s="970" t="s">
        <v>64</v>
      </c>
      <c r="AG115" s="968"/>
      <c r="AH115" s="968"/>
      <c r="AI115" s="968"/>
      <c r="AJ115" s="969"/>
      <c r="AK115" s="970" t="s">
        <v>64</v>
      </c>
      <c r="AL115" s="968"/>
      <c r="AM115" s="968"/>
      <c r="AN115" s="968"/>
      <c r="AO115" s="969"/>
      <c r="AP115" s="971" t="s">
        <v>64</v>
      </c>
      <c r="AQ115" s="972"/>
      <c r="AR115" s="972"/>
      <c r="AS115" s="972"/>
      <c r="AT115" s="973"/>
      <c r="AU115" s="981"/>
      <c r="AV115" s="982"/>
      <c r="AW115" s="982"/>
      <c r="AX115" s="982"/>
      <c r="AY115" s="982"/>
      <c r="AZ115" s="859" t="s">
        <v>395</v>
      </c>
      <c r="BA115" s="792"/>
      <c r="BB115" s="792"/>
      <c r="BC115" s="792"/>
      <c r="BD115" s="792"/>
      <c r="BE115" s="792"/>
      <c r="BF115" s="792"/>
      <c r="BG115" s="792"/>
      <c r="BH115" s="792"/>
      <c r="BI115" s="792"/>
      <c r="BJ115" s="792"/>
      <c r="BK115" s="792"/>
      <c r="BL115" s="792"/>
      <c r="BM115" s="792"/>
      <c r="BN115" s="792"/>
      <c r="BO115" s="792"/>
      <c r="BP115" s="793"/>
      <c r="BQ115" s="831" t="s">
        <v>64</v>
      </c>
      <c r="BR115" s="832"/>
      <c r="BS115" s="832"/>
      <c r="BT115" s="832"/>
      <c r="BU115" s="832"/>
      <c r="BV115" s="832" t="s">
        <v>64</v>
      </c>
      <c r="BW115" s="832"/>
      <c r="BX115" s="832"/>
      <c r="BY115" s="832"/>
      <c r="BZ115" s="832"/>
      <c r="CA115" s="832" t="s">
        <v>64</v>
      </c>
      <c r="CB115" s="832"/>
      <c r="CC115" s="832"/>
      <c r="CD115" s="832"/>
      <c r="CE115" s="832"/>
      <c r="CF115" s="920" t="s">
        <v>64</v>
      </c>
      <c r="CG115" s="921"/>
      <c r="CH115" s="921"/>
      <c r="CI115" s="921"/>
      <c r="CJ115" s="921"/>
      <c r="CK115" s="976"/>
      <c r="CL115" s="863"/>
      <c r="CM115" s="859" t="s">
        <v>396</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64</v>
      </c>
      <c r="DH115" s="822"/>
      <c r="DI115" s="822"/>
      <c r="DJ115" s="822"/>
      <c r="DK115" s="823"/>
      <c r="DL115" s="824" t="s">
        <v>64</v>
      </c>
      <c r="DM115" s="822"/>
      <c r="DN115" s="822"/>
      <c r="DO115" s="822"/>
      <c r="DP115" s="823"/>
      <c r="DQ115" s="824" t="s">
        <v>64</v>
      </c>
      <c r="DR115" s="822"/>
      <c r="DS115" s="822"/>
      <c r="DT115" s="822"/>
      <c r="DU115" s="823"/>
      <c r="DV115" s="869" t="s">
        <v>64</v>
      </c>
      <c r="DW115" s="870"/>
      <c r="DX115" s="870"/>
      <c r="DY115" s="870"/>
      <c r="DZ115" s="871"/>
    </row>
    <row r="116" spans="1:130" s="103" customFormat="1" ht="26.25" customHeight="1" x14ac:dyDescent="0.15">
      <c r="A116" s="965"/>
      <c r="B116" s="966"/>
      <c r="C116" s="925" t="s">
        <v>397</v>
      </c>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c r="Z116" s="926"/>
      <c r="AA116" s="821" t="s">
        <v>64</v>
      </c>
      <c r="AB116" s="822"/>
      <c r="AC116" s="822"/>
      <c r="AD116" s="822"/>
      <c r="AE116" s="823"/>
      <c r="AF116" s="824" t="s">
        <v>64</v>
      </c>
      <c r="AG116" s="822"/>
      <c r="AH116" s="822"/>
      <c r="AI116" s="822"/>
      <c r="AJ116" s="823"/>
      <c r="AK116" s="824">
        <v>5</v>
      </c>
      <c r="AL116" s="822"/>
      <c r="AM116" s="822"/>
      <c r="AN116" s="822"/>
      <c r="AO116" s="823"/>
      <c r="AP116" s="869">
        <v>0</v>
      </c>
      <c r="AQ116" s="870"/>
      <c r="AR116" s="870"/>
      <c r="AS116" s="870"/>
      <c r="AT116" s="871"/>
      <c r="AU116" s="981"/>
      <c r="AV116" s="982"/>
      <c r="AW116" s="982"/>
      <c r="AX116" s="982"/>
      <c r="AY116" s="982"/>
      <c r="AZ116" s="908" t="s">
        <v>398</v>
      </c>
      <c r="BA116" s="909"/>
      <c r="BB116" s="909"/>
      <c r="BC116" s="909"/>
      <c r="BD116" s="909"/>
      <c r="BE116" s="909"/>
      <c r="BF116" s="909"/>
      <c r="BG116" s="909"/>
      <c r="BH116" s="909"/>
      <c r="BI116" s="909"/>
      <c r="BJ116" s="909"/>
      <c r="BK116" s="909"/>
      <c r="BL116" s="909"/>
      <c r="BM116" s="909"/>
      <c r="BN116" s="909"/>
      <c r="BO116" s="909"/>
      <c r="BP116" s="910"/>
      <c r="BQ116" s="831" t="s">
        <v>64</v>
      </c>
      <c r="BR116" s="832"/>
      <c r="BS116" s="832"/>
      <c r="BT116" s="832"/>
      <c r="BU116" s="832"/>
      <c r="BV116" s="832" t="s">
        <v>64</v>
      </c>
      <c r="BW116" s="832"/>
      <c r="BX116" s="832"/>
      <c r="BY116" s="832"/>
      <c r="BZ116" s="832"/>
      <c r="CA116" s="832" t="s">
        <v>64</v>
      </c>
      <c r="CB116" s="832"/>
      <c r="CC116" s="832"/>
      <c r="CD116" s="832"/>
      <c r="CE116" s="832"/>
      <c r="CF116" s="920" t="s">
        <v>64</v>
      </c>
      <c r="CG116" s="921"/>
      <c r="CH116" s="921"/>
      <c r="CI116" s="921"/>
      <c r="CJ116" s="921"/>
      <c r="CK116" s="976"/>
      <c r="CL116" s="863"/>
      <c r="CM116" s="866" t="s">
        <v>399</v>
      </c>
      <c r="CN116" s="867"/>
      <c r="CO116" s="867"/>
      <c r="CP116" s="867"/>
      <c r="CQ116" s="867"/>
      <c r="CR116" s="867"/>
      <c r="CS116" s="867"/>
      <c r="CT116" s="867"/>
      <c r="CU116" s="867"/>
      <c r="CV116" s="867"/>
      <c r="CW116" s="867"/>
      <c r="CX116" s="867"/>
      <c r="CY116" s="867"/>
      <c r="CZ116" s="867"/>
      <c r="DA116" s="867"/>
      <c r="DB116" s="867"/>
      <c r="DC116" s="867"/>
      <c r="DD116" s="867"/>
      <c r="DE116" s="867"/>
      <c r="DF116" s="868"/>
      <c r="DG116" s="821" t="s">
        <v>64</v>
      </c>
      <c r="DH116" s="822"/>
      <c r="DI116" s="822"/>
      <c r="DJ116" s="822"/>
      <c r="DK116" s="823"/>
      <c r="DL116" s="824" t="s">
        <v>64</v>
      </c>
      <c r="DM116" s="822"/>
      <c r="DN116" s="822"/>
      <c r="DO116" s="822"/>
      <c r="DP116" s="823"/>
      <c r="DQ116" s="824" t="s">
        <v>64</v>
      </c>
      <c r="DR116" s="822"/>
      <c r="DS116" s="822"/>
      <c r="DT116" s="822"/>
      <c r="DU116" s="823"/>
      <c r="DV116" s="869" t="s">
        <v>64</v>
      </c>
      <c r="DW116" s="870"/>
      <c r="DX116" s="870"/>
      <c r="DY116" s="870"/>
      <c r="DZ116" s="871"/>
    </row>
    <row r="117" spans="1:130" s="103" customFormat="1" ht="26.25" customHeight="1" x14ac:dyDescent="0.15">
      <c r="A117" s="946" t="s">
        <v>119</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922" t="s">
        <v>400</v>
      </c>
      <c r="Z117" s="948"/>
      <c r="AA117" s="953">
        <v>426226</v>
      </c>
      <c r="AB117" s="954"/>
      <c r="AC117" s="954"/>
      <c r="AD117" s="954"/>
      <c r="AE117" s="955"/>
      <c r="AF117" s="956">
        <v>428691</v>
      </c>
      <c r="AG117" s="954"/>
      <c r="AH117" s="954"/>
      <c r="AI117" s="954"/>
      <c r="AJ117" s="955"/>
      <c r="AK117" s="956">
        <v>437698</v>
      </c>
      <c r="AL117" s="954"/>
      <c r="AM117" s="954"/>
      <c r="AN117" s="954"/>
      <c r="AO117" s="955"/>
      <c r="AP117" s="957"/>
      <c r="AQ117" s="958"/>
      <c r="AR117" s="958"/>
      <c r="AS117" s="958"/>
      <c r="AT117" s="959"/>
      <c r="AU117" s="981"/>
      <c r="AV117" s="982"/>
      <c r="AW117" s="982"/>
      <c r="AX117" s="982"/>
      <c r="AY117" s="982"/>
      <c r="AZ117" s="908" t="s">
        <v>401</v>
      </c>
      <c r="BA117" s="909"/>
      <c r="BB117" s="909"/>
      <c r="BC117" s="909"/>
      <c r="BD117" s="909"/>
      <c r="BE117" s="909"/>
      <c r="BF117" s="909"/>
      <c r="BG117" s="909"/>
      <c r="BH117" s="909"/>
      <c r="BI117" s="909"/>
      <c r="BJ117" s="909"/>
      <c r="BK117" s="909"/>
      <c r="BL117" s="909"/>
      <c r="BM117" s="909"/>
      <c r="BN117" s="909"/>
      <c r="BO117" s="909"/>
      <c r="BP117" s="910"/>
      <c r="BQ117" s="831" t="s">
        <v>64</v>
      </c>
      <c r="BR117" s="832"/>
      <c r="BS117" s="832"/>
      <c r="BT117" s="832"/>
      <c r="BU117" s="832"/>
      <c r="BV117" s="832" t="s">
        <v>64</v>
      </c>
      <c r="BW117" s="832"/>
      <c r="BX117" s="832"/>
      <c r="BY117" s="832"/>
      <c r="BZ117" s="832"/>
      <c r="CA117" s="832" t="s">
        <v>64</v>
      </c>
      <c r="CB117" s="832"/>
      <c r="CC117" s="832"/>
      <c r="CD117" s="832"/>
      <c r="CE117" s="832"/>
      <c r="CF117" s="920" t="s">
        <v>64</v>
      </c>
      <c r="CG117" s="921"/>
      <c r="CH117" s="921"/>
      <c r="CI117" s="921"/>
      <c r="CJ117" s="921"/>
      <c r="CK117" s="976"/>
      <c r="CL117" s="863"/>
      <c r="CM117" s="866" t="s">
        <v>402</v>
      </c>
      <c r="CN117" s="867"/>
      <c r="CO117" s="867"/>
      <c r="CP117" s="867"/>
      <c r="CQ117" s="867"/>
      <c r="CR117" s="867"/>
      <c r="CS117" s="867"/>
      <c r="CT117" s="867"/>
      <c r="CU117" s="867"/>
      <c r="CV117" s="867"/>
      <c r="CW117" s="867"/>
      <c r="CX117" s="867"/>
      <c r="CY117" s="867"/>
      <c r="CZ117" s="867"/>
      <c r="DA117" s="867"/>
      <c r="DB117" s="867"/>
      <c r="DC117" s="867"/>
      <c r="DD117" s="867"/>
      <c r="DE117" s="867"/>
      <c r="DF117" s="868"/>
      <c r="DG117" s="821" t="s">
        <v>64</v>
      </c>
      <c r="DH117" s="822"/>
      <c r="DI117" s="822"/>
      <c r="DJ117" s="822"/>
      <c r="DK117" s="823"/>
      <c r="DL117" s="824" t="s">
        <v>64</v>
      </c>
      <c r="DM117" s="822"/>
      <c r="DN117" s="822"/>
      <c r="DO117" s="822"/>
      <c r="DP117" s="823"/>
      <c r="DQ117" s="824" t="s">
        <v>64</v>
      </c>
      <c r="DR117" s="822"/>
      <c r="DS117" s="822"/>
      <c r="DT117" s="822"/>
      <c r="DU117" s="823"/>
      <c r="DV117" s="869" t="s">
        <v>64</v>
      </c>
      <c r="DW117" s="870"/>
      <c r="DX117" s="870"/>
      <c r="DY117" s="870"/>
      <c r="DZ117" s="871"/>
    </row>
    <row r="118" spans="1:130" s="103" customFormat="1" ht="26.25" customHeight="1" x14ac:dyDescent="0.15">
      <c r="A118" s="946" t="s">
        <v>375</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372</v>
      </c>
      <c r="AB118" s="947"/>
      <c r="AC118" s="947"/>
      <c r="AD118" s="947"/>
      <c r="AE118" s="948"/>
      <c r="AF118" s="949" t="s">
        <v>373</v>
      </c>
      <c r="AG118" s="947"/>
      <c r="AH118" s="947"/>
      <c r="AI118" s="947"/>
      <c r="AJ118" s="948"/>
      <c r="AK118" s="949" t="s">
        <v>237</v>
      </c>
      <c r="AL118" s="947"/>
      <c r="AM118" s="947"/>
      <c r="AN118" s="947"/>
      <c r="AO118" s="948"/>
      <c r="AP118" s="950" t="s">
        <v>374</v>
      </c>
      <c r="AQ118" s="951"/>
      <c r="AR118" s="951"/>
      <c r="AS118" s="951"/>
      <c r="AT118" s="952"/>
      <c r="AU118" s="981"/>
      <c r="AV118" s="982"/>
      <c r="AW118" s="982"/>
      <c r="AX118" s="982"/>
      <c r="AY118" s="982"/>
      <c r="AZ118" s="924" t="s">
        <v>403</v>
      </c>
      <c r="BA118" s="925"/>
      <c r="BB118" s="925"/>
      <c r="BC118" s="925"/>
      <c r="BD118" s="925"/>
      <c r="BE118" s="925"/>
      <c r="BF118" s="925"/>
      <c r="BG118" s="925"/>
      <c r="BH118" s="925"/>
      <c r="BI118" s="925"/>
      <c r="BJ118" s="925"/>
      <c r="BK118" s="925"/>
      <c r="BL118" s="925"/>
      <c r="BM118" s="925"/>
      <c r="BN118" s="925"/>
      <c r="BO118" s="925"/>
      <c r="BP118" s="926"/>
      <c r="BQ118" s="927" t="s">
        <v>64</v>
      </c>
      <c r="BR118" s="890"/>
      <c r="BS118" s="890"/>
      <c r="BT118" s="890"/>
      <c r="BU118" s="890"/>
      <c r="BV118" s="890" t="s">
        <v>64</v>
      </c>
      <c r="BW118" s="890"/>
      <c r="BX118" s="890"/>
      <c r="BY118" s="890"/>
      <c r="BZ118" s="890"/>
      <c r="CA118" s="890" t="s">
        <v>64</v>
      </c>
      <c r="CB118" s="890"/>
      <c r="CC118" s="890"/>
      <c r="CD118" s="890"/>
      <c r="CE118" s="890"/>
      <c r="CF118" s="920" t="s">
        <v>64</v>
      </c>
      <c r="CG118" s="921"/>
      <c r="CH118" s="921"/>
      <c r="CI118" s="921"/>
      <c r="CJ118" s="921"/>
      <c r="CK118" s="976"/>
      <c r="CL118" s="863"/>
      <c r="CM118" s="866" t="s">
        <v>404</v>
      </c>
      <c r="CN118" s="867"/>
      <c r="CO118" s="867"/>
      <c r="CP118" s="867"/>
      <c r="CQ118" s="867"/>
      <c r="CR118" s="867"/>
      <c r="CS118" s="867"/>
      <c r="CT118" s="867"/>
      <c r="CU118" s="867"/>
      <c r="CV118" s="867"/>
      <c r="CW118" s="867"/>
      <c r="CX118" s="867"/>
      <c r="CY118" s="867"/>
      <c r="CZ118" s="867"/>
      <c r="DA118" s="867"/>
      <c r="DB118" s="867"/>
      <c r="DC118" s="867"/>
      <c r="DD118" s="867"/>
      <c r="DE118" s="867"/>
      <c r="DF118" s="868"/>
      <c r="DG118" s="821" t="s">
        <v>64</v>
      </c>
      <c r="DH118" s="822"/>
      <c r="DI118" s="822"/>
      <c r="DJ118" s="822"/>
      <c r="DK118" s="823"/>
      <c r="DL118" s="824" t="s">
        <v>64</v>
      </c>
      <c r="DM118" s="822"/>
      <c r="DN118" s="822"/>
      <c r="DO118" s="822"/>
      <c r="DP118" s="823"/>
      <c r="DQ118" s="824" t="s">
        <v>64</v>
      </c>
      <c r="DR118" s="822"/>
      <c r="DS118" s="822"/>
      <c r="DT118" s="822"/>
      <c r="DU118" s="823"/>
      <c r="DV118" s="869" t="s">
        <v>64</v>
      </c>
      <c r="DW118" s="870"/>
      <c r="DX118" s="870"/>
      <c r="DY118" s="870"/>
      <c r="DZ118" s="871"/>
    </row>
    <row r="119" spans="1:130" s="103" customFormat="1" ht="26.25" customHeight="1" x14ac:dyDescent="0.15">
      <c r="A119" s="860" t="s">
        <v>379</v>
      </c>
      <c r="B119" s="861"/>
      <c r="C119" s="936" t="s">
        <v>380</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64</v>
      </c>
      <c r="AB119" s="940"/>
      <c r="AC119" s="940"/>
      <c r="AD119" s="940"/>
      <c r="AE119" s="941"/>
      <c r="AF119" s="942" t="s">
        <v>64</v>
      </c>
      <c r="AG119" s="940"/>
      <c r="AH119" s="940"/>
      <c r="AI119" s="940"/>
      <c r="AJ119" s="941"/>
      <c r="AK119" s="942" t="s">
        <v>64</v>
      </c>
      <c r="AL119" s="940"/>
      <c r="AM119" s="940"/>
      <c r="AN119" s="940"/>
      <c r="AO119" s="941"/>
      <c r="AP119" s="943" t="s">
        <v>64</v>
      </c>
      <c r="AQ119" s="944"/>
      <c r="AR119" s="944"/>
      <c r="AS119" s="944"/>
      <c r="AT119" s="945"/>
      <c r="AU119" s="983"/>
      <c r="AV119" s="984"/>
      <c r="AW119" s="984"/>
      <c r="AX119" s="984"/>
      <c r="AY119" s="984"/>
      <c r="AZ119" s="134" t="s">
        <v>119</v>
      </c>
      <c r="BA119" s="134"/>
      <c r="BB119" s="134"/>
      <c r="BC119" s="134"/>
      <c r="BD119" s="134"/>
      <c r="BE119" s="134"/>
      <c r="BF119" s="134"/>
      <c r="BG119" s="134"/>
      <c r="BH119" s="134"/>
      <c r="BI119" s="134"/>
      <c r="BJ119" s="134"/>
      <c r="BK119" s="134"/>
      <c r="BL119" s="134"/>
      <c r="BM119" s="134"/>
      <c r="BN119" s="134"/>
      <c r="BO119" s="922" t="s">
        <v>405</v>
      </c>
      <c r="BP119" s="923"/>
      <c r="BQ119" s="927">
        <v>6381092</v>
      </c>
      <c r="BR119" s="890"/>
      <c r="BS119" s="890"/>
      <c r="BT119" s="890"/>
      <c r="BU119" s="890"/>
      <c r="BV119" s="890">
        <v>6501754</v>
      </c>
      <c r="BW119" s="890"/>
      <c r="BX119" s="890"/>
      <c r="BY119" s="890"/>
      <c r="BZ119" s="890"/>
      <c r="CA119" s="890">
        <v>8442535</v>
      </c>
      <c r="CB119" s="890"/>
      <c r="CC119" s="890"/>
      <c r="CD119" s="890"/>
      <c r="CE119" s="890"/>
      <c r="CF119" s="788"/>
      <c r="CG119" s="789"/>
      <c r="CH119" s="789"/>
      <c r="CI119" s="789"/>
      <c r="CJ119" s="879"/>
      <c r="CK119" s="977"/>
      <c r="CL119" s="865"/>
      <c r="CM119" s="883" t="s">
        <v>406</v>
      </c>
      <c r="CN119" s="884"/>
      <c r="CO119" s="884"/>
      <c r="CP119" s="884"/>
      <c r="CQ119" s="884"/>
      <c r="CR119" s="884"/>
      <c r="CS119" s="884"/>
      <c r="CT119" s="884"/>
      <c r="CU119" s="884"/>
      <c r="CV119" s="884"/>
      <c r="CW119" s="884"/>
      <c r="CX119" s="884"/>
      <c r="CY119" s="884"/>
      <c r="CZ119" s="884"/>
      <c r="DA119" s="884"/>
      <c r="DB119" s="884"/>
      <c r="DC119" s="884"/>
      <c r="DD119" s="884"/>
      <c r="DE119" s="884"/>
      <c r="DF119" s="885"/>
      <c r="DG119" s="804" t="s">
        <v>64</v>
      </c>
      <c r="DH119" s="805"/>
      <c r="DI119" s="805"/>
      <c r="DJ119" s="805"/>
      <c r="DK119" s="806"/>
      <c r="DL119" s="807" t="s">
        <v>64</v>
      </c>
      <c r="DM119" s="805"/>
      <c r="DN119" s="805"/>
      <c r="DO119" s="805"/>
      <c r="DP119" s="806"/>
      <c r="DQ119" s="807" t="s">
        <v>64</v>
      </c>
      <c r="DR119" s="805"/>
      <c r="DS119" s="805"/>
      <c r="DT119" s="805"/>
      <c r="DU119" s="806"/>
      <c r="DV119" s="893" t="s">
        <v>64</v>
      </c>
      <c r="DW119" s="894"/>
      <c r="DX119" s="894"/>
      <c r="DY119" s="894"/>
      <c r="DZ119" s="895"/>
    </row>
    <row r="120" spans="1:130" s="103" customFormat="1" ht="26.25" customHeight="1" x14ac:dyDescent="0.15">
      <c r="A120" s="862"/>
      <c r="B120" s="863"/>
      <c r="C120" s="866" t="s">
        <v>383</v>
      </c>
      <c r="D120" s="867"/>
      <c r="E120" s="867"/>
      <c r="F120" s="867"/>
      <c r="G120" s="867"/>
      <c r="H120" s="867"/>
      <c r="I120" s="867"/>
      <c r="J120" s="867"/>
      <c r="K120" s="867"/>
      <c r="L120" s="867"/>
      <c r="M120" s="867"/>
      <c r="N120" s="867"/>
      <c r="O120" s="867"/>
      <c r="P120" s="867"/>
      <c r="Q120" s="867"/>
      <c r="R120" s="867"/>
      <c r="S120" s="867"/>
      <c r="T120" s="867"/>
      <c r="U120" s="867"/>
      <c r="V120" s="867"/>
      <c r="W120" s="867"/>
      <c r="X120" s="867"/>
      <c r="Y120" s="867"/>
      <c r="Z120" s="868"/>
      <c r="AA120" s="821" t="s">
        <v>64</v>
      </c>
      <c r="AB120" s="822"/>
      <c r="AC120" s="822"/>
      <c r="AD120" s="822"/>
      <c r="AE120" s="823"/>
      <c r="AF120" s="824" t="s">
        <v>64</v>
      </c>
      <c r="AG120" s="822"/>
      <c r="AH120" s="822"/>
      <c r="AI120" s="822"/>
      <c r="AJ120" s="823"/>
      <c r="AK120" s="824" t="s">
        <v>64</v>
      </c>
      <c r="AL120" s="822"/>
      <c r="AM120" s="822"/>
      <c r="AN120" s="822"/>
      <c r="AO120" s="823"/>
      <c r="AP120" s="869" t="s">
        <v>64</v>
      </c>
      <c r="AQ120" s="870"/>
      <c r="AR120" s="870"/>
      <c r="AS120" s="870"/>
      <c r="AT120" s="871"/>
      <c r="AU120" s="928" t="s">
        <v>407</v>
      </c>
      <c r="AV120" s="929"/>
      <c r="AW120" s="929"/>
      <c r="AX120" s="929"/>
      <c r="AY120" s="930"/>
      <c r="AZ120" s="905" t="s">
        <v>408</v>
      </c>
      <c r="BA120" s="852"/>
      <c r="BB120" s="852"/>
      <c r="BC120" s="852"/>
      <c r="BD120" s="852"/>
      <c r="BE120" s="852"/>
      <c r="BF120" s="852"/>
      <c r="BG120" s="852"/>
      <c r="BH120" s="852"/>
      <c r="BI120" s="852"/>
      <c r="BJ120" s="852"/>
      <c r="BK120" s="852"/>
      <c r="BL120" s="852"/>
      <c r="BM120" s="852"/>
      <c r="BN120" s="852"/>
      <c r="BO120" s="852"/>
      <c r="BP120" s="853"/>
      <c r="BQ120" s="906">
        <v>4110723</v>
      </c>
      <c r="BR120" s="887"/>
      <c r="BS120" s="887"/>
      <c r="BT120" s="887"/>
      <c r="BU120" s="887"/>
      <c r="BV120" s="887">
        <v>4018628</v>
      </c>
      <c r="BW120" s="887"/>
      <c r="BX120" s="887"/>
      <c r="BY120" s="887"/>
      <c r="BZ120" s="887"/>
      <c r="CA120" s="887">
        <v>4006625</v>
      </c>
      <c r="CB120" s="887"/>
      <c r="CC120" s="887"/>
      <c r="CD120" s="887"/>
      <c r="CE120" s="887"/>
      <c r="CF120" s="911">
        <v>137</v>
      </c>
      <c r="CG120" s="912"/>
      <c r="CH120" s="912"/>
      <c r="CI120" s="912"/>
      <c r="CJ120" s="912"/>
      <c r="CK120" s="913" t="s">
        <v>409</v>
      </c>
      <c r="CL120" s="897"/>
      <c r="CM120" s="897"/>
      <c r="CN120" s="897"/>
      <c r="CO120" s="898"/>
      <c r="CP120" s="917" t="s">
        <v>342</v>
      </c>
      <c r="CQ120" s="918"/>
      <c r="CR120" s="918"/>
      <c r="CS120" s="918"/>
      <c r="CT120" s="918"/>
      <c r="CU120" s="918"/>
      <c r="CV120" s="918"/>
      <c r="CW120" s="918"/>
      <c r="CX120" s="918"/>
      <c r="CY120" s="918"/>
      <c r="CZ120" s="918"/>
      <c r="DA120" s="918"/>
      <c r="DB120" s="918"/>
      <c r="DC120" s="918"/>
      <c r="DD120" s="918"/>
      <c r="DE120" s="918"/>
      <c r="DF120" s="919"/>
      <c r="DG120" s="906">
        <v>805679</v>
      </c>
      <c r="DH120" s="887"/>
      <c r="DI120" s="887"/>
      <c r="DJ120" s="887"/>
      <c r="DK120" s="887"/>
      <c r="DL120" s="887">
        <v>800311</v>
      </c>
      <c r="DM120" s="887"/>
      <c r="DN120" s="887"/>
      <c r="DO120" s="887"/>
      <c r="DP120" s="887"/>
      <c r="DQ120" s="887">
        <v>792457</v>
      </c>
      <c r="DR120" s="887"/>
      <c r="DS120" s="887"/>
      <c r="DT120" s="887"/>
      <c r="DU120" s="887"/>
      <c r="DV120" s="888">
        <v>27.1</v>
      </c>
      <c r="DW120" s="888"/>
      <c r="DX120" s="888"/>
      <c r="DY120" s="888"/>
      <c r="DZ120" s="889"/>
    </row>
    <row r="121" spans="1:130" s="103" customFormat="1" ht="26.25" customHeight="1" x14ac:dyDescent="0.15">
      <c r="A121" s="862"/>
      <c r="B121" s="863"/>
      <c r="C121" s="908" t="s">
        <v>410</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64</v>
      </c>
      <c r="AB121" s="822"/>
      <c r="AC121" s="822"/>
      <c r="AD121" s="822"/>
      <c r="AE121" s="823"/>
      <c r="AF121" s="824" t="s">
        <v>64</v>
      </c>
      <c r="AG121" s="822"/>
      <c r="AH121" s="822"/>
      <c r="AI121" s="822"/>
      <c r="AJ121" s="823"/>
      <c r="AK121" s="824" t="s">
        <v>64</v>
      </c>
      <c r="AL121" s="822"/>
      <c r="AM121" s="822"/>
      <c r="AN121" s="822"/>
      <c r="AO121" s="823"/>
      <c r="AP121" s="869" t="s">
        <v>64</v>
      </c>
      <c r="AQ121" s="870"/>
      <c r="AR121" s="870"/>
      <c r="AS121" s="870"/>
      <c r="AT121" s="871"/>
      <c r="AU121" s="931"/>
      <c r="AV121" s="932"/>
      <c r="AW121" s="932"/>
      <c r="AX121" s="932"/>
      <c r="AY121" s="933"/>
      <c r="AZ121" s="859" t="s">
        <v>411</v>
      </c>
      <c r="BA121" s="792"/>
      <c r="BB121" s="792"/>
      <c r="BC121" s="792"/>
      <c r="BD121" s="792"/>
      <c r="BE121" s="792"/>
      <c r="BF121" s="792"/>
      <c r="BG121" s="792"/>
      <c r="BH121" s="792"/>
      <c r="BI121" s="792"/>
      <c r="BJ121" s="792"/>
      <c r="BK121" s="792"/>
      <c r="BL121" s="792"/>
      <c r="BM121" s="792"/>
      <c r="BN121" s="792"/>
      <c r="BO121" s="792"/>
      <c r="BP121" s="793"/>
      <c r="BQ121" s="831">
        <v>133664</v>
      </c>
      <c r="BR121" s="832"/>
      <c r="BS121" s="832"/>
      <c r="BT121" s="832"/>
      <c r="BU121" s="832"/>
      <c r="BV121" s="832">
        <v>121618</v>
      </c>
      <c r="BW121" s="832"/>
      <c r="BX121" s="832"/>
      <c r="BY121" s="832"/>
      <c r="BZ121" s="832"/>
      <c r="CA121" s="832">
        <v>269336</v>
      </c>
      <c r="CB121" s="832"/>
      <c r="CC121" s="832"/>
      <c r="CD121" s="832"/>
      <c r="CE121" s="832"/>
      <c r="CF121" s="920">
        <v>9.1999999999999993</v>
      </c>
      <c r="CG121" s="921"/>
      <c r="CH121" s="921"/>
      <c r="CI121" s="921"/>
      <c r="CJ121" s="921"/>
      <c r="CK121" s="914"/>
      <c r="CL121" s="900"/>
      <c r="CM121" s="900"/>
      <c r="CN121" s="900"/>
      <c r="CO121" s="901"/>
      <c r="CP121" s="880" t="s">
        <v>339</v>
      </c>
      <c r="CQ121" s="881"/>
      <c r="CR121" s="881"/>
      <c r="CS121" s="881"/>
      <c r="CT121" s="881"/>
      <c r="CU121" s="881"/>
      <c r="CV121" s="881"/>
      <c r="CW121" s="881"/>
      <c r="CX121" s="881"/>
      <c r="CY121" s="881"/>
      <c r="CZ121" s="881"/>
      <c r="DA121" s="881"/>
      <c r="DB121" s="881"/>
      <c r="DC121" s="881"/>
      <c r="DD121" s="881"/>
      <c r="DE121" s="881"/>
      <c r="DF121" s="882"/>
      <c r="DG121" s="831">
        <v>4959</v>
      </c>
      <c r="DH121" s="832"/>
      <c r="DI121" s="832"/>
      <c r="DJ121" s="832"/>
      <c r="DK121" s="832"/>
      <c r="DL121" s="832">
        <v>4135</v>
      </c>
      <c r="DM121" s="832"/>
      <c r="DN121" s="832"/>
      <c r="DO121" s="832"/>
      <c r="DP121" s="832"/>
      <c r="DQ121" s="832">
        <v>5605</v>
      </c>
      <c r="DR121" s="832"/>
      <c r="DS121" s="832"/>
      <c r="DT121" s="832"/>
      <c r="DU121" s="832"/>
      <c r="DV121" s="838">
        <v>0.2</v>
      </c>
      <c r="DW121" s="838"/>
      <c r="DX121" s="838"/>
      <c r="DY121" s="838"/>
      <c r="DZ121" s="839"/>
    </row>
    <row r="122" spans="1:130" s="103" customFormat="1" ht="26.25" customHeight="1" x14ac:dyDescent="0.15">
      <c r="A122" s="862"/>
      <c r="B122" s="863"/>
      <c r="C122" s="866" t="s">
        <v>393</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8"/>
      <c r="AA122" s="821" t="s">
        <v>64</v>
      </c>
      <c r="AB122" s="822"/>
      <c r="AC122" s="822"/>
      <c r="AD122" s="822"/>
      <c r="AE122" s="823"/>
      <c r="AF122" s="824" t="s">
        <v>64</v>
      </c>
      <c r="AG122" s="822"/>
      <c r="AH122" s="822"/>
      <c r="AI122" s="822"/>
      <c r="AJ122" s="823"/>
      <c r="AK122" s="824" t="s">
        <v>64</v>
      </c>
      <c r="AL122" s="822"/>
      <c r="AM122" s="822"/>
      <c r="AN122" s="822"/>
      <c r="AO122" s="823"/>
      <c r="AP122" s="869" t="s">
        <v>64</v>
      </c>
      <c r="AQ122" s="870"/>
      <c r="AR122" s="870"/>
      <c r="AS122" s="870"/>
      <c r="AT122" s="871"/>
      <c r="AU122" s="931"/>
      <c r="AV122" s="932"/>
      <c r="AW122" s="932"/>
      <c r="AX122" s="932"/>
      <c r="AY122" s="933"/>
      <c r="AZ122" s="924" t="s">
        <v>412</v>
      </c>
      <c r="BA122" s="925"/>
      <c r="BB122" s="925"/>
      <c r="BC122" s="925"/>
      <c r="BD122" s="925"/>
      <c r="BE122" s="925"/>
      <c r="BF122" s="925"/>
      <c r="BG122" s="925"/>
      <c r="BH122" s="925"/>
      <c r="BI122" s="925"/>
      <c r="BJ122" s="925"/>
      <c r="BK122" s="925"/>
      <c r="BL122" s="925"/>
      <c r="BM122" s="925"/>
      <c r="BN122" s="925"/>
      <c r="BO122" s="925"/>
      <c r="BP122" s="926"/>
      <c r="BQ122" s="927">
        <v>3670822</v>
      </c>
      <c r="BR122" s="890"/>
      <c r="BS122" s="890"/>
      <c r="BT122" s="890"/>
      <c r="BU122" s="890"/>
      <c r="BV122" s="890">
        <v>3627938</v>
      </c>
      <c r="BW122" s="890"/>
      <c r="BX122" s="890"/>
      <c r="BY122" s="890"/>
      <c r="BZ122" s="890"/>
      <c r="CA122" s="890">
        <v>5048773</v>
      </c>
      <c r="CB122" s="890"/>
      <c r="CC122" s="890"/>
      <c r="CD122" s="890"/>
      <c r="CE122" s="890"/>
      <c r="CF122" s="891">
        <v>172.6</v>
      </c>
      <c r="CG122" s="892"/>
      <c r="CH122" s="892"/>
      <c r="CI122" s="892"/>
      <c r="CJ122" s="892"/>
      <c r="CK122" s="914"/>
      <c r="CL122" s="900"/>
      <c r="CM122" s="900"/>
      <c r="CN122" s="900"/>
      <c r="CO122" s="901"/>
      <c r="CP122" s="880" t="s">
        <v>341</v>
      </c>
      <c r="CQ122" s="881"/>
      <c r="CR122" s="881"/>
      <c r="CS122" s="881"/>
      <c r="CT122" s="881"/>
      <c r="CU122" s="881"/>
      <c r="CV122" s="881"/>
      <c r="CW122" s="881"/>
      <c r="CX122" s="881"/>
      <c r="CY122" s="881"/>
      <c r="CZ122" s="881"/>
      <c r="DA122" s="881"/>
      <c r="DB122" s="881"/>
      <c r="DC122" s="881"/>
      <c r="DD122" s="881"/>
      <c r="DE122" s="881"/>
      <c r="DF122" s="882"/>
      <c r="DG122" s="831" t="s">
        <v>64</v>
      </c>
      <c r="DH122" s="832"/>
      <c r="DI122" s="832"/>
      <c r="DJ122" s="832"/>
      <c r="DK122" s="832"/>
      <c r="DL122" s="832" t="s">
        <v>64</v>
      </c>
      <c r="DM122" s="832"/>
      <c r="DN122" s="832"/>
      <c r="DO122" s="832"/>
      <c r="DP122" s="832"/>
      <c r="DQ122" s="832" t="s">
        <v>64</v>
      </c>
      <c r="DR122" s="832"/>
      <c r="DS122" s="832"/>
      <c r="DT122" s="832"/>
      <c r="DU122" s="832"/>
      <c r="DV122" s="838" t="s">
        <v>64</v>
      </c>
      <c r="DW122" s="838"/>
      <c r="DX122" s="838"/>
      <c r="DY122" s="838"/>
      <c r="DZ122" s="839"/>
    </row>
    <row r="123" spans="1:130" s="103" customFormat="1" ht="26.25" customHeight="1" x14ac:dyDescent="0.15">
      <c r="A123" s="862"/>
      <c r="B123" s="863"/>
      <c r="C123" s="866" t="s">
        <v>399</v>
      </c>
      <c r="D123" s="867"/>
      <c r="E123" s="867"/>
      <c r="F123" s="867"/>
      <c r="G123" s="867"/>
      <c r="H123" s="867"/>
      <c r="I123" s="867"/>
      <c r="J123" s="867"/>
      <c r="K123" s="867"/>
      <c r="L123" s="867"/>
      <c r="M123" s="867"/>
      <c r="N123" s="867"/>
      <c r="O123" s="867"/>
      <c r="P123" s="867"/>
      <c r="Q123" s="867"/>
      <c r="R123" s="867"/>
      <c r="S123" s="867"/>
      <c r="T123" s="867"/>
      <c r="U123" s="867"/>
      <c r="V123" s="867"/>
      <c r="W123" s="867"/>
      <c r="X123" s="867"/>
      <c r="Y123" s="867"/>
      <c r="Z123" s="868"/>
      <c r="AA123" s="821" t="s">
        <v>64</v>
      </c>
      <c r="AB123" s="822"/>
      <c r="AC123" s="822"/>
      <c r="AD123" s="822"/>
      <c r="AE123" s="823"/>
      <c r="AF123" s="824" t="s">
        <v>64</v>
      </c>
      <c r="AG123" s="822"/>
      <c r="AH123" s="822"/>
      <c r="AI123" s="822"/>
      <c r="AJ123" s="823"/>
      <c r="AK123" s="824" t="s">
        <v>64</v>
      </c>
      <c r="AL123" s="822"/>
      <c r="AM123" s="822"/>
      <c r="AN123" s="822"/>
      <c r="AO123" s="823"/>
      <c r="AP123" s="869" t="s">
        <v>64</v>
      </c>
      <c r="AQ123" s="870"/>
      <c r="AR123" s="870"/>
      <c r="AS123" s="870"/>
      <c r="AT123" s="871"/>
      <c r="AU123" s="934"/>
      <c r="AV123" s="935"/>
      <c r="AW123" s="935"/>
      <c r="AX123" s="935"/>
      <c r="AY123" s="935"/>
      <c r="AZ123" s="134" t="s">
        <v>119</v>
      </c>
      <c r="BA123" s="134"/>
      <c r="BB123" s="134"/>
      <c r="BC123" s="134"/>
      <c r="BD123" s="134"/>
      <c r="BE123" s="134"/>
      <c r="BF123" s="134"/>
      <c r="BG123" s="134"/>
      <c r="BH123" s="134"/>
      <c r="BI123" s="134"/>
      <c r="BJ123" s="134"/>
      <c r="BK123" s="134"/>
      <c r="BL123" s="134"/>
      <c r="BM123" s="134"/>
      <c r="BN123" s="134"/>
      <c r="BO123" s="922" t="s">
        <v>413</v>
      </c>
      <c r="BP123" s="923"/>
      <c r="BQ123" s="877">
        <v>7915209</v>
      </c>
      <c r="BR123" s="878"/>
      <c r="BS123" s="878"/>
      <c r="BT123" s="878"/>
      <c r="BU123" s="878"/>
      <c r="BV123" s="878">
        <v>7768184</v>
      </c>
      <c r="BW123" s="878"/>
      <c r="BX123" s="878"/>
      <c r="BY123" s="878"/>
      <c r="BZ123" s="878"/>
      <c r="CA123" s="878">
        <v>9324734</v>
      </c>
      <c r="CB123" s="878"/>
      <c r="CC123" s="878"/>
      <c r="CD123" s="878"/>
      <c r="CE123" s="878"/>
      <c r="CF123" s="788"/>
      <c r="CG123" s="789"/>
      <c r="CH123" s="789"/>
      <c r="CI123" s="789"/>
      <c r="CJ123" s="879"/>
      <c r="CK123" s="914"/>
      <c r="CL123" s="900"/>
      <c r="CM123" s="900"/>
      <c r="CN123" s="900"/>
      <c r="CO123" s="901"/>
      <c r="CP123" s="880"/>
      <c r="CQ123" s="881"/>
      <c r="CR123" s="881"/>
      <c r="CS123" s="881"/>
      <c r="CT123" s="881"/>
      <c r="CU123" s="881"/>
      <c r="CV123" s="881"/>
      <c r="CW123" s="881"/>
      <c r="CX123" s="881"/>
      <c r="CY123" s="881"/>
      <c r="CZ123" s="881"/>
      <c r="DA123" s="881"/>
      <c r="DB123" s="881"/>
      <c r="DC123" s="881"/>
      <c r="DD123" s="881"/>
      <c r="DE123" s="881"/>
      <c r="DF123" s="882"/>
      <c r="DG123" s="821"/>
      <c r="DH123" s="822"/>
      <c r="DI123" s="822"/>
      <c r="DJ123" s="822"/>
      <c r="DK123" s="823"/>
      <c r="DL123" s="824"/>
      <c r="DM123" s="822"/>
      <c r="DN123" s="822"/>
      <c r="DO123" s="822"/>
      <c r="DP123" s="823"/>
      <c r="DQ123" s="824"/>
      <c r="DR123" s="822"/>
      <c r="DS123" s="822"/>
      <c r="DT123" s="822"/>
      <c r="DU123" s="823"/>
      <c r="DV123" s="869"/>
      <c r="DW123" s="870"/>
      <c r="DX123" s="870"/>
      <c r="DY123" s="870"/>
      <c r="DZ123" s="871"/>
    </row>
    <row r="124" spans="1:130" s="103" customFormat="1" ht="26.25" customHeight="1" thickBot="1" x14ac:dyDescent="0.2">
      <c r="A124" s="862"/>
      <c r="B124" s="863"/>
      <c r="C124" s="866" t="s">
        <v>402</v>
      </c>
      <c r="D124" s="867"/>
      <c r="E124" s="867"/>
      <c r="F124" s="867"/>
      <c r="G124" s="867"/>
      <c r="H124" s="867"/>
      <c r="I124" s="867"/>
      <c r="J124" s="867"/>
      <c r="K124" s="867"/>
      <c r="L124" s="867"/>
      <c r="M124" s="867"/>
      <c r="N124" s="867"/>
      <c r="O124" s="867"/>
      <c r="P124" s="867"/>
      <c r="Q124" s="867"/>
      <c r="R124" s="867"/>
      <c r="S124" s="867"/>
      <c r="T124" s="867"/>
      <c r="U124" s="867"/>
      <c r="V124" s="867"/>
      <c r="W124" s="867"/>
      <c r="X124" s="867"/>
      <c r="Y124" s="867"/>
      <c r="Z124" s="868"/>
      <c r="AA124" s="821" t="s">
        <v>64</v>
      </c>
      <c r="AB124" s="822"/>
      <c r="AC124" s="822"/>
      <c r="AD124" s="822"/>
      <c r="AE124" s="823"/>
      <c r="AF124" s="824" t="s">
        <v>64</v>
      </c>
      <c r="AG124" s="822"/>
      <c r="AH124" s="822"/>
      <c r="AI124" s="822"/>
      <c r="AJ124" s="823"/>
      <c r="AK124" s="824" t="s">
        <v>64</v>
      </c>
      <c r="AL124" s="822"/>
      <c r="AM124" s="822"/>
      <c r="AN124" s="822"/>
      <c r="AO124" s="823"/>
      <c r="AP124" s="869" t="s">
        <v>64</v>
      </c>
      <c r="AQ124" s="870"/>
      <c r="AR124" s="870"/>
      <c r="AS124" s="870"/>
      <c r="AT124" s="871"/>
      <c r="AU124" s="872" t="s">
        <v>414</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t="s">
        <v>64</v>
      </c>
      <c r="BR124" s="876"/>
      <c r="BS124" s="876"/>
      <c r="BT124" s="876"/>
      <c r="BU124" s="876"/>
      <c r="BV124" s="876" t="s">
        <v>64</v>
      </c>
      <c r="BW124" s="876"/>
      <c r="BX124" s="876"/>
      <c r="BY124" s="876"/>
      <c r="BZ124" s="876"/>
      <c r="CA124" s="876" t="s">
        <v>64</v>
      </c>
      <c r="CB124" s="876"/>
      <c r="CC124" s="876"/>
      <c r="CD124" s="876"/>
      <c r="CE124" s="876"/>
      <c r="CF124" s="766"/>
      <c r="CG124" s="767"/>
      <c r="CH124" s="767"/>
      <c r="CI124" s="767"/>
      <c r="CJ124" s="907"/>
      <c r="CK124" s="915"/>
      <c r="CL124" s="915"/>
      <c r="CM124" s="915"/>
      <c r="CN124" s="915"/>
      <c r="CO124" s="916"/>
      <c r="CP124" s="880" t="s">
        <v>415</v>
      </c>
      <c r="CQ124" s="881"/>
      <c r="CR124" s="881"/>
      <c r="CS124" s="881"/>
      <c r="CT124" s="881"/>
      <c r="CU124" s="881"/>
      <c r="CV124" s="881"/>
      <c r="CW124" s="881"/>
      <c r="CX124" s="881"/>
      <c r="CY124" s="881"/>
      <c r="CZ124" s="881"/>
      <c r="DA124" s="881"/>
      <c r="DB124" s="881"/>
      <c r="DC124" s="881"/>
      <c r="DD124" s="881"/>
      <c r="DE124" s="881"/>
      <c r="DF124" s="882"/>
      <c r="DG124" s="804" t="s">
        <v>64</v>
      </c>
      <c r="DH124" s="805"/>
      <c r="DI124" s="805"/>
      <c r="DJ124" s="805"/>
      <c r="DK124" s="806"/>
      <c r="DL124" s="807" t="s">
        <v>64</v>
      </c>
      <c r="DM124" s="805"/>
      <c r="DN124" s="805"/>
      <c r="DO124" s="805"/>
      <c r="DP124" s="806"/>
      <c r="DQ124" s="807" t="s">
        <v>64</v>
      </c>
      <c r="DR124" s="805"/>
      <c r="DS124" s="805"/>
      <c r="DT124" s="805"/>
      <c r="DU124" s="806"/>
      <c r="DV124" s="893" t="s">
        <v>64</v>
      </c>
      <c r="DW124" s="894"/>
      <c r="DX124" s="894"/>
      <c r="DY124" s="894"/>
      <c r="DZ124" s="895"/>
    </row>
    <row r="125" spans="1:130" s="103" customFormat="1" ht="26.25" customHeight="1" x14ac:dyDescent="0.15">
      <c r="A125" s="862"/>
      <c r="B125" s="863"/>
      <c r="C125" s="866" t="s">
        <v>404</v>
      </c>
      <c r="D125" s="867"/>
      <c r="E125" s="867"/>
      <c r="F125" s="867"/>
      <c r="G125" s="867"/>
      <c r="H125" s="867"/>
      <c r="I125" s="867"/>
      <c r="J125" s="867"/>
      <c r="K125" s="867"/>
      <c r="L125" s="867"/>
      <c r="M125" s="867"/>
      <c r="N125" s="867"/>
      <c r="O125" s="867"/>
      <c r="P125" s="867"/>
      <c r="Q125" s="867"/>
      <c r="R125" s="867"/>
      <c r="S125" s="867"/>
      <c r="T125" s="867"/>
      <c r="U125" s="867"/>
      <c r="V125" s="867"/>
      <c r="W125" s="867"/>
      <c r="X125" s="867"/>
      <c r="Y125" s="867"/>
      <c r="Z125" s="868"/>
      <c r="AA125" s="821" t="s">
        <v>64</v>
      </c>
      <c r="AB125" s="822"/>
      <c r="AC125" s="822"/>
      <c r="AD125" s="822"/>
      <c r="AE125" s="823"/>
      <c r="AF125" s="824" t="s">
        <v>64</v>
      </c>
      <c r="AG125" s="822"/>
      <c r="AH125" s="822"/>
      <c r="AI125" s="822"/>
      <c r="AJ125" s="823"/>
      <c r="AK125" s="824" t="s">
        <v>64</v>
      </c>
      <c r="AL125" s="822"/>
      <c r="AM125" s="822"/>
      <c r="AN125" s="822"/>
      <c r="AO125" s="823"/>
      <c r="AP125" s="869" t="s">
        <v>64</v>
      </c>
      <c r="AQ125" s="870"/>
      <c r="AR125" s="870"/>
      <c r="AS125" s="870"/>
      <c r="AT125" s="871"/>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96" t="s">
        <v>416</v>
      </c>
      <c r="CL125" s="897"/>
      <c r="CM125" s="897"/>
      <c r="CN125" s="897"/>
      <c r="CO125" s="898"/>
      <c r="CP125" s="905" t="s">
        <v>417</v>
      </c>
      <c r="CQ125" s="852"/>
      <c r="CR125" s="852"/>
      <c r="CS125" s="852"/>
      <c r="CT125" s="852"/>
      <c r="CU125" s="852"/>
      <c r="CV125" s="852"/>
      <c r="CW125" s="852"/>
      <c r="CX125" s="852"/>
      <c r="CY125" s="852"/>
      <c r="CZ125" s="852"/>
      <c r="DA125" s="852"/>
      <c r="DB125" s="852"/>
      <c r="DC125" s="852"/>
      <c r="DD125" s="852"/>
      <c r="DE125" s="852"/>
      <c r="DF125" s="853"/>
      <c r="DG125" s="906" t="s">
        <v>64</v>
      </c>
      <c r="DH125" s="887"/>
      <c r="DI125" s="887"/>
      <c r="DJ125" s="887"/>
      <c r="DK125" s="887"/>
      <c r="DL125" s="887" t="s">
        <v>64</v>
      </c>
      <c r="DM125" s="887"/>
      <c r="DN125" s="887"/>
      <c r="DO125" s="887"/>
      <c r="DP125" s="887"/>
      <c r="DQ125" s="887" t="s">
        <v>64</v>
      </c>
      <c r="DR125" s="887"/>
      <c r="DS125" s="887"/>
      <c r="DT125" s="887"/>
      <c r="DU125" s="887"/>
      <c r="DV125" s="888" t="s">
        <v>64</v>
      </c>
      <c r="DW125" s="888"/>
      <c r="DX125" s="888"/>
      <c r="DY125" s="888"/>
      <c r="DZ125" s="889"/>
    </row>
    <row r="126" spans="1:130" s="103" customFormat="1" ht="26.25" customHeight="1" thickBot="1" x14ac:dyDescent="0.2">
      <c r="A126" s="862"/>
      <c r="B126" s="863"/>
      <c r="C126" s="866" t="s">
        <v>406</v>
      </c>
      <c r="D126" s="867"/>
      <c r="E126" s="867"/>
      <c r="F126" s="867"/>
      <c r="G126" s="867"/>
      <c r="H126" s="867"/>
      <c r="I126" s="867"/>
      <c r="J126" s="867"/>
      <c r="K126" s="867"/>
      <c r="L126" s="867"/>
      <c r="M126" s="867"/>
      <c r="N126" s="867"/>
      <c r="O126" s="867"/>
      <c r="P126" s="867"/>
      <c r="Q126" s="867"/>
      <c r="R126" s="867"/>
      <c r="S126" s="867"/>
      <c r="T126" s="867"/>
      <c r="U126" s="867"/>
      <c r="V126" s="867"/>
      <c r="W126" s="867"/>
      <c r="X126" s="867"/>
      <c r="Y126" s="867"/>
      <c r="Z126" s="868"/>
      <c r="AA126" s="821" t="s">
        <v>64</v>
      </c>
      <c r="AB126" s="822"/>
      <c r="AC126" s="822"/>
      <c r="AD126" s="822"/>
      <c r="AE126" s="823"/>
      <c r="AF126" s="824" t="s">
        <v>64</v>
      </c>
      <c r="AG126" s="822"/>
      <c r="AH126" s="822"/>
      <c r="AI126" s="822"/>
      <c r="AJ126" s="823"/>
      <c r="AK126" s="824" t="s">
        <v>64</v>
      </c>
      <c r="AL126" s="822"/>
      <c r="AM126" s="822"/>
      <c r="AN126" s="822"/>
      <c r="AO126" s="823"/>
      <c r="AP126" s="869" t="s">
        <v>64</v>
      </c>
      <c r="AQ126" s="870"/>
      <c r="AR126" s="870"/>
      <c r="AS126" s="870"/>
      <c r="AT126" s="871"/>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99"/>
      <c r="CL126" s="900"/>
      <c r="CM126" s="900"/>
      <c r="CN126" s="900"/>
      <c r="CO126" s="901"/>
      <c r="CP126" s="859" t="s">
        <v>418</v>
      </c>
      <c r="CQ126" s="792"/>
      <c r="CR126" s="792"/>
      <c r="CS126" s="792"/>
      <c r="CT126" s="792"/>
      <c r="CU126" s="792"/>
      <c r="CV126" s="792"/>
      <c r="CW126" s="792"/>
      <c r="CX126" s="792"/>
      <c r="CY126" s="792"/>
      <c r="CZ126" s="792"/>
      <c r="DA126" s="792"/>
      <c r="DB126" s="792"/>
      <c r="DC126" s="792"/>
      <c r="DD126" s="792"/>
      <c r="DE126" s="792"/>
      <c r="DF126" s="793"/>
      <c r="DG126" s="831" t="s">
        <v>64</v>
      </c>
      <c r="DH126" s="832"/>
      <c r="DI126" s="832"/>
      <c r="DJ126" s="832"/>
      <c r="DK126" s="832"/>
      <c r="DL126" s="832" t="s">
        <v>64</v>
      </c>
      <c r="DM126" s="832"/>
      <c r="DN126" s="832"/>
      <c r="DO126" s="832"/>
      <c r="DP126" s="832"/>
      <c r="DQ126" s="832" t="s">
        <v>64</v>
      </c>
      <c r="DR126" s="832"/>
      <c r="DS126" s="832"/>
      <c r="DT126" s="832"/>
      <c r="DU126" s="832"/>
      <c r="DV126" s="838" t="s">
        <v>64</v>
      </c>
      <c r="DW126" s="838"/>
      <c r="DX126" s="838"/>
      <c r="DY126" s="838"/>
      <c r="DZ126" s="839"/>
    </row>
    <row r="127" spans="1:130" s="103" customFormat="1" ht="26.25" customHeight="1" x14ac:dyDescent="0.15">
      <c r="A127" s="864"/>
      <c r="B127" s="865"/>
      <c r="C127" s="883" t="s">
        <v>419</v>
      </c>
      <c r="D127" s="884"/>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5"/>
      <c r="AA127" s="821" t="s">
        <v>64</v>
      </c>
      <c r="AB127" s="822"/>
      <c r="AC127" s="822"/>
      <c r="AD127" s="822"/>
      <c r="AE127" s="823"/>
      <c r="AF127" s="824" t="s">
        <v>64</v>
      </c>
      <c r="AG127" s="822"/>
      <c r="AH127" s="822"/>
      <c r="AI127" s="822"/>
      <c r="AJ127" s="823"/>
      <c r="AK127" s="824" t="s">
        <v>64</v>
      </c>
      <c r="AL127" s="822"/>
      <c r="AM127" s="822"/>
      <c r="AN127" s="822"/>
      <c r="AO127" s="823"/>
      <c r="AP127" s="869" t="s">
        <v>64</v>
      </c>
      <c r="AQ127" s="870"/>
      <c r="AR127" s="870"/>
      <c r="AS127" s="870"/>
      <c r="AT127" s="871"/>
      <c r="AU127" s="139"/>
      <c r="AV127" s="139"/>
      <c r="AW127" s="139"/>
      <c r="AX127" s="886" t="s">
        <v>420</v>
      </c>
      <c r="AY127" s="856"/>
      <c r="AZ127" s="856"/>
      <c r="BA127" s="856"/>
      <c r="BB127" s="856"/>
      <c r="BC127" s="856"/>
      <c r="BD127" s="856"/>
      <c r="BE127" s="857"/>
      <c r="BF127" s="855" t="s">
        <v>421</v>
      </c>
      <c r="BG127" s="856"/>
      <c r="BH127" s="856"/>
      <c r="BI127" s="856"/>
      <c r="BJ127" s="856"/>
      <c r="BK127" s="856"/>
      <c r="BL127" s="857"/>
      <c r="BM127" s="855" t="s">
        <v>422</v>
      </c>
      <c r="BN127" s="856"/>
      <c r="BO127" s="856"/>
      <c r="BP127" s="856"/>
      <c r="BQ127" s="856"/>
      <c r="BR127" s="856"/>
      <c r="BS127" s="857"/>
      <c r="BT127" s="855" t="s">
        <v>423</v>
      </c>
      <c r="BU127" s="856"/>
      <c r="BV127" s="856"/>
      <c r="BW127" s="856"/>
      <c r="BX127" s="856"/>
      <c r="BY127" s="856"/>
      <c r="BZ127" s="858"/>
      <c r="CA127" s="139"/>
      <c r="CB127" s="139"/>
      <c r="CC127" s="139"/>
      <c r="CD127" s="140"/>
      <c r="CE127" s="140"/>
      <c r="CF127" s="140"/>
      <c r="CG127" s="137"/>
      <c r="CH127" s="137"/>
      <c r="CI127" s="137"/>
      <c r="CJ127" s="138"/>
      <c r="CK127" s="899"/>
      <c r="CL127" s="900"/>
      <c r="CM127" s="900"/>
      <c r="CN127" s="900"/>
      <c r="CO127" s="901"/>
      <c r="CP127" s="859" t="s">
        <v>424</v>
      </c>
      <c r="CQ127" s="792"/>
      <c r="CR127" s="792"/>
      <c r="CS127" s="792"/>
      <c r="CT127" s="792"/>
      <c r="CU127" s="792"/>
      <c r="CV127" s="792"/>
      <c r="CW127" s="792"/>
      <c r="CX127" s="792"/>
      <c r="CY127" s="792"/>
      <c r="CZ127" s="792"/>
      <c r="DA127" s="792"/>
      <c r="DB127" s="792"/>
      <c r="DC127" s="792"/>
      <c r="DD127" s="792"/>
      <c r="DE127" s="792"/>
      <c r="DF127" s="793"/>
      <c r="DG127" s="831" t="s">
        <v>64</v>
      </c>
      <c r="DH127" s="832"/>
      <c r="DI127" s="832"/>
      <c r="DJ127" s="832"/>
      <c r="DK127" s="832"/>
      <c r="DL127" s="832" t="s">
        <v>64</v>
      </c>
      <c r="DM127" s="832"/>
      <c r="DN127" s="832"/>
      <c r="DO127" s="832"/>
      <c r="DP127" s="832"/>
      <c r="DQ127" s="832" t="s">
        <v>64</v>
      </c>
      <c r="DR127" s="832"/>
      <c r="DS127" s="832"/>
      <c r="DT127" s="832"/>
      <c r="DU127" s="832"/>
      <c r="DV127" s="838" t="s">
        <v>64</v>
      </c>
      <c r="DW127" s="838"/>
      <c r="DX127" s="838"/>
      <c r="DY127" s="838"/>
      <c r="DZ127" s="839"/>
    </row>
    <row r="128" spans="1:130" s="103" customFormat="1" ht="26.25" customHeight="1" thickBot="1" x14ac:dyDescent="0.2">
      <c r="A128" s="840" t="s">
        <v>425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426</v>
      </c>
      <c r="X128" s="842"/>
      <c r="Y128" s="842"/>
      <c r="Z128" s="843"/>
      <c r="AA128" s="844">
        <v>13017</v>
      </c>
      <c r="AB128" s="845"/>
      <c r="AC128" s="845"/>
      <c r="AD128" s="845"/>
      <c r="AE128" s="846"/>
      <c r="AF128" s="847">
        <v>8322</v>
      </c>
      <c r="AG128" s="845"/>
      <c r="AH128" s="845"/>
      <c r="AI128" s="845"/>
      <c r="AJ128" s="846"/>
      <c r="AK128" s="847">
        <v>29630</v>
      </c>
      <c r="AL128" s="845"/>
      <c r="AM128" s="845"/>
      <c r="AN128" s="845"/>
      <c r="AO128" s="846"/>
      <c r="AP128" s="848"/>
      <c r="AQ128" s="849"/>
      <c r="AR128" s="849"/>
      <c r="AS128" s="849"/>
      <c r="AT128" s="850"/>
      <c r="AU128" s="139"/>
      <c r="AV128" s="139"/>
      <c r="AW128" s="139"/>
      <c r="AX128" s="851" t="s">
        <v>427</v>
      </c>
      <c r="AY128" s="852"/>
      <c r="AZ128" s="852"/>
      <c r="BA128" s="852"/>
      <c r="BB128" s="852"/>
      <c r="BC128" s="852"/>
      <c r="BD128" s="852"/>
      <c r="BE128" s="853"/>
      <c r="BF128" s="828" t="s">
        <v>64</v>
      </c>
      <c r="BG128" s="829"/>
      <c r="BH128" s="829"/>
      <c r="BI128" s="829"/>
      <c r="BJ128" s="829"/>
      <c r="BK128" s="829"/>
      <c r="BL128" s="854"/>
      <c r="BM128" s="828">
        <v>15</v>
      </c>
      <c r="BN128" s="829"/>
      <c r="BO128" s="829"/>
      <c r="BP128" s="829"/>
      <c r="BQ128" s="829"/>
      <c r="BR128" s="829"/>
      <c r="BS128" s="854"/>
      <c r="BT128" s="828">
        <v>20</v>
      </c>
      <c r="BU128" s="829"/>
      <c r="BV128" s="829"/>
      <c r="BW128" s="829"/>
      <c r="BX128" s="829"/>
      <c r="BY128" s="829"/>
      <c r="BZ128" s="830"/>
      <c r="CA128" s="140"/>
      <c r="CB128" s="140"/>
      <c r="CC128" s="140"/>
      <c r="CD128" s="140"/>
      <c r="CE128" s="140"/>
      <c r="CF128" s="140"/>
      <c r="CG128" s="137"/>
      <c r="CH128" s="137"/>
      <c r="CI128" s="137"/>
      <c r="CJ128" s="138"/>
      <c r="CK128" s="902"/>
      <c r="CL128" s="903"/>
      <c r="CM128" s="903"/>
      <c r="CN128" s="903"/>
      <c r="CO128" s="904"/>
      <c r="CP128" s="833" t="s">
        <v>428</v>
      </c>
      <c r="CQ128" s="770"/>
      <c r="CR128" s="770"/>
      <c r="CS128" s="770"/>
      <c r="CT128" s="770"/>
      <c r="CU128" s="770"/>
      <c r="CV128" s="770"/>
      <c r="CW128" s="770"/>
      <c r="CX128" s="770"/>
      <c r="CY128" s="770"/>
      <c r="CZ128" s="770"/>
      <c r="DA128" s="770"/>
      <c r="DB128" s="770"/>
      <c r="DC128" s="770"/>
      <c r="DD128" s="770"/>
      <c r="DE128" s="770"/>
      <c r="DF128" s="771"/>
      <c r="DG128" s="834" t="s">
        <v>64</v>
      </c>
      <c r="DH128" s="835"/>
      <c r="DI128" s="835"/>
      <c r="DJ128" s="835"/>
      <c r="DK128" s="835"/>
      <c r="DL128" s="835" t="s">
        <v>64</v>
      </c>
      <c r="DM128" s="835"/>
      <c r="DN128" s="835"/>
      <c r="DO128" s="835"/>
      <c r="DP128" s="835"/>
      <c r="DQ128" s="835" t="s">
        <v>64</v>
      </c>
      <c r="DR128" s="835"/>
      <c r="DS128" s="835"/>
      <c r="DT128" s="835"/>
      <c r="DU128" s="835"/>
      <c r="DV128" s="836" t="s">
        <v>64</v>
      </c>
      <c r="DW128" s="836"/>
      <c r="DX128" s="836"/>
      <c r="DY128" s="836"/>
      <c r="DZ128" s="837"/>
    </row>
    <row r="129" spans="1:131" s="103" customFormat="1" ht="26.25" customHeight="1" x14ac:dyDescent="0.15">
      <c r="A129" s="816" t="s">
        <v>44</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429</v>
      </c>
      <c r="X129" s="819"/>
      <c r="Y129" s="819"/>
      <c r="Z129" s="820"/>
      <c r="AA129" s="821">
        <v>3100489</v>
      </c>
      <c r="AB129" s="822"/>
      <c r="AC129" s="822"/>
      <c r="AD129" s="822"/>
      <c r="AE129" s="823"/>
      <c r="AF129" s="824">
        <v>3099158</v>
      </c>
      <c r="AG129" s="822"/>
      <c r="AH129" s="822"/>
      <c r="AI129" s="822"/>
      <c r="AJ129" s="823"/>
      <c r="AK129" s="824">
        <v>3244875</v>
      </c>
      <c r="AL129" s="822"/>
      <c r="AM129" s="822"/>
      <c r="AN129" s="822"/>
      <c r="AO129" s="823"/>
      <c r="AP129" s="825"/>
      <c r="AQ129" s="826"/>
      <c r="AR129" s="826"/>
      <c r="AS129" s="826"/>
      <c r="AT129" s="827"/>
      <c r="AU129" s="141"/>
      <c r="AV129" s="141"/>
      <c r="AW129" s="141"/>
      <c r="AX129" s="791" t="s">
        <v>430</v>
      </c>
      <c r="AY129" s="792"/>
      <c r="AZ129" s="792"/>
      <c r="BA129" s="792"/>
      <c r="BB129" s="792"/>
      <c r="BC129" s="792"/>
      <c r="BD129" s="792"/>
      <c r="BE129" s="793"/>
      <c r="BF129" s="811" t="s">
        <v>64</v>
      </c>
      <c r="BG129" s="812"/>
      <c r="BH129" s="812"/>
      <c r="BI129" s="812"/>
      <c r="BJ129" s="812"/>
      <c r="BK129" s="812"/>
      <c r="BL129" s="813"/>
      <c r="BM129" s="811">
        <v>20</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816" t="s">
        <v>431</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432</v>
      </c>
      <c r="X130" s="819"/>
      <c r="Y130" s="819"/>
      <c r="Z130" s="820"/>
      <c r="AA130" s="821">
        <v>317058</v>
      </c>
      <c r="AB130" s="822"/>
      <c r="AC130" s="822"/>
      <c r="AD130" s="822"/>
      <c r="AE130" s="823"/>
      <c r="AF130" s="824">
        <v>322998</v>
      </c>
      <c r="AG130" s="822"/>
      <c r="AH130" s="822"/>
      <c r="AI130" s="822"/>
      <c r="AJ130" s="823"/>
      <c r="AK130" s="824">
        <v>320369</v>
      </c>
      <c r="AL130" s="822"/>
      <c r="AM130" s="822"/>
      <c r="AN130" s="822"/>
      <c r="AO130" s="823"/>
      <c r="AP130" s="825"/>
      <c r="AQ130" s="826"/>
      <c r="AR130" s="826"/>
      <c r="AS130" s="826"/>
      <c r="AT130" s="827"/>
      <c r="AU130" s="141"/>
      <c r="AV130" s="141"/>
      <c r="AW130" s="141"/>
      <c r="AX130" s="791" t="s">
        <v>433</v>
      </c>
      <c r="AY130" s="792"/>
      <c r="AZ130" s="792"/>
      <c r="BA130" s="792"/>
      <c r="BB130" s="792"/>
      <c r="BC130" s="792"/>
      <c r="BD130" s="792"/>
      <c r="BE130" s="793"/>
      <c r="BF130" s="794">
        <v>3.3</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434</v>
      </c>
      <c r="X131" s="802"/>
      <c r="Y131" s="802"/>
      <c r="Z131" s="803"/>
      <c r="AA131" s="804">
        <v>2783431</v>
      </c>
      <c r="AB131" s="805"/>
      <c r="AC131" s="805"/>
      <c r="AD131" s="805"/>
      <c r="AE131" s="806"/>
      <c r="AF131" s="807">
        <v>2776160</v>
      </c>
      <c r="AG131" s="805"/>
      <c r="AH131" s="805"/>
      <c r="AI131" s="805"/>
      <c r="AJ131" s="806"/>
      <c r="AK131" s="807">
        <v>2924506</v>
      </c>
      <c r="AL131" s="805"/>
      <c r="AM131" s="805"/>
      <c r="AN131" s="805"/>
      <c r="AO131" s="806"/>
      <c r="AP131" s="808"/>
      <c r="AQ131" s="809"/>
      <c r="AR131" s="809"/>
      <c r="AS131" s="809"/>
      <c r="AT131" s="810"/>
      <c r="AU131" s="141"/>
      <c r="AV131" s="141"/>
      <c r="AW131" s="141"/>
      <c r="AX131" s="769" t="s">
        <v>435</v>
      </c>
      <c r="AY131" s="770"/>
      <c r="AZ131" s="770"/>
      <c r="BA131" s="770"/>
      <c r="BB131" s="770"/>
      <c r="BC131" s="770"/>
      <c r="BD131" s="770"/>
      <c r="BE131" s="771"/>
      <c r="BF131" s="772" t="s">
        <v>64</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778" t="s">
        <v>436</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437</v>
      </c>
      <c r="W132" s="782"/>
      <c r="X132" s="782"/>
      <c r="Y132" s="782"/>
      <c r="Z132" s="783"/>
      <c r="AA132" s="784">
        <v>3.4544057320000001</v>
      </c>
      <c r="AB132" s="785"/>
      <c r="AC132" s="785"/>
      <c r="AD132" s="785"/>
      <c r="AE132" s="786"/>
      <c r="AF132" s="787">
        <v>3.5073987089999998</v>
      </c>
      <c r="AG132" s="785"/>
      <c r="AH132" s="785"/>
      <c r="AI132" s="785"/>
      <c r="AJ132" s="786"/>
      <c r="AK132" s="787">
        <v>2.998762868</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438</v>
      </c>
      <c r="W133" s="761"/>
      <c r="X133" s="761"/>
      <c r="Y133" s="761"/>
      <c r="Z133" s="762"/>
      <c r="AA133" s="763">
        <v>3.8</v>
      </c>
      <c r="AB133" s="764"/>
      <c r="AC133" s="764"/>
      <c r="AD133" s="764"/>
      <c r="AE133" s="765"/>
      <c r="AF133" s="763">
        <v>3.6</v>
      </c>
      <c r="AG133" s="764"/>
      <c r="AH133" s="764"/>
      <c r="AI133" s="764"/>
      <c r="AJ133" s="765"/>
      <c r="AK133" s="763">
        <v>3.3</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5sRQJFmtG9c5QV1PO8TUD3J5x3ef7OYygaJ12PywIs0qE5A6JpKdzFUgOvbvnM5aJSMdYpHFCY0LjsSulaC/Qg==" saltValue="z0mpQKmXyDGBWJh7IpEA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k0HotL+ueB+o6i0O0Kx7t6kKjpkSgIeSbdX6vD4JAaH8aZpc8TTN4aiFgl56YY6wdIyo3ftBQE4vWgVtHZ2rpA==" saltValue="1Xbl0cAg4hkGfb3u6XpFK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115" zoomScaleNormal="115"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egauvqQV2NgwTqk3RtvEwUhDLgB8A9F24ie/Nr+8bCXhzHnaqX3nSDzV/7F5GNEKgzgQ7lrgk0QLNX3GbZVbw==" saltValue="XoWazcB2T081tjuKwb4q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439</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440</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441</v>
      </c>
      <c r="AP7" s="158"/>
      <c r="AQ7" s="159" t="s">
        <v>442</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443</v>
      </c>
      <c r="AQ8" s="165" t="s">
        <v>444</v>
      </c>
      <c r="AR8" s="166" t="s">
        <v>445</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446</v>
      </c>
      <c r="AL9" s="1186"/>
      <c r="AM9" s="1186"/>
      <c r="AN9" s="1187"/>
      <c r="AO9" s="167">
        <v>1136117</v>
      </c>
      <c r="AP9" s="167">
        <v>106060</v>
      </c>
      <c r="AQ9" s="168">
        <v>105491</v>
      </c>
      <c r="AR9" s="169">
        <v>0.5</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447</v>
      </c>
      <c r="AL10" s="1186"/>
      <c r="AM10" s="1186"/>
      <c r="AN10" s="1187"/>
      <c r="AO10" s="170">
        <v>139410</v>
      </c>
      <c r="AP10" s="170">
        <v>13014</v>
      </c>
      <c r="AQ10" s="171">
        <v>15011</v>
      </c>
      <c r="AR10" s="172">
        <v>-13.3</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448</v>
      </c>
      <c r="AL11" s="1186"/>
      <c r="AM11" s="1186"/>
      <c r="AN11" s="1187"/>
      <c r="AO11" s="170" t="s">
        <v>350</v>
      </c>
      <c r="AP11" s="170" t="s">
        <v>350</v>
      </c>
      <c r="AQ11" s="171">
        <v>1542</v>
      </c>
      <c r="AR11" s="172" t="s">
        <v>350</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449</v>
      </c>
      <c r="AL12" s="1186"/>
      <c r="AM12" s="1186"/>
      <c r="AN12" s="1187"/>
      <c r="AO12" s="170" t="s">
        <v>350</v>
      </c>
      <c r="AP12" s="170" t="s">
        <v>350</v>
      </c>
      <c r="AQ12" s="171">
        <v>23</v>
      </c>
      <c r="AR12" s="172" t="s">
        <v>350</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450</v>
      </c>
      <c r="AL13" s="1186"/>
      <c r="AM13" s="1186"/>
      <c r="AN13" s="1187"/>
      <c r="AO13" s="170">
        <v>24912</v>
      </c>
      <c r="AP13" s="170">
        <v>2326</v>
      </c>
      <c r="AQ13" s="171">
        <v>4603</v>
      </c>
      <c r="AR13" s="172">
        <v>-49.5</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451</v>
      </c>
      <c r="AL14" s="1186"/>
      <c r="AM14" s="1186"/>
      <c r="AN14" s="1187"/>
      <c r="AO14" s="170">
        <v>55056</v>
      </c>
      <c r="AP14" s="170">
        <v>5140</v>
      </c>
      <c r="AQ14" s="171">
        <v>2567</v>
      </c>
      <c r="AR14" s="172">
        <v>100.2</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452</v>
      </c>
      <c r="AL15" s="1189"/>
      <c r="AM15" s="1189"/>
      <c r="AN15" s="1190"/>
      <c r="AO15" s="170">
        <v>-85934</v>
      </c>
      <c r="AP15" s="170">
        <v>-8022</v>
      </c>
      <c r="AQ15" s="171">
        <v>-8232</v>
      </c>
      <c r="AR15" s="172">
        <v>-2.6</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119</v>
      </c>
      <c r="AL16" s="1189"/>
      <c r="AM16" s="1189"/>
      <c r="AN16" s="1190"/>
      <c r="AO16" s="170">
        <v>1269561</v>
      </c>
      <c r="AP16" s="170">
        <v>118518</v>
      </c>
      <c r="AQ16" s="171">
        <v>121006</v>
      </c>
      <c r="AR16" s="172">
        <v>-2.1</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453</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454</v>
      </c>
      <c r="AP20" s="179" t="s">
        <v>455</v>
      </c>
      <c r="AQ20" s="180" t="s">
        <v>456</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457</v>
      </c>
      <c r="AL21" s="1192"/>
      <c r="AM21" s="1192"/>
      <c r="AN21" s="1193"/>
      <c r="AO21" s="183">
        <v>11.76</v>
      </c>
      <c r="AP21" s="184">
        <v>10.65</v>
      </c>
      <c r="AQ21" s="185">
        <v>1.1100000000000001</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458</v>
      </c>
      <c r="AL22" s="1192"/>
      <c r="AM22" s="1192"/>
      <c r="AN22" s="1193"/>
      <c r="AO22" s="188">
        <v>97.5</v>
      </c>
      <c r="AP22" s="189">
        <v>96.6</v>
      </c>
      <c r="AQ22" s="190">
        <v>0.9</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459</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460</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461</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441</v>
      </c>
      <c r="AP30" s="158"/>
      <c r="AQ30" s="159" t="s">
        <v>442</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443</v>
      </c>
      <c r="AQ31" s="165" t="s">
        <v>444</v>
      </c>
      <c r="AR31" s="166" t="s">
        <v>445</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462</v>
      </c>
      <c r="AL32" s="1175"/>
      <c r="AM32" s="1175"/>
      <c r="AN32" s="1176"/>
      <c r="AO32" s="198">
        <v>367132</v>
      </c>
      <c r="AP32" s="198">
        <v>34273</v>
      </c>
      <c r="AQ32" s="199">
        <v>57338</v>
      </c>
      <c r="AR32" s="200">
        <v>-40.200000000000003</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463</v>
      </c>
      <c r="AL33" s="1175"/>
      <c r="AM33" s="1175"/>
      <c r="AN33" s="1176"/>
      <c r="AO33" s="198" t="s">
        <v>350</v>
      </c>
      <c r="AP33" s="198" t="s">
        <v>350</v>
      </c>
      <c r="AQ33" s="199" t="s">
        <v>350</v>
      </c>
      <c r="AR33" s="200" t="s">
        <v>350</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464</v>
      </c>
      <c r="AL34" s="1175"/>
      <c r="AM34" s="1175"/>
      <c r="AN34" s="1176"/>
      <c r="AO34" s="198" t="s">
        <v>350</v>
      </c>
      <c r="AP34" s="198" t="s">
        <v>350</v>
      </c>
      <c r="AQ34" s="199" t="s">
        <v>350</v>
      </c>
      <c r="AR34" s="200" t="s">
        <v>350</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465</v>
      </c>
      <c r="AL35" s="1175"/>
      <c r="AM35" s="1175"/>
      <c r="AN35" s="1176"/>
      <c r="AO35" s="198">
        <v>48992</v>
      </c>
      <c r="AP35" s="198">
        <v>4574</v>
      </c>
      <c r="AQ35" s="199">
        <v>15348</v>
      </c>
      <c r="AR35" s="200">
        <v>-70.2</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466</v>
      </c>
      <c r="AL36" s="1175"/>
      <c r="AM36" s="1175"/>
      <c r="AN36" s="1176"/>
      <c r="AO36" s="198">
        <v>21569</v>
      </c>
      <c r="AP36" s="198">
        <v>2014</v>
      </c>
      <c r="AQ36" s="199">
        <v>3535</v>
      </c>
      <c r="AR36" s="200">
        <v>-43</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467</v>
      </c>
      <c r="AL37" s="1175"/>
      <c r="AM37" s="1175"/>
      <c r="AN37" s="1176"/>
      <c r="AO37" s="198" t="s">
        <v>350</v>
      </c>
      <c r="AP37" s="198" t="s">
        <v>350</v>
      </c>
      <c r="AQ37" s="199">
        <v>572</v>
      </c>
      <c r="AR37" s="200" t="s">
        <v>350</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468</v>
      </c>
      <c r="AL38" s="1172"/>
      <c r="AM38" s="1172"/>
      <c r="AN38" s="1173"/>
      <c r="AO38" s="201">
        <v>5</v>
      </c>
      <c r="AP38" s="201">
        <v>0</v>
      </c>
      <c r="AQ38" s="202">
        <v>6</v>
      </c>
      <c r="AR38" s="190">
        <v>-100</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469</v>
      </c>
      <c r="AL39" s="1172"/>
      <c r="AM39" s="1172"/>
      <c r="AN39" s="1173"/>
      <c r="AO39" s="198">
        <v>-29630</v>
      </c>
      <c r="AP39" s="198">
        <v>-2766</v>
      </c>
      <c r="AQ39" s="199">
        <v>-3451</v>
      </c>
      <c r="AR39" s="200">
        <v>-19.8</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470</v>
      </c>
      <c r="AL40" s="1175"/>
      <c r="AM40" s="1175"/>
      <c r="AN40" s="1176"/>
      <c r="AO40" s="198">
        <v>-320369</v>
      </c>
      <c r="AP40" s="198">
        <v>-29907</v>
      </c>
      <c r="AQ40" s="199">
        <v>-50518</v>
      </c>
      <c r="AR40" s="200">
        <v>-40.799999999999997</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229</v>
      </c>
      <c r="AL41" s="1178"/>
      <c r="AM41" s="1178"/>
      <c r="AN41" s="1179"/>
      <c r="AO41" s="198">
        <v>87699</v>
      </c>
      <c r="AP41" s="198">
        <v>8187</v>
      </c>
      <c r="AQ41" s="199">
        <v>22830</v>
      </c>
      <c r="AR41" s="200">
        <v>-64.099999999999994</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471</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472</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473</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441</v>
      </c>
      <c r="AN49" s="1182" t="s">
        <v>474</v>
      </c>
      <c r="AO49" s="1183"/>
      <c r="AP49" s="1183"/>
      <c r="AQ49" s="1183"/>
      <c r="AR49" s="1184"/>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475</v>
      </c>
      <c r="AO50" s="215" t="s">
        <v>476</v>
      </c>
      <c r="AP50" s="216" t="s">
        <v>477</v>
      </c>
      <c r="AQ50" s="217" t="s">
        <v>478</v>
      </c>
      <c r="AR50" s="218" t="s">
        <v>479</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480</v>
      </c>
      <c r="AL51" s="211"/>
      <c r="AM51" s="219">
        <v>549721</v>
      </c>
      <c r="AN51" s="220">
        <v>48192</v>
      </c>
      <c r="AO51" s="221">
        <v>54.2</v>
      </c>
      <c r="AP51" s="222">
        <v>79466</v>
      </c>
      <c r="AQ51" s="223">
        <v>4.5999999999999996</v>
      </c>
      <c r="AR51" s="224">
        <v>49.6</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481</v>
      </c>
      <c r="AM52" s="227">
        <v>269647</v>
      </c>
      <c r="AN52" s="228">
        <v>23639</v>
      </c>
      <c r="AO52" s="229">
        <v>21.1</v>
      </c>
      <c r="AP52" s="230">
        <v>44645</v>
      </c>
      <c r="AQ52" s="231">
        <v>9.6999999999999993</v>
      </c>
      <c r="AR52" s="232">
        <v>11.4</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482</v>
      </c>
      <c r="AL53" s="211"/>
      <c r="AM53" s="219">
        <v>1030056</v>
      </c>
      <c r="AN53" s="220">
        <v>91895</v>
      </c>
      <c r="AO53" s="221">
        <v>90.7</v>
      </c>
      <c r="AP53" s="222">
        <v>90072</v>
      </c>
      <c r="AQ53" s="223">
        <v>13.3</v>
      </c>
      <c r="AR53" s="224">
        <v>77.400000000000006</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481</v>
      </c>
      <c r="AM54" s="227">
        <v>347870</v>
      </c>
      <c r="AN54" s="228">
        <v>31035</v>
      </c>
      <c r="AO54" s="229">
        <v>31.3</v>
      </c>
      <c r="AP54" s="230">
        <v>46083</v>
      </c>
      <c r="AQ54" s="231">
        <v>3.2</v>
      </c>
      <c r="AR54" s="232">
        <v>28.1</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483</v>
      </c>
      <c r="AL55" s="211"/>
      <c r="AM55" s="219">
        <v>496115</v>
      </c>
      <c r="AN55" s="220">
        <v>44905</v>
      </c>
      <c r="AO55" s="221">
        <v>-51.1</v>
      </c>
      <c r="AP55" s="222">
        <v>88328</v>
      </c>
      <c r="AQ55" s="223">
        <v>-1.9</v>
      </c>
      <c r="AR55" s="224">
        <v>-49.2</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481</v>
      </c>
      <c r="AM56" s="227">
        <v>336844</v>
      </c>
      <c r="AN56" s="228">
        <v>30489</v>
      </c>
      <c r="AO56" s="229">
        <v>-1.8</v>
      </c>
      <c r="AP56" s="230">
        <v>49013</v>
      </c>
      <c r="AQ56" s="231">
        <v>6.4</v>
      </c>
      <c r="AR56" s="232">
        <v>-8.1999999999999993</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484</v>
      </c>
      <c r="AL57" s="211"/>
      <c r="AM57" s="219">
        <v>932103</v>
      </c>
      <c r="AN57" s="220">
        <v>85869</v>
      </c>
      <c r="AO57" s="221">
        <v>91.2</v>
      </c>
      <c r="AP57" s="222">
        <v>103390</v>
      </c>
      <c r="AQ57" s="223">
        <v>17.100000000000001</v>
      </c>
      <c r="AR57" s="224">
        <v>74.099999999999994</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481</v>
      </c>
      <c r="AM58" s="227">
        <v>430681</v>
      </c>
      <c r="AN58" s="228">
        <v>39676</v>
      </c>
      <c r="AO58" s="229">
        <v>30.1</v>
      </c>
      <c r="AP58" s="230">
        <v>51269</v>
      </c>
      <c r="AQ58" s="231">
        <v>4.5999999999999996</v>
      </c>
      <c r="AR58" s="232">
        <v>25.5</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485</v>
      </c>
      <c r="AL59" s="211"/>
      <c r="AM59" s="219">
        <v>3681259</v>
      </c>
      <c r="AN59" s="220">
        <v>343657</v>
      </c>
      <c r="AO59" s="221">
        <v>300.2</v>
      </c>
      <c r="AP59" s="222">
        <v>117234</v>
      </c>
      <c r="AQ59" s="223">
        <v>13.4</v>
      </c>
      <c r="AR59" s="224">
        <v>286.8</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481</v>
      </c>
      <c r="AM60" s="227">
        <v>498108</v>
      </c>
      <c r="AN60" s="228">
        <v>46500</v>
      </c>
      <c r="AO60" s="229">
        <v>17.2</v>
      </c>
      <c r="AP60" s="230">
        <v>59796</v>
      </c>
      <c r="AQ60" s="231">
        <v>16.600000000000001</v>
      </c>
      <c r="AR60" s="232">
        <v>0.6</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486</v>
      </c>
      <c r="AL61" s="233"/>
      <c r="AM61" s="234">
        <v>1337851</v>
      </c>
      <c r="AN61" s="235">
        <v>122904</v>
      </c>
      <c r="AO61" s="236">
        <v>97</v>
      </c>
      <c r="AP61" s="237">
        <v>95698</v>
      </c>
      <c r="AQ61" s="238">
        <v>9.3000000000000007</v>
      </c>
      <c r="AR61" s="224">
        <v>87.7</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481</v>
      </c>
      <c r="AM62" s="227">
        <v>376630</v>
      </c>
      <c r="AN62" s="228">
        <v>34268</v>
      </c>
      <c r="AO62" s="229">
        <v>19.600000000000001</v>
      </c>
      <c r="AP62" s="230">
        <v>50161</v>
      </c>
      <c r="AQ62" s="231">
        <v>8.1</v>
      </c>
      <c r="AR62" s="232">
        <v>11.5</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EN033wFWDMkV0VP1daBF/3rkQ/MOmn8nauaiWtbshaXzy8ICV/D6wYJDAsCtUdvlv8TkQkqhxm5uwdcFjdOhWQ==" saltValue="y/d7NGX9HdxMcVhMjuYYP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I5Pi3WpVEdGoAbh3fj0Cn7NJwGbD4tG5s0uHx+leDN2brQqP5d9AjZIx8mHlU/zmK8umrhkPxtYbSnqF5MuQUA==" saltValue="Uwz4W3Wz8N11XC1WBRwI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8VnRpc7HgJWi5IQpSrbR2ESsG9JGaooL3vMACBxKkNckgWsBTxndwn9Q1tZz3HMlUZx9PEeeQ5dAaVSqrw+4uw==" saltValue="gExYjzaXdFDGav1WwP2P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487</v>
      </c>
    </row>
    <row r="46" spans="2:10" ht="29.25" customHeight="1" thickBot="1" x14ac:dyDescent="0.25">
      <c r="B46" s="244" t="s">
        <v>24</v>
      </c>
      <c r="C46" s="245"/>
      <c r="D46" s="245"/>
      <c r="E46" s="246" t="s">
        <v>488</v>
      </c>
      <c r="F46" s="247" t="s">
        <v>4</v>
      </c>
      <c r="G46" s="248" t="s">
        <v>5</v>
      </c>
      <c r="H46" s="248" t="s">
        <v>6</v>
      </c>
      <c r="I46" s="248" t="s">
        <v>7</v>
      </c>
      <c r="J46" s="249" t="s">
        <v>8</v>
      </c>
    </row>
    <row r="47" spans="2:10" ht="57.75" customHeight="1" x14ac:dyDescent="0.15">
      <c r="B47" s="250"/>
      <c r="C47" s="1196" t="s">
        <v>489</v>
      </c>
      <c r="D47" s="1196"/>
      <c r="E47" s="1197"/>
      <c r="F47" s="251">
        <v>37.880000000000003</v>
      </c>
      <c r="G47" s="252">
        <v>38.21</v>
      </c>
      <c r="H47" s="252">
        <v>37.96</v>
      </c>
      <c r="I47" s="252">
        <v>37.450000000000003</v>
      </c>
      <c r="J47" s="253">
        <v>35.119999999999997</v>
      </c>
    </row>
    <row r="48" spans="2:10" ht="57.75" customHeight="1" x14ac:dyDescent="0.15">
      <c r="B48" s="254"/>
      <c r="C48" s="1198" t="s">
        <v>490</v>
      </c>
      <c r="D48" s="1198"/>
      <c r="E48" s="1199"/>
      <c r="F48" s="255">
        <v>12.27</v>
      </c>
      <c r="G48" s="256">
        <v>9.7799999999999994</v>
      </c>
      <c r="H48" s="256">
        <v>10.4</v>
      </c>
      <c r="I48" s="256">
        <v>11.49</v>
      </c>
      <c r="J48" s="257">
        <v>11.04</v>
      </c>
    </row>
    <row r="49" spans="2:10" ht="57.75" customHeight="1" thickBot="1" x14ac:dyDescent="0.2">
      <c r="B49" s="258"/>
      <c r="C49" s="1200" t="s">
        <v>491</v>
      </c>
      <c r="D49" s="1200"/>
      <c r="E49" s="1201"/>
      <c r="F49" s="259" t="s">
        <v>492</v>
      </c>
      <c r="G49" s="260" t="s">
        <v>493</v>
      </c>
      <c r="H49" s="260">
        <v>5.74</v>
      </c>
      <c r="I49" s="260">
        <v>6.27</v>
      </c>
      <c r="J49" s="261" t="s">
        <v>494</v>
      </c>
    </row>
    <row r="50" spans="2:10" ht="13.5" customHeight="1" x14ac:dyDescent="0.15"/>
  </sheetData>
  <sheetProtection algorithmName="SHA-512" hashValue="YbuC9crtOyEUKp4QrCClC8ek+MHkS8V44f4ta8+NetoeLeXuBPolCrqNihTT0WzuQmCgYQtiJojlo6KVNqi0wA==" saltValue="oNsHzaekT10kmTHH8h0M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2022-09-09T05:33:38Z</cp:lastPrinted>
  <dcterms:created xsi:type="dcterms:W3CDTF">2022-07-27T05:38:44Z</dcterms:created>
  <dcterms:modified xsi:type="dcterms:W3CDTF">2022-09-12T06:34:29Z</dcterms:modified>
  <cp:category/>
</cp:coreProperties>
</file>